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mzserver\БАЗА_ДАННЫХ\23_ОТДЕЛ ЗАКУПОК\! ПЛАНИРОВАНИЕ\! КОНКУРСЫ НА ОСНОВНЫЕ МАТЕРИАЛЫ\093-RM Круги и листы монолитные\"/>
    </mc:Choice>
  </mc:AlternateContent>
  <xr:revisionPtr revIDLastSave="0" documentId="13_ncr:1_{7C59BA59-1CA1-4F7F-B16F-6D0ECC24C23F}" xr6:coauthVersionLast="47" xr6:coauthVersionMax="47" xr10:uidLastSave="{00000000-0000-0000-0000-000000000000}"/>
  <bookViews>
    <workbookView xWindow="-120" yWindow="-120" windowWidth="29040" windowHeight="15840" xr2:uid="{91DF47A3-674E-4E1E-AB41-145BF25937A7}"/>
  </bookViews>
  <sheets>
    <sheet name="Расчет" sheetId="1" r:id="rId1"/>
    <sheet name="Использование кругов" sheetId="2" r:id="rId2"/>
    <sheet name="Лист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2" l="1"/>
  <c r="F7" i="2" l="1"/>
  <c r="E11" i="2" l="1"/>
  <c r="F10" i="2" s="1"/>
  <c r="F9" i="2" l="1"/>
  <c r="F8" i="2"/>
  <c r="F6" i="2"/>
</calcChain>
</file>

<file path=xl/sharedStrings.xml><?xml version="1.0" encoding="utf-8"?>
<sst xmlns="http://schemas.openxmlformats.org/spreadsheetml/2006/main" count="48" uniqueCount="35">
  <si>
    <t>Классификатор / Наименование товара</t>
  </si>
  <si>
    <t>Агрегат/</t>
  </si>
  <si>
    <t>Участок</t>
  </si>
  <si>
    <t>Остаток склада ТМЗ</t>
  </si>
  <si>
    <t>Ед. изм</t>
  </si>
  <si>
    <t>Итого:</t>
  </si>
  <si>
    <t>Участок упаковки</t>
  </si>
  <si>
    <t>шт.</t>
  </si>
  <si>
    <t>Использование моно листов</t>
  </si>
  <si>
    <t>Использование моно листов (только экспорт)</t>
  </si>
  <si>
    <t>Классификатор</t>
  </si>
  <si>
    <t>Процент популярности</t>
  </si>
  <si>
    <t>Факт реализации 
2023 год, тонн</t>
  </si>
  <si>
    <t>2222190C-EC-2,5-610-900
Круг полимерный монолитный 2,5x610x900мм</t>
  </si>
  <si>
    <t>2222190C-EC-2,5-610-1000
Круг полимерный монолитный 2,5x610x1000мм</t>
  </si>
  <si>
    <t>2222190C-EC-2,5-610-1100
Круг полимерный монолитный 2,5x610x1100мм</t>
  </si>
  <si>
    <t>2222190C-EC-2,5-610-1135
Круг полимерный монолитный 2,5x610x1135мм</t>
  </si>
  <si>
    <t>2222190C-EC-2,5-610-1450
Круг полимерный монолитный 2,5x610x1450мм</t>
  </si>
  <si>
    <t>2222190C-EC-2,5-610-900 Круг полимерный монолитный 2,5x610x900мм используется для готовой продукции, тоннаж которой составляет до 4 тонн. (6%)</t>
  </si>
  <si>
    <t>2222190C-EC-2,5-610-1000 Круг полимерный монолитный 2,5x610x1000мм используется для готовой продукции, тоннаж которой составляет до 5,5 тонн. (51%)</t>
  </si>
  <si>
    <t>2222190C-EC-2,5-610-1100 Круг полимерный монолитный 2,5x610x1100мм используется для готовой продукции, тоннаж которой составляет 5,6 до 7,5 тонн. (35%)</t>
  </si>
  <si>
    <t>2222190C-EC-2,5-610-1135 Круг полимерный монолитный 2,5x610x1135мм используется для готовой продукции, тоннаж которой составляет с 7,6 тонн до 9 тонн. (4%)</t>
  </si>
  <si>
    <t>2222190C-EC-2,5-610-1450 Круг полимерный монолитный 2,5x610x1450мм используется для готовой продукции, тоннаж которой составляет выше 9 тонн. (4%)</t>
  </si>
  <si>
    <t>до 4 тонн</t>
  </si>
  <si>
    <t>выше 9 тонн</t>
  </si>
  <si>
    <t>от 5,6 тонн до 7,5 тонн</t>
  </si>
  <si>
    <t>от 7,6 тонн до 9 тонн</t>
  </si>
  <si>
    <t>от 4,1 тонн до 5,5 тонн</t>
  </si>
  <si>
    <t>Развес рулона</t>
  </si>
  <si>
    <t>2222190C-PL-2,5-1000-1500
Лист моно ПЭ</t>
  </si>
  <si>
    <t>2222190C-PL-2,5-1000-2000
Лист моно ПЭ</t>
  </si>
  <si>
    <t>2222190C-PL-2,5-1200-2000
Лист моно ПЭ</t>
  </si>
  <si>
    <t>Круг полимерный монолитный и лист полимерный монолитный</t>
  </si>
  <si>
    <t>К заказу, шт</t>
  </si>
  <si>
    <t>РАСЧЕТ ЗАКАЗНОГО ОБЪЕМА №093-RM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</si>
</sst>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i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3" fontId="3" fillId="0" borderId="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4" fontId="6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10" fontId="3" fillId="0" borderId="11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83F0-31DF-4808-90EC-B89CB01EA45E}">
  <dimension ref="B2:E17"/>
  <sheetViews>
    <sheetView tabSelected="1" zoomScale="85" zoomScaleNormal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D12" sqref="D12"/>
    </sheetView>
  </sheetViews>
  <sheetFormatPr defaultRowHeight="15" x14ac:dyDescent="0.25"/>
  <cols>
    <col min="2" max="2" width="30.7109375" customWidth="1"/>
    <col min="3" max="3" width="14.5703125" customWidth="1"/>
    <col min="4" max="4" width="12.5703125" customWidth="1"/>
    <col min="5" max="5" width="16.28515625" customWidth="1"/>
  </cols>
  <sheetData>
    <row r="2" spans="2:5" ht="15.75" thickBot="1" x14ac:dyDescent="0.3"/>
    <row r="3" spans="2:5" x14ac:dyDescent="0.25">
      <c r="B3" s="17" t="s">
        <v>34</v>
      </c>
      <c r="C3" s="18"/>
      <c r="D3" s="18"/>
    </row>
    <row r="4" spans="2:5" x14ac:dyDescent="0.25">
      <c r="B4" s="19"/>
      <c r="C4" s="20"/>
      <c r="D4" s="20"/>
    </row>
    <row r="5" spans="2:5" ht="19.5" thickBot="1" x14ac:dyDescent="0.35">
      <c r="B5" s="21" t="s">
        <v>32</v>
      </c>
      <c r="C5" s="22"/>
      <c r="D5" s="22"/>
    </row>
    <row r="8" spans="2:5" x14ac:dyDescent="0.25">
      <c r="D8" s="1"/>
    </row>
    <row r="9" spans="2:5" ht="15.75" thickBot="1" x14ac:dyDescent="0.3">
      <c r="C9" s="3">
        <v>45929</v>
      </c>
    </row>
    <row r="10" spans="2:5" ht="26.25" customHeight="1" thickBot="1" x14ac:dyDescent="0.3">
      <c r="B10" s="23" t="s">
        <v>0</v>
      </c>
      <c r="C10" s="2" t="s">
        <v>1</v>
      </c>
      <c r="D10" s="11" t="s">
        <v>3</v>
      </c>
      <c r="E10" s="25" t="s">
        <v>33</v>
      </c>
    </row>
    <row r="11" spans="2:5" ht="15.75" thickBot="1" x14ac:dyDescent="0.3">
      <c r="B11" s="24"/>
      <c r="C11" s="5" t="s">
        <v>2</v>
      </c>
      <c r="D11" s="4" t="s">
        <v>4</v>
      </c>
      <c r="E11" s="26"/>
    </row>
    <row r="12" spans="2:5" ht="39.75" customHeight="1" x14ac:dyDescent="0.25">
      <c r="B12" s="13" t="s">
        <v>13</v>
      </c>
      <c r="C12" s="14" t="s">
        <v>6</v>
      </c>
      <c r="D12" s="15" t="s">
        <v>7</v>
      </c>
      <c r="E12" s="12">
        <v>3023</v>
      </c>
    </row>
    <row r="13" spans="2:5" ht="39.75" customHeight="1" x14ac:dyDescent="0.25">
      <c r="B13" s="13" t="s">
        <v>15</v>
      </c>
      <c r="C13" s="14" t="s">
        <v>6</v>
      </c>
      <c r="D13" s="13" t="s">
        <v>7</v>
      </c>
      <c r="E13" s="16">
        <v>20667</v>
      </c>
    </row>
    <row r="14" spans="2:5" ht="39.75" customHeight="1" x14ac:dyDescent="0.25">
      <c r="B14" s="13" t="s">
        <v>16</v>
      </c>
      <c r="C14" s="14" t="s">
        <v>6</v>
      </c>
      <c r="D14" s="13" t="s">
        <v>7</v>
      </c>
      <c r="E14" s="16">
        <v>14884</v>
      </c>
    </row>
    <row r="15" spans="2:5" ht="39.75" customHeight="1" x14ac:dyDescent="0.25">
      <c r="B15" s="13" t="s">
        <v>29</v>
      </c>
      <c r="C15" s="14" t="s">
        <v>6</v>
      </c>
      <c r="D15" s="15" t="s">
        <v>7</v>
      </c>
      <c r="E15" s="12">
        <v>2683</v>
      </c>
    </row>
    <row r="16" spans="2:5" ht="39.75" customHeight="1" x14ac:dyDescent="0.25">
      <c r="B16" s="13" t="s">
        <v>30</v>
      </c>
      <c r="C16" s="14" t="s">
        <v>6</v>
      </c>
      <c r="D16" s="15" t="s">
        <v>7</v>
      </c>
      <c r="E16" s="12">
        <v>443</v>
      </c>
    </row>
    <row r="17" spans="2:5" ht="39.75" customHeight="1" x14ac:dyDescent="0.25">
      <c r="B17" s="13" t="s">
        <v>31</v>
      </c>
      <c r="C17" s="14" t="s">
        <v>6</v>
      </c>
      <c r="D17" s="15" t="s">
        <v>7</v>
      </c>
      <c r="E17" s="12">
        <v>443</v>
      </c>
    </row>
  </sheetData>
  <mergeCells count="4">
    <mergeCell ref="E10:E11"/>
    <mergeCell ref="B3:D4"/>
    <mergeCell ref="B5:D5"/>
    <mergeCell ref="B10:B11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00780-A02E-4704-819D-3E6780ADA3AA}">
  <dimension ref="B3:H11"/>
  <sheetViews>
    <sheetView workbookViewId="0">
      <selection activeCell="G10" sqref="G10"/>
    </sheetView>
  </sheetViews>
  <sheetFormatPr defaultRowHeight="15" x14ac:dyDescent="0.25"/>
  <cols>
    <col min="2" max="2" width="27.5703125" customWidth="1"/>
    <col min="3" max="3" width="42.7109375" customWidth="1"/>
    <col min="4" max="4" width="13.7109375" customWidth="1"/>
    <col min="5" max="5" width="18.7109375" customWidth="1"/>
    <col min="6" max="6" width="14" customWidth="1"/>
  </cols>
  <sheetData>
    <row r="3" spans="2:8" x14ac:dyDescent="0.25">
      <c r="B3" s="7" t="s">
        <v>8</v>
      </c>
    </row>
    <row r="5" spans="2:8" ht="27" customHeight="1" x14ac:dyDescent="0.25">
      <c r="B5" s="7" t="s">
        <v>10</v>
      </c>
      <c r="C5" s="7" t="s">
        <v>9</v>
      </c>
      <c r="D5" s="7" t="s">
        <v>28</v>
      </c>
      <c r="E5" s="9" t="s">
        <v>12</v>
      </c>
      <c r="F5" s="9" t="s">
        <v>11</v>
      </c>
    </row>
    <row r="6" spans="2:8" ht="44.25" customHeight="1" x14ac:dyDescent="0.25">
      <c r="B6" s="6" t="s">
        <v>13</v>
      </c>
      <c r="C6" s="8" t="s">
        <v>18</v>
      </c>
      <c r="D6" s="8" t="s">
        <v>23</v>
      </c>
      <c r="E6" s="8">
        <v>381.48</v>
      </c>
      <c r="F6" s="10">
        <f>E6/$E$11</f>
        <v>9.616092359658189E-2</v>
      </c>
      <c r="G6">
        <v>0</v>
      </c>
      <c r="H6">
        <v>0</v>
      </c>
    </row>
    <row r="7" spans="2:8" ht="51" customHeight="1" x14ac:dyDescent="0.25">
      <c r="B7" s="6" t="s">
        <v>14</v>
      </c>
      <c r="C7" s="8" t="s">
        <v>19</v>
      </c>
      <c r="D7" s="8" t="s">
        <v>27</v>
      </c>
      <c r="E7" s="8">
        <v>13.120000000000001</v>
      </c>
      <c r="F7" s="10">
        <f>E7/$E$11</f>
        <v>3.3072017342643243E-3</v>
      </c>
      <c r="G7">
        <v>5023</v>
      </c>
      <c r="H7">
        <v>2209</v>
      </c>
    </row>
    <row r="8" spans="2:8" ht="51" customHeight="1" x14ac:dyDescent="0.25">
      <c r="B8" s="6" t="s">
        <v>15</v>
      </c>
      <c r="C8" s="8" t="s">
        <v>20</v>
      </c>
      <c r="D8" s="8" t="s">
        <v>25</v>
      </c>
      <c r="E8" s="8">
        <v>2518</v>
      </c>
      <c r="F8" s="10">
        <f>E8/$E$11</f>
        <v>0.63472057674371707</v>
      </c>
      <c r="G8">
        <v>38955</v>
      </c>
      <c r="H8">
        <v>10553</v>
      </c>
    </row>
    <row r="9" spans="2:8" ht="51" customHeight="1" x14ac:dyDescent="0.25">
      <c r="B9" s="6" t="s">
        <v>16</v>
      </c>
      <c r="C9" s="8" t="s">
        <v>21</v>
      </c>
      <c r="D9" s="8" t="s">
        <v>26</v>
      </c>
      <c r="E9" s="8">
        <v>992</v>
      </c>
      <c r="F9" s="10">
        <f>E9/$E$11</f>
        <v>0.25005671649315619</v>
      </c>
      <c r="G9">
        <v>0</v>
      </c>
      <c r="H9">
        <f t="shared" ref="H9" si="0">G9/2</f>
        <v>0</v>
      </c>
    </row>
    <row r="10" spans="2:8" ht="51" customHeight="1" x14ac:dyDescent="0.25">
      <c r="B10" s="6" t="s">
        <v>17</v>
      </c>
      <c r="C10" s="8" t="s">
        <v>22</v>
      </c>
      <c r="D10" s="8" t="s">
        <v>24</v>
      </c>
      <c r="E10" s="8">
        <v>62.5</v>
      </c>
      <c r="F10" s="10">
        <f>E10/$E$11</f>
        <v>1.5754581432280507E-2</v>
      </c>
      <c r="G10">
        <v>280</v>
      </c>
      <c r="H10">
        <v>280</v>
      </c>
    </row>
    <row r="11" spans="2:8" ht="51" customHeight="1" x14ac:dyDescent="0.25">
      <c r="B11" s="7" t="s">
        <v>5</v>
      </c>
      <c r="C11" s="7"/>
      <c r="D11" s="7"/>
      <c r="E11" s="9">
        <f>SUM(E6:E10)</f>
        <v>3967.1</v>
      </c>
      <c r="F11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A51D-5567-427C-A4C8-0AAB3E88E6C2}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</vt:lpstr>
      <vt:lpstr>Использование кругов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Khen</dc:creator>
  <cp:lastModifiedBy>Aleksandra Khen</cp:lastModifiedBy>
  <dcterms:created xsi:type="dcterms:W3CDTF">2023-11-30T06:40:08Z</dcterms:created>
  <dcterms:modified xsi:type="dcterms:W3CDTF">2025-10-07T05:49:16Z</dcterms:modified>
</cp:coreProperties>
</file>