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34-2026 станок\"/>
    </mc:Choice>
  </mc:AlternateContent>
  <xr:revisionPtr revIDLastSave="0" documentId="13_ncr:1_{C6EAABC0-7495-4F26-BE88-6618B00C2037}" xr6:coauthVersionLast="47" xr6:coauthVersionMax="47" xr10:uidLastSave="{00000000-0000-0000-0000-000000000000}"/>
  <bookViews>
    <workbookView xWindow="-120" yWindow="-120" windowWidth="29040" windowHeight="15840" tabRatio="879" xr2:uid="{00000000-000D-0000-FFFF-FFFF00000000}"/>
  </bookViews>
  <sheets>
    <sheet name="Анкета пустая" sheetId="12" r:id="rId1"/>
    <sheet name="Фото" sheetId="20" r:id="rId2"/>
    <sheet name="Справочник Установка" sheetId="17" state="hidden" r:id="rId3"/>
    <sheet name="Место установки" sheetId="16" state="hidden" r:id="rId4"/>
    <sheet name="общий справочник" sheetId="18" state="hidden" r:id="rId5"/>
    <sheet name="СКП" sheetId="13" state="hidden" r:id="rId6"/>
    <sheet name="Группа закупа" sheetId="8" state="hidden" r:id="rId7"/>
    <sheet name="Подгруппы закупа" sheetId="10" state="hidden" r:id="rId8"/>
  </sheets>
  <externalReferences>
    <externalReference r:id="rId9"/>
  </externalReferences>
  <definedNames>
    <definedName name="_xlnm._FilterDatabase" localSheetId="6" hidden="1">'Группа закупа'!$A$1:$J$821</definedName>
    <definedName name="_xlnm._FilterDatabase" localSheetId="3" hidden="1">'Место установки'!$A$1:$E$1176</definedName>
    <definedName name="Место">OFFSET('Справочник Установка'!$E$2,0,0,MAX('Справочник Установка'!$A:$A),1)</definedName>
    <definedName name="подгруппы" localSheetId="0">ГЗ[]</definedName>
    <definedName name="подгруппы" localSheetId="5">[1]!ГЗ[#Data]</definedName>
    <definedName name="подгруппы">ГЗ[]</definedName>
    <definedName name="СКПРУЗ">OFFSET(СКП!$F$3,0,0,MAX(СКП!$B:$B),1)</definedName>
    <definedName name="Установка">OFFSET('Справочник Установка'!$E$2,0,0,MAX('Справочник Установка'!$A:$A),1)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5" i="8" l="1"/>
  <c r="J75" i="8" s="1"/>
  <c r="F1670" i="13"/>
  <c r="F1671" i="13"/>
  <c r="F3" i="13"/>
  <c r="F1669" i="13"/>
  <c r="F1659" i="13"/>
  <c r="F1415" i="13"/>
  <c r="H74" i="8" l="1"/>
  <c r="J74" i="8" s="1"/>
  <c r="A2" i="17"/>
  <c r="A3" i="17" l="1"/>
  <c r="A4" i="17" s="1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909" i="17" s="1"/>
  <c r="A910" i="17" s="1"/>
  <c r="A911" i="17" s="1"/>
  <c r="A912" i="17" s="1"/>
  <c r="A913" i="17" s="1"/>
  <c r="A914" i="17" s="1"/>
  <c r="A915" i="17" s="1"/>
  <c r="A916" i="17" s="1"/>
  <c r="A917" i="17" s="1"/>
  <c r="A918" i="17" s="1"/>
  <c r="A919" i="17" s="1"/>
  <c r="A920" i="17" s="1"/>
  <c r="A921" i="17" s="1"/>
  <c r="A922" i="17" s="1"/>
  <c r="A923" i="17" s="1"/>
  <c r="A924" i="17" s="1"/>
  <c r="A925" i="17" s="1"/>
  <c r="A926" i="17" s="1"/>
  <c r="A927" i="17" s="1"/>
  <c r="A928" i="17" s="1"/>
  <c r="A929" i="17" s="1"/>
  <c r="A930" i="17" s="1"/>
  <c r="A931" i="17" s="1"/>
  <c r="A932" i="17" s="1"/>
  <c r="A933" i="17" s="1"/>
  <c r="A934" i="17" s="1"/>
  <c r="A935" i="17" s="1"/>
  <c r="A936" i="17" s="1"/>
  <c r="A937" i="17" s="1"/>
  <c r="A938" i="17" s="1"/>
  <c r="A939" i="17" s="1"/>
  <c r="A940" i="17" s="1"/>
  <c r="A941" i="17" s="1"/>
  <c r="A942" i="17" s="1"/>
  <c r="A943" i="17" s="1"/>
  <c r="A944" i="17" s="1"/>
  <c r="A945" i="17" s="1"/>
  <c r="A946" i="17" s="1"/>
  <c r="A947" i="17" s="1"/>
  <c r="A948" i="17" s="1"/>
  <c r="A949" i="17" s="1"/>
  <c r="A950" i="17" s="1"/>
  <c r="A951" i="17" s="1"/>
  <c r="A952" i="17" s="1"/>
  <c r="A953" i="17" s="1"/>
  <c r="A954" i="17" s="1"/>
  <c r="A955" i="17" s="1"/>
  <c r="A956" i="17" s="1"/>
  <c r="A957" i="17" s="1"/>
  <c r="A958" i="17" s="1"/>
  <c r="A959" i="17" s="1"/>
  <c r="A960" i="17" s="1"/>
  <c r="A961" i="17" s="1"/>
  <c r="A962" i="17" s="1"/>
  <c r="A963" i="17" s="1"/>
  <c r="A964" i="17" s="1"/>
  <c r="A965" i="17" s="1"/>
  <c r="A966" i="17" s="1"/>
  <c r="A967" i="17" s="1"/>
  <c r="A968" i="17" s="1"/>
  <c r="A969" i="17" s="1"/>
  <c r="A970" i="17" s="1"/>
  <c r="A971" i="17" s="1"/>
  <c r="A972" i="17" s="1"/>
  <c r="A973" i="17" s="1"/>
  <c r="A974" i="17" s="1"/>
  <c r="A975" i="17" s="1"/>
  <c r="A976" i="17" s="1"/>
  <c r="A977" i="17" s="1"/>
  <c r="A978" i="17" s="1"/>
  <c r="A979" i="17" s="1"/>
  <c r="A980" i="17" s="1"/>
  <c r="A981" i="17" s="1"/>
  <c r="A982" i="17" s="1"/>
  <c r="A983" i="17" s="1"/>
  <c r="A984" i="17" s="1"/>
  <c r="A985" i="17" s="1"/>
  <c r="A986" i="17" s="1"/>
  <c r="A987" i="17" s="1"/>
  <c r="A988" i="17" s="1"/>
  <c r="A989" i="17" s="1"/>
  <c r="A990" i="17" s="1"/>
  <c r="A991" i="17" s="1"/>
  <c r="A992" i="17" s="1"/>
  <c r="A993" i="17" s="1"/>
  <c r="A994" i="17" s="1"/>
  <c r="A995" i="17" s="1"/>
  <c r="A996" i="17" s="1"/>
  <c r="A997" i="17" s="1"/>
  <c r="A998" i="17" s="1"/>
  <c r="A999" i="17" s="1"/>
  <c r="A1000" i="17" s="1"/>
  <c r="A1001" i="17" s="1"/>
  <c r="A1002" i="17" s="1"/>
  <c r="A1003" i="17" s="1"/>
  <c r="A1004" i="17" s="1"/>
  <c r="A1005" i="17" s="1"/>
  <c r="A1006" i="17" s="1"/>
  <c r="A1007" i="17" s="1"/>
  <c r="A1008" i="17" s="1"/>
  <c r="A1009" i="17" s="1"/>
  <c r="A1010" i="17" s="1"/>
  <c r="A1011" i="17" s="1"/>
  <c r="A1012" i="17" s="1"/>
  <c r="A1013" i="17" s="1"/>
  <c r="A1014" i="17" s="1"/>
  <c r="A1015" i="17" s="1"/>
  <c r="A1016" i="17" s="1"/>
  <c r="A1017" i="17" s="1"/>
  <c r="A1018" i="17" s="1"/>
  <c r="A1019" i="17" s="1"/>
  <c r="A1020" i="17" s="1"/>
  <c r="A1021" i="17" s="1"/>
  <c r="A1022" i="17" s="1"/>
  <c r="A1023" i="17" s="1"/>
  <c r="A1024" i="17" s="1"/>
  <c r="A1025" i="17" s="1"/>
  <c r="A1026" i="17" s="1"/>
  <c r="A1027" i="17" s="1"/>
  <c r="A1028" i="17" s="1"/>
  <c r="A1029" i="17" s="1"/>
  <c r="A1030" i="17" s="1"/>
  <c r="A1031" i="17" s="1"/>
  <c r="A1032" i="17" s="1"/>
  <c r="A1033" i="17" s="1"/>
  <c r="A1034" i="17" s="1"/>
  <c r="A1035" i="17" s="1"/>
  <c r="A1036" i="17" s="1"/>
  <c r="A1037" i="17" s="1"/>
  <c r="A1038" i="17" s="1"/>
  <c r="A1039" i="17" s="1"/>
  <c r="A1040" i="17" s="1"/>
  <c r="A1041" i="17" s="1"/>
  <c r="A1042" i="17" s="1"/>
  <c r="A1043" i="17" s="1"/>
  <c r="A1044" i="17" s="1"/>
  <c r="A1045" i="17" s="1"/>
  <c r="A1046" i="17" s="1"/>
  <c r="A1047" i="17" s="1"/>
  <c r="A1048" i="17" s="1"/>
  <c r="A1049" i="17" s="1"/>
  <c r="A1050" i="17" s="1"/>
  <c r="A1051" i="17" s="1"/>
  <c r="A1052" i="17" s="1"/>
  <c r="A1053" i="17" s="1"/>
  <c r="A1054" i="17" s="1"/>
  <c r="A1055" i="17" s="1"/>
  <c r="A1056" i="17" s="1"/>
  <c r="A1057" i="17" s="1"/>
  <c r="A1058" i="17" s="1"/>
  <c r="A1059" i="17" s="1"/>
  <c r="A1060" i="17" s="1"/>
  <c r="A1061" i="17" s="1"/>
  <c r="A1062" i="17" s="1"/>
  <c r="A1063" i="17" s="1"/>
  <c r="A1064" i="17" s="1"/>
  <c r="A1065" i="17" s="1"/>
  <c r="A1066" i="17" s="1"/>
  <c r="A1067" i="17" s="1"/>
  <c r="A1068" i="17" s="1"/>
  <c r="A1069" i="17" s="1"/>
  <c r="A1070" i="17" s="1"/>
  <c r="A1071" i="17" s="1"/>
  <c r="A1072" i="17" s="1"/>
  <c r="A1073" i="17" s="1"/>
  <c r="A1074" i="17" s="1"/>
  <c r="A1075" i="17" s="1"/>
  <c r="A1076" i="17" s="1"/>
  <c r="A1077" i="17" s="1"/>
  <c r="A1078" i="17" s="1"/>
  <c r="A1079" i="17" s="1"/>
  <c r="A1080" i="17" s="1"/>
  <c r="A1081" i="17" s="1"/>
  <c r="A1082" i="17" s="1"/>
  <c r="A1083" i="17" s="1"/>
  <c r="A1084" i="17" s="1"/>
  <c r="A1085" i="17" s="1"/>
  <c r="A1086" i="17" s="1"/>
  <c r="A1087" i="17" s="1"/>
  <c r="A1088" i="17" s="1"/>
  <c r="A1089" i="17" s="1"/>
  <c r="A1090" i="17" s="1"/>
  <c r="A1091" i="17" s="1"/>
  <c r="A1092" i="17" s="1"/>
  <c r="A1093" i="17" s="1"/>
  <c r="A1094" i="17" s="1"/>
  <c r="A1095" i="17" s="1"/>
  <c r="A1096" i="17" s="1"/>
  <c r="A1097" i="17" s="1"/>
  <c r="A1098" i="17" s="1"/>
  <c r="A1099" i="17" s="1"/>
  <c r="A1100" i="17" s="1"/>
  <c r="A1101" i="17" s="1"/>
  <c r="A1102" i="17" s="1"/>
  <c r="A1103" i="17" s="1"/>
  <c r="A1104" i="17" s="1"/>
  <c r="A1105" i="17" s="1"/>
  <c r="A1106" i="17" s="1"/>
  <c r="A1107" i="17" s="1"/>
  <c r="A1108" i="17" s="1"/>
  <c r="A1109" i="17" s="1"/>
  <c r="A1110" i="17" s="1"/>
  <c r="A1111" i="17" s="1"/>
  <c r="A1112" i="17" s="1"/>
  <c r="A1113" i="17" s="1"/>
  <c r="A1114" i="17" s="1"/>
  <c r="A1115" i="17" s="1"/>
  <c r="A1116" i="17" s="1"/>
  <c r="A1117" i="17" s="1"/>
  <c r="A1118" i="17" s="1"/>
  <c r="A1119" i="17" s="1"/>
  <c r="A1120" i="17" s="1"/>
  <c r="A1121" i="17" s="1"/>
  <c r="A1122" i="17" s="1"/>
  <c r="A1123" i="17" s="1"/>
  <c r="A1124" i="17" s="1"/>
  <c r="A1125" i="17" s="1"/>
  <c r="A1126" i="17" s="1"/>
  <c r="A1127" i="17" s="1"/>
  <c r="A1128" i="17" s="1"/>
  <c r="A1129" i="17" s="1"/>
  <c r="A1130" i="17" s="1"/>
  <c r="A1131" i="17" s="1"/>
  <c r="A1132" i="17" s="1"/>
  <c r="A1133" i="17" s="1"/>
  <c r="A1134" i="17" s="1"/>
  <c r="A1135" i="17" s="1"/>
  <c r="A1136" i="17" s="1"/>
  <c r="A1137" i="17" s="1"/>
  <c r="A1138" i="17" s="1"/>
  <c r="A1139" i="17" s="1"/>
  <c r="A1140" i="17" s="1"/>
  <c r="A1141" i="17" s="1"/>
  <c r="A1142" i="17" s="1"/>
  <c r="A1143" i="17" s="1"/>
  <c r="A1144" i="17" s="1"/>
  <c r="A1145" i="17" s="1"/>
  <c r="A1146" i="17" s="1"/>
  <c r="A1147" i="17" s="1"/>
  <c r="A1148" i="17" s="1"/>
  <c r="A1149" i="17" s="1"/>
  <c r="A1150" i="17" s="1"/>
  <c r="A1151" i="17" s="1"/>
  <c r="A1152" i="17" s="1"/>
  <c r="A1153" i="17" s="1"/>
  <c r="A1154" i="17" s="1"/>
  <c r="A1155" i="17" s="1"/>
  <c r="A1156" i="17" s="1"/>
  <c r="A1157" i="17" s="1"/>
  <c r="A1158" i="17" s="1"/>
  <c r="A1159" i="17" s="1"/>
  <c r="A1160" i="17" s="1"/>
  <c r="A1161" i="17" s="1"/>
  <c r="A1162" i="17" s="1"/>
  <c r="A1163" i="17" s="1"/>
  <c r="A1164" i="17" s="1"/>
  <c r="A1165" i="17" s="1"/>
  <c r="A1166" i="17" s="1"/>
  <c r="A1167" i="17" s="1"/>
  <c r="A1168" i="17" s="1"/>
  <c r="A1169" i="17" s="1"/>
  <c r="A1170" i="17" s="1"/>
  <c r="A1171" i="17" s="1"/>
  <c r="A1172" i="17" s="1"/>
  <c r="A1173" i="17" s="1"/>
  <c r="A1174" i="17" s="1"/>
  <c r="A1175" i="17" s="1"/>
  <c r="E2" i="17" l="1"/>
  <c r="A3" i="16" l="1"/>
  <c r="A4" i="16"/>
  <c r="A5" i="16"/>
  <c r="A6" i="16"/>
  <c r="A7" i="16"/>
  <c r="A8" i="16"/>
  <c r="A9" i="16"/>
  <c r="A10" i="16"/>
  <c r="A11" i="16"/>
  <c r="A12" i="16"/>
  <c r="A13" i="16"/>
  <c r="A14" i="16"/>
  <c r="A15" i="16"/>
  <c r="A16" i="16"/>
  <c r="A17" i="16"/>
  <c r="A18" i="16"/>
  <c r="A19" i="16"/>
  <c r="A20" i="16"/>
  <c r="A21" i="16"/>
  <c r="A22" i="16"/>
  <c r="A23" i="16"/>
  <c r="A24" i="16"/>
  <c r="A25" i="16"/>
  <c r="A26" i="16"/>
  <c r="A27" i="16"/>
  <c r="A28" i="16"/>
  <c r="A29" i="16"/>
  <c r="A30" i="16"/>
  <c r="A31" i="16"/>
  <c r="A32" i="16"/>
  <c r="A33" i="16"/>
  <c r="A34" i="16"/>
  <c r="A35" i="16"/>
  <c r="A36" i="16"/>
  <c r="A37" i="16"/>
  <c r="A38" i="16"/>
  <c r="A39" i="16"/>
  <c r="A40" i="16"/>
  <c r="A41" i="16"/>
  <c r="A42" i="16"/>
  <c r="A43" i="16"/>
  <c r="A44" i="16"/>
  <c r="A45" i="16"/>
  <c r="A46" i="16"/>
  <c r="A47" i="16"/>
  <c r="A48" i="16"/>
  <c r="A49" i="16"/>
  <c r="A50" i="16"/>
  <c r="A51" i="16"/>
  <c r="A52" i="16"/>
  <c r="A53" i="16"/>
  <c r="A54" i="16"/>
  <c r="A55" i="16"/>
  <c r="A56" i="16"/>
  <c r="A57" i="16"/>
  <c r="A58" i="16"/>
  <c r="A59" i="16"/>
  <c r="A60" i="16"/>
  <c r="A61" i="16"/>
  <c r="A62" i="16"/>
  <c r="A63" i="16"/>
  <c r="A64" i="16"/>
  <c r="A65" i="16"/>
  <c r="A66" i="16"/>
  <c r="A67" i="16"/>
  <c r="A68" i="16"/>
  <c r="A88" i="16"/>
  <c r="A70" i="16"/>
  <c r="A71" i="16"/>
  <c r="A72" i="16"/>
  <c r="A73" i="16"/>
  <c r="A74" i="16"/>
  <c r="A75" i="16"/>
  <c r="A76" i="16"/>
  <c r="A77" i="16"/>
  <c r="A78" i="16"/>
  <c r="A79" i="16"/>
  <c r="A80" i="16"/>
  <c r="A81" i="16"/>
  <c r="A82" i="16"/>
  <c r="A83" i="16"/>
  <c r="A84" i="16"/>
  <c r="A85" i="16"/>
  <c r="A86" i="16"/>
  <c r="A87" i="16"/>
  <c r="A89" i="16"/>
  <c r="A90" i="16"/>
  <c r="A91" i="16"/>
  <c r="A92" i="16"/>
  <c r="A93" i="16"/>
  <c r="A94" i="16"/>
  <c r="A95" i="16"/>
  <c r="A96" i="16"/>
  <c r="A97" i="16"/>
  <c r="A98" i="16"/>
  <c r="A99" i="16"/>
  <c r="A100" i="16"/>
  <c r="A102" i="16"/>
  <c r="A103" i="16"/>
  <c r="A104" i="16"/>
  <c r="A105" i="16"/>
  <c r="A106" i="16"/>
  <c r="A107" i="16"/>
  <c r="A108" i="16"/>
  <c r="A109" i="16"/>
  <c r="A110" i="16"/>
  <c r="A111" i="16"/>
  <c r="A112" i="16"/>
  <c r="A113" i="16"/>
  <c r="A114" i="16"/>
  <c r="A115" i="16"/>
  <c r="A116" i="16"/>
  <c r="A117" i="16"/>
  <c r="A118" i="16"/>
  <c r="A119" i="16"/>
  <c r="A120" i="16"/>
  <c r="A121" i="16"/>
  <c r="A122" i="16"/>
  <c r="A123" i="16"/>
  <c r="A124" i="16"/>
  <c r="A125" i="16"/>
  <c r="A126" i="16"/>
  <c r="A127" i="16"/>
  <c r="A128" i="16"/>
  <c r="A129" i="16"/>
  <c r="A130" i="16"/>
  <c r="A131" i="16"/>
  <c r="A132" i="16"/>
  <c r="A134" i="16"/>
  <c r="A135" i="16"/>
  <c r="A136" i="16"/>
  <c r="A137" i="16"/>
  <c r="A138" i="16"/>
  <c r="A139" i="16"/>
  <c r="A140" i="16"/>
  <c r="A141" i="16"/>
  <c r="A142" i="16"/>
  <c r="A143" i="16"/>
  <c r="A144" i="16"/>
  <c r="A145" i="16"/>
  <c r="A146" i="16"/>
  <c r="A147" i="16"/>
  <c r="A148" i="16"/>
  <c r="A149" i="16"/>
  <c r="A150" i="16"/>
  <c r="A151" i="16"/>
  <c r="A152" i="16"/>
  <c r="A153" i="16"/>
  <c r="A154" i="16"/>
  <c r="A155" i="16"/>
  <c r="A156" i="16"/>
  <c r="A157" i="16"/>
  <c r="A158" i="16"/>
  <c r="A159" i="16"/>
  <c r="A160" i="16"/>
  <c r="A161" i="16"/>
  <c r="A162" i="16"/>
  <c r="A163" i="16"/>
  <c r="A164" i="16"/>
  <c r="A165" i="16"/>
  <c r="A166" i="16"/>
  <c r="A167" i="16"/>
  <c r="A168" i="16"/>
  <c r="A169" i="16"/>
  <c r="A170" i="16"/>
  <c r="A171" i="16"/>
  <c r="A172" i="16"/>
  <c r="A173" i="16"/>
  <c r="A174" i="16"/>
  <c r="A175" i="16"/>
  <c r="A176" i="16"/>
  <c r="A177" i="16"/>
  <c r="A178" i="16"/>
  <c r="A179" i="16"/>
  <c r="A180" i="16"/>
  <c r="A181" i="16"/>
  <c r="A182" i="16"/>
  <c r="A183" i="16"/>
  <c r="A184" i="16"/>
  <c r="A185" i="16"/>
  <c r="A186" i="16"/>
  <c r="A187" i="16"/>
  <c r="A188" i="16"/>
  <c r="A189" i="16"/>
  <c r="A190" i="16"/>
  <c r="A191" i="16"/>
  <c r="A192" i="16"/>
  <c r="A193" i="16"/>
  <c r="A194" i="16"/>
  <c r="A195" i="16"/>
  <c r="A196" i="16"/>
  <c r="A197" i="16"/>
  <c r="A198" i="16"/>
  <c r="A199" i="16"/>
  <c r="A200" i="16"/>
  <c r="A201" i="16"/>
  <c r="A202" i="16"/>
  <c r="A203" i="16"/>
  <c r="A204" i="16"/>
  <c r="A205" i="16"/>
  <c r="A206" i="16"/>
  <c r="A207" i="16"/>
  <c r="A208" i="16"/>
  <c r="A209" i="16"/>
  <c r="A210" i="16"/>
  <c r="A211" i="16"/>
  <c r="A212" i="16"/>
  <c r="A213" i="16"/>
  <c r="A214" i="16"/>
  <c r="A215" i="16"/>
  <c r="A216" i="16"/>
  <c r="A217" i="16"/>
  <c r="A218" i="16"/>
  <c r="A219" i="16"/>
  <c r="A220" i="16"/>
  <c r="A221" i="16"/>
  <c r="A222" i="16"/>
  <c r="A223" i="16"/>
  <c r="A224" i="16"/>
  <c r="A225" i="16"/>
  <c r="A226" i="16"/>
  <c r="A227" i="16"/>
  <c r="A228" i="16"/>
  <c r="A229" i="16"/>
  <c r="A230" i="16"/>
  <c r="A231" i="16"/>
  <c r="A232" i="16"/>
  <c r="A233" i="16"/>
  <c r="A234" i="16"/>
  <c r="A235" i="16"/>
  <c r="A236" i="16"/>
  <c r="A237" i="16"/>
  <c r="A238" i="16"/>
  <c r="A239" i="16"/>
  <c r="A240" i="16"/>
  <c r="A241" i="16"/>
  <c r="A242" i="16"/>
  <c r="A243" i="16"/>
  <c r="A244" i="16"/>
  <c r="A245" i="16"/>
  <c r="A246" i="16"/>
  <c r="A247" i="16"/>
  <c r="A248" i="16"/>
  <c r="A249" i="16"/>
  <c r="A250" i="16"/>
  <c r="A251" i="16"/>
  <c r="A252" i="16"/>
  <c r="A253" i="16"/>
  <c r="A254" i="16"/>
  <c r="A255" i="16"/>
  <c r="A256" i="16"/>
  <c r="A257" i="16"/>
  <c r="A258" i="16"/>
  <c r="A259" i="16"/>
  <c r="A260" i="16"/>
  <c r="A261" i="16"/>
  <c r="A262" i="16"/>
  <c r="A263" i="16"/>
  <c r="A264" i="16"/>
  <c r="A265" i="16"/>
  <c r="A266" i="16"/>
  <c r="A267" i="16"/>
  <c r="A268" i="16"/>
  <c r="A269" i="16"/>
  <c r="A270" i="16"/>
  <c r="A271" i="16"/>
  <c r="A272" i="16"/>
  <c r="A273" i="16"/>
  <c r="A274" i="16"/>
  <c r="A275" i="16"/>
  <c r="A276" i="16"/>
  <c r="A277" i="16"/>
  <c r="A278" i="16"/>
  <c r="A279" i="16"/>
  <c r="A280" i="16"/>
  <c r="A281" i="16"/>
  <c r="A282" i="16"/>
  <c r="A283" i="16"/>
  <c r="A284" i="16"/>
  <c r="A285" i="16"/>
  <c r="A286" i="16"/>
  <c r="A287" i="16"/>
  <c r="A288" i="16"/>
  <c r="A289" i="16"/>
  <c r="A290" i="16"/>
  <c r="A291" i="16"/>
  <c r="A292" i="16"/>
  <c r="A293" i="16"/>
  <c r="A294" i="16"/>
  <c r="A295" i="16"/>
  <c r="A296" i="16"/>
  <c r="A297" i="16"/>
  <c r="A298" i="16"/>
  <c r="A299" i="16"/>
  <c r="A300" i="16"/>
  <c r="A301" i="16"/>
  <c r="A302" i="16"/>
  <c r="A303" i="16"/>
  <c r="A304" i="16"/>
  <c r="A305" i="16"/>
  <c r="A306" i="16"/>
  <c r="A307" i="16"/>
  <c r="A308" i="16"/>
  <c r="A309" i="16"/>
  <c r="A310" i="16"/>
  <c r="A311" i="16"/>
  <c r="A312" i="16"/>
  <c r="A313" i="16"/>
  <c r="A314" i="16"/>
  <c r="A315" i="16"/>
  <c r="A316" i="16"/>
  <c r="A317" i="16"/>
  <c r="A318" i="16"/>
  <c r="A319" i="16"/>
  <c r="A320" i="16"/>
  <c r="A321" i="16"/>
  <c r="A322" i="16"/>
  <c r="A323" i="16"/>
  <c r="A324" i="16"/>
  <c r="A325" i="16"/>
  <c r="A326" i="16"/>
  <c r="A327" i="16"/>
  <c r="A328" i="16"/>
  <c r="A329" i="16"/>
  <c r="A330" i="16"/>
  <c r="A331" i="16"/>
  <c r="A332" i="16"/>
  <c r="A333" i="16"/>
  <c r="A334" i="16"/>
  <c r="A335" i="16"/>
  <c r="A336" i="16"/>
  <c r="A337" i="16"/>
  <c r="A338" i="16"/>
  <c r="A339" i="16"/>
  <c r="A340" i="16"/>
  <c r="A341" i="16"/>
  <c r="A342" i="16"/>
  <c r="A343" i="16"/>
  <c r="A344" i="16"/>
  <c r="A345" i="16"/>
  <c r="A346" i="16"/>
  <c r="A347" i="16"/>
  <c r="A348" i="16"/>
  <c r="A349" i="16"/>
  <c r="A350" i="16"/>
  <c r="A351" i="16"/>
  <c r="A352" i="16"/>
  <c r="A353" i="16"/>
  <c r="A354" i="16"/>
  <c r="A355" i="16"/>
  <c r="A356" i="16"/>
  <c r="A357" i="16"/>
  <c r="A358" i="16"/>
  <c r="A359" i="16"/>
  <c r="A360" i="16"/>
  <c r="A361" i="16"/>
  <c r="A362" i="16"/>
  <c r="A363" i="16"/>
  <c r="A364" i="16"/>
  <c r="A365" i="16"/>
  <c r="A366" i="16"/>
  <c r="A367" i="16"/>
  <c r="A368" i="16"/>
  <c r="A369" i="16"/>
  <c r="A370" i="16"/>
  <c r="A371" i="16"/>
  <c r="A372" i="16"/>
  <c r="A373" i="16"/>
  <c r="A374" i="16"/>
  <c r="A375" i="16"/>
  <c r="A376" i="16"/>
  <c r="A377" i="16"/>
  <c r="A378" i="16"/>
  <c r="A379" i="16"/>
  <c r="A380" i="16"/>
  <c r="A381" i="16"/>
  <c r="A382" i="16"/>
  <c r="A383" i="16"/>
  <c r="A384" i="16"/>
  <c r="A385" i="16"/>
  <c r="A386" i="16"/>
  <c r="A387" i="16"/>
  <c r="A388" i="16"/>
  <c r="A389" i="16"/>
  <c r="A390" i="16"/>
  <c r="A391" i="16"/>
  <c r="A392" i="16"/>
  <c r="A393" i="16"/>
  <c r="A394" i="16"/>
  <c r="A395" i="16"/>
  <c r="A396" i="16"/>
  <c r="A397" i="16"/>
  <c r="A398" i="16"/>
  <c r="A399" i="16"/>
  <c r="A400" i="16"/>
  <c r="A401" i="16"/>
  <c r="A402" i="16"/>
  <c r="A403" i="16"/>
  <c r="A404" i="16"/>
  <c r="A405" i="16"/>
  <c r="A406" i="16"/>
  <c r="A407" i="16"/>
  <c r="A408" i="16"/>
  <c r="A409" i="16"/>
  <c r="A410" i="16"/>
  <c r="A411" i="16"/>
  <c r="A412" i="16"/>
  <c r="A413" i="16"/>
  <c r="A414" i="16"/>
  <c r="A415" i="16"/>
  <c r="A416" i="16"/>
  <c r="A417" i="16"/>
  <c r="A418" i="16"/>
  <c r="A419" i="16"/>
  <c r="A420" i="16"/>
  <c r="A421" i="16"/>
  <c r="A422" i="16"/>
  <c r="A423" i="16"/>
  <c r="A424" i="16"/>
  <c r="A425" i="16"/>
  <c r="A426" i="16"/>
  <c r="A427" i="16"/>
  <c r="A428" i="16"/>
  <c r="A429" i="16"/>
  <c r="A430" i="16"/>
  <c r="A431" i="16"/>
  <c r="A432" i="16"/>
  <c r="A433" i="16"/>
  <c r="A434" i="16"/>
  <c r="A435" i="16"/>
  <c r="A436" i="16"/>
  <c r="A437" i="16"/>
  <c r="A438" i="16"/>
  <c r="A439" i="16"/>
  <c r="A440" i="16"/>
  <c r="A441" i="16"/>
  <c r="A442" i="16"/>
  <c r="A443" i="16"/>
  <c r="A444" i="16"/>
  <c r="A445" i="16"/>
  <c r="A446" i="16"/>
  <c r="A447" i="16"/>
  <c r="A448" i="16"/>
  <c r="A449" i="16"/>
  <c r="A450" i="16"/>
  <c r="A451" i="16"/>
  <c r="A452" i="16"/>
  <c r="A453" i="16"/>
  <c r="A454" i="16"/>
  <c r="A455" i="16"/>
  <c r="A456" i="16"/>
  <c r="A457" i="16"/>
  <c r="A458" i="16"/>
  <c r="A459" i="16"/>
  <c r="A460" i="16"/>
  <c r="A461" i="16"/>
  <c r="A462" i="16"/>
  <c r="A463" i="16"/>
  <c r="A464" i="16"/>
  <c r="A465" i="16"/>
  <c r="A466" i="16"/>
  <c r="A467" i="16"/>
  <c r="A468" i="16"/>
  <c r="A469" i="16"/>
  <c r="A470" i="16"/>
  <c r="A471" i="16"/>
  <c r="A472" i="16"/>
  <c r="A473" i="16"/>
  <c r="A474" i="16"/>
  <c r="A475" i="16"/>
  <c r="A476" i="16"/>
  <c r="A477" i="16"/>
  <c r="A478" i="16"/>
  <c r="A479" i="16"/>
  <c r="A480" i="16"/>
  <c r="A481" i="16"/>
  <c r="A482" i="16"/>
  <c r="A483" i="16"/>
  <c r="A484" i="16"/>
  <c r="A485" i="16"/>
  <c r="A486" i="16"/>
  <c r="A487" i="16"/>
  <c r="A488" i="16"/>
  <c r="A489" i="16"/>
  <c r="A490" i="16"/>
  <c r="A491" i="16"/>
  <c r="A492" i="16"/>
  <c r="A493" i="16"/>
  <c r="A494" i="16"/>
  <c r="A495" i="16"/>
  <c r="A496" i="16"/>
  <c r="A497" i="16"/>
  <c r="A498" i="16"/>
  <c r="A499" i="16"/>
  <c r="A500" i="16"/>
  <c r="A501" i="16"/>
  <c r="A502" i="16"/>
  <c r="A503" i="16"/>
  <c r="A504" i="16"/>
  <c r="A505" i="16"/>
  <c r="A506" i="16"/>
  <c r="A507" i="16"/>
  <c r="A508" i="16"/>
  <c r="A509" i="16"/>
  <c r="A510" i="16"/>
  <c r="A511" i="16"/>
  <c r="A512" i="16"/>
  <c r="A513" i="16"/>
  <c r="A514" i="16"/>
  <c r="A515" i="16"/>
  <c r="A516" i="16"/>
  <c r="A517" i="16"/>
  <c r="A518" i="16"/>
  <c r="A519" i="16"/>
  <c r="A520" i="16"/>
  <c r="A521" i="16"/>
  <c r="A522" i="16"/>
  <c r="A523" i="16"/>
  <c r="A524" i="16"/>
  <c r="A525" i="16"/>
  <c r="A526" i="16"/>
  <c r="A527" i="16"/>
  <c r="A528" i="16"/>
  <c r="A529" i="16"/>
  <c r="A530" i="16"/>
  <c r="A531" i="16"/>
  <c r="A532" i="16"/>
  <c r="A533" i="16"/>
  <c r="A534" i="16"/>
  <c r="A535" i="16"/>
  <c r="A536" i="16"/>
  <c r="A537" i="16"/>
  <c r="A538" i="16"/>
  <c r="A539" i="16"/>
  <c r="A540" i="16"/>
  <c r="A541" i="16"/>
  <c r="A542" i="16"/>
  <c r="A543" i="16"/>
  <c r="A544" i="16"/>
  <c r="A545" i="16"/>
  <c r="A546" i="16"/>
  <c r="A547" i="16"/>
  <c r="A548" i="16"/>
  <c r="A549" i="16"/>
  <c r="A550" i="16"/>
  <c r="A551" i="16"/>
  <c r="A552" i="16"/>
  <c r="A553" i="16"/>
  <c r="A554" i="16"/>
  <c r="A555" i="16"/>
  <c r="A556" i="16"/>
  <c r="A557" i="16"/>
  <c r="A558" i="16"/>
  <c r="A559" i="16"/>
  <c r="A560" i="16"/>
  <c r="A561" i="16"/>
  <c r="A562" i="16"/>
  <c r="A563" i="16"/>
  <c r="A564" i="16"/>
  <c r="A565" i="16"/>
  <c r="A566" i="16"/>
  <c r="A567" i="16"/>
  <c r="A568" i="16"/>
  <c r="A569" i="16"/>
  <c r="A570" i="16"/>
  <c r="A571" i="16"/>
  <c r="A572" i="16"/>
  <c r="A573" i="16"/>
  <c r="A574" i="16"/>
  <c r="A575" i="16"/>
  <c r="A576" i="16"/>
  <c r="A577" i="16"/>
  <c r="A578" i="16"/>
  <c r="A579" i="16"/>
  <c r="A580" i="16"/>
  <c r="A581" i="16"/>
  <c r="A582" i="16"/>
  <c r="A583" i="16"/>
  <c r="A584" i="16"/>
  <c r="A585" i="16"/>
  <c r="A586" i="16"/>
  <c r="A587" i="16"/>
  <c r="A588" i="16"/>
  <c r="A589" i="16"/>
  <c r="A590" i="16"/>
  <c r="A591" i="16"/>
  <c r="A592" i="16"/>
  <c r="A593" i="16"/>
  <c r="A594" i="16"/>
  <c r="A595" i="16"/>
  <c r="A596" i="16"/>
  <c r="A597" i="16"/>
  <c r="A598" i="16"/>
  <c r="A599" i="16"/>
  <c r="A600" i="16"/>
  <c r="A601" i="16"/>
  <c r="A602" i="16"/>
  <c r="A603" i="16"/>
  <c r="A604" i="16"/>
  <c r="A605" i="16"/>
  <c r="A606" i="16"/>
  <c r="A607" i="16"/>
  <c r="A608" i="16"/>
  <c r="A609" i="16"/>
  <c r="A610" i="16"/>
  <c r="A611" i="16"/>
  <c r="A612" i="16"/>
  <c r="A613" i="16"/>
  <c r="A614" i="16"/>
  <c r="A615" i="16"/>
  <c r="A616" i="16"/>
  <c r="A617" i="16"/>
  <c r="A618" i="16"/>
  <c r="A619" i="16"/>
  <c r="A620" i="16"/>
  <c r="A621" i="16"/>
  <c r="A622" i="16"/>
  <c r="A623" i="16"/>
  <c r="A624" i="16"/>
  <c r="A625" i="16"/>
  <c r="A626" i="16"/>
  <c r="A627" i="16"/>
  <c r="A628" i="16"/>
  <c r="A629" i="16"/>
  <c r="A630" i="16"/>
  <c r="A631" i="16"/>
  <c r="A632" i="16"/>
  <c r="A633" i="16"/>
  <c r="A634" i="16"/>
  <c r="A635" i="16"/>
  <c r="A636" i="16"/>
  <c r="A637" i="16"/>
  <c r="A638" i="16"/>
  <c r="A639" i="16"/>
  <c r="A640" i="16"/>
  <c r="A641" i="16"/>
  <c r="A642" i="16"/>
  <c r="A643" i="16"/>
  <c r="A644" i="16"/>
  <c r="A645" i="16"/>
  <c r="A646" i="16"/>
  <c r="A647" i="16"/>
  <c r="A648" i="16"/>
  <c r="A649" i="16"/>
  <c r="A650" i="16"/>
  <c r="A651" i="16"/>
  <c r="A652" i="16"/>
  <c r="A653" i="16"/>
  <c r="A654" i="16"/>
  <c r="A655" i="16"/>
  <c r="A656" i="16"/>
  <c r="A657" i="16"/>
  <c r="A658" i="16"/>
  <c r="A659" i="16"/>
  <c r="A660" i="16"/>
  <c r="A661" i="16"/>
  <c r="A662" i="16"/>
  <c r="A663" i="16"/>
  <c r="A664" i="16"/>
  <c r="A665" i="16"/>
  <c r="A666" i="16"/>
  <c r="A667" i="16"/>
  <c r="A668" i="16"/>
  <c r="A669" i="16"/>
  <c r="A670" i="16"/>
  <c r="A671" i="16"/>
  <c r="A672" i="16"/>
  <c r="A673" i="16"/>
  <c r="A674" i="16"/>
  <c r="A675" i="16"/>
  <c r="A676" i="16"/>
  <c r="A677" i="16"/>
  <c r="A678" i="16"/>
  <c r="A679" i="16"/>
  <c r="A680" i="16"/>
  <c r="A681" i="16"/>
  <c r="A682" i="16"/>
  <c r="A683" i="16"/>
  <c r="A684" i="16"/>
  <c r="A685" i="16"/>
  <c r="A686" i="16"/>
  <c r="A687" i="16"/>
  <c r="A688" i="16"/>
  <c r="A689" i="16"/>
  <c r="A690" i="16"/>
  <c r="A691" i="16"/>
  <c r="A692" i="16"/>
  <c r="A693" i="16"/>
  <c r="A694" i="16"/>
  <c r="A695" i="16"/>
  <c r="A696" i="16"/>
  <c r="A697" i="16"/>
  <c r="A698" i="16"/>
  <c r="A699" i="16"/>
  <c r="A700" i="16"/>
  <c r="A701" i="16"/>
  <c r="A702" i="16"/>
  <c r="A703" i="16"/>
  <c r="A704" i="16"/>
  <c r="A705" i="16"/>
  <c r="A706" i="16"/>
  <c r="A707" i="16"/>
  <c r="A708" i="16"/>
  <c r="A709" i="16"/>
  <c r="A710" i="16"/>
  <c r="A711" i="16"/>
  <c r="A712" i="16"/>
  <c r="A713" i="16"/>
  <c r="A714" i="16"/>
  <c r="A715" i="16"/>
  <c r="A716" i="16"/>
  <c r="A717" i="16"/>
  <c r="A718" i="16"/>
  <c r="A719" i="16"/>
  <c r="A720" i="16"/>
  <c r="A721" i="16"/>
  <c r="A722" i="16"/>
  <c r="A723" i="16"/>
  <c r="A724" i="16"/>
  <c r="A725" i="16"/>
  <c r="A726" i="16"/>
  <c r="A727" i="16"/>
  <c r="A728" i="16"/>
  <c r="A729" i="16"/>
  <c r="A730" i="16"/>
  <c r="A731" i="16"/>
  <c r="A732" i="16"/>
  <c r="A733" i="16"/>
  <c r="A734" i="16"/>
  <c r="A735" i="16"/>
  <c r="A736" i="16"/>
  <c r="A737" i="16"/>
  <c r="A738" i="16"/>
  <c r="A739" i="16"/>
  <c r="A740" i="16"/>
  <c r="A741" i="16"/>
  <c r="A742" i="16"/>
  <c r="A743" i="16"/>
  <c r="A744" i="16"/>
  <c r="A745" i="16"/>
  <c r="A746" i="16"/>
  <c r="A747" i="16"/>
  <c r="A748" i="16"/>
  <c r="A749" i="16"/>
  <c r="A750" i="16"/>
  <c r="A751" i="16"/>
  <c r="A752" i="16"/>
  <c r="A753" i="16"/>
  <c r="A754" i="16"/>
  <c r="A755" i="16"/>
  <c r="A756" i="16"/>
  <c r="A757" i="16"/>
  <c r="A758" i="16"/>
  <c r="A759" i="16"/>
  <c r="A760" i="16"/>
  <c r="A761" i="16"/>
  <c r="A762" i="16"/>
  <c r="A763" i="16"/>
  <c r="A764" i="16"/>
  <c r="A765" i="16"/>
  <c r="A766" i="16"/>
  <c r="A767" i="16"/>
  <c r="A768" i="16"/>
  <c r="A769" i="16"/>
  <c r="A770" i="16"/>
  <c r="A771" i="16"/>
  <c r="A772" i="16"/>
  <c r="A773" i="16"/>
  <c r="A774" i="16"/>
  <c r="A775" i="16"/>
  <c r="A776" i="16"/>
  <c r="A777" i="16"/>
  <c r="A778" i="16"/>
  <c r="A779" i="16"/>
  <c r="A780" i="16"/>
  <c r="A781" i="16"/>
  <c r="A782" i="16"/>
  <c r="A783" i="16"/>
  <c r="A784" i="16"/>
  <c r="A785" i="16"/>
  <c r="A786" i="16"/>
  <c r="A787" i="16"/>
  <c r="A788" i="16"/>
  <c r="A789" i="16"/>
  <c r="A790" i="16"/>
  <c r="A791" i="16"/>
  <c r="A792" i="16"/>
  <c r="A793" i="16"/>
  <c r="A794" i="16"/>
  <c r="A795" i="16"/>
  <c r="A796" i="16"/>
  <c r="A797" i="16"/>
  <c r="A798" i="16"/>
  <c r="A799" i="16"/>
  <c r="A800" i="16"/>
  <c r="A801" i="16"/>
  <c r="A802" i="16"/>
  <c r="A803" i="16"/>
  <c r="A804" i="16"/>
  <c r="A805" i="16"/>
  <c r="A806" i="16"/>
  <c r="A807" i="16"/>
  <c r="A808" i="16"/>
  <c r="A809" i="16"/>
  <c r="A810" i="16"/>
  <c r="A811" i="16"/>
  <c r="A812" i="16"/>
  <c r="A813" i="16"/>
  <c r="A814" i="16"/>
  <c r="A815" i="16"/>
  <c r="A816" i="16"/>
  <c r="A817" i="16"/>
  <c r="A818" i="16"/>
  <c r="A819" i="16"/>
  <c r="A820" i="16"/>
  <c r="A821" i="16"/>
  <c r="A822" i="16"/>
  <c r="A823" i="16"/>
  <c r="A824" i="16"/>
  <c r="A825" i="16"/>
  <c r="A826" i="16"/>
  <c r="A827" i="16"/>
  <c r="A828" i="16"/>
  <c r="A829" i="16"/>
  <c r="A830" i="16"/>
  <c r="A831" i="16"/>
  <c r="A832" i="16"/>
  <c r="A833" i="16"/>
  <c r="A834" i="16"/>
  <c r="A835" i="16"/>
  <c r="A836" i="16"/>
  <c r="A837" i="16"/>
  <c r="A838" i="16"/>
  <c r="A839" i="16"/>
  <c r="A840" i="16"/>
  <c r="A841" i="16"/>
  <c r="A2" i="16"/>
  <c r="A69" i="16"/>
  <c r="A101" i="16"/>
  <c r="H107" i="16"/>
  <c r="H108" i="16"/>
  <c r="H109" i="16"/>
  <c r="H110" i="16"/>
  <c r="H111" i="16"/>
  <c r="H112" i="16"/>
  <c r="H113" i="16"/>
  <c r="H114" i="16"/>
  <c r="H115" i="16"/>
  <c r="H116" i="16"/>
  <c r="H117" i="16"/>
  <c r="H118" i="16"/>
  <c r="H119" i="16"/>
  <c r="H120" i="16"/>
  <c r="H121" i="16"/>
  <c r="H122" i="16"/>
  <c r="H123" i="16"/>
  <c r="H124" i="16"/>
  <c r="H125" i="16"/>
  <c r="H126" i="16"/>
  <c r="H127" i="16"/>
  <c r="H128" i="16"/>
  <c r="H129" i="16"/>
  <c r="H130" i="16"/>
  <c r="H131" i="16"/>
  <c r="A133" i="16"/>
  <c r="A842" i="16"/>
  <c r="A843" i="16"/>
  <c r="A844" i="16"/>
  <c r="A845" i="16"/>
  <c r="A846" i="16"/>
  <c r="A847" i="16"/>
  <c r="A848" i="16"/>
  <c r="A849" i="16"/>
  <c r="A850" i="16"/>
  <c r="A851" i="16"/>
  <c r="A852" i="16"/>
  <c r="A853" i="16"/>
  <c r="A854" i="16"/>
  <c r="A855" i="16"/>
  <c r="A856" i="16"/>
  <c r="A857" i="16"/>
  <c r="A858" i="16"/>
  <c r="A859" i="16"/>
  <c r="A860" i="16"/>
  <c r="A861" i="16"/>
  <c r="A862" i="16"/>
  <c r="A863" i="16"/>
  <c r="A864" i="16"/>
  <c r="A865" i="16"/>
  <c r="A866" i="16"/>
  <c r="A867" i="16"/>
  <c r="A868" i="16"/>
  <c r="A869" i="16"/>
  <c r="A870" i="16"/>
  <c r="A871" i="16"/>
  <c r="A872" i="16"/>
  <c r="A873" i="16"/>
  <c r="A874" i="16"/>
  <c r="A875" i="16"/>
  <c r="A876" i="16"/>
  <c r="A877" i="16"/>
  <c r="A878" i="16"/>
  <c r="A879" i="16"/>
  <c r="A880" i="16"/>
  <c r="A881" i="16"/>
  <c r="A882" i="16"/>
  <c r="A883" i="16"/>
  <c r="A884" i="16"/>
  <c r="A885" i="16"/>
  <c r="A886" i="16"/>
  <c r="A887" i="16"/>
  <c r="A888" i="16"/>
  <c r="A889" i="16"/>
  <c r="A890" i="16"/>
  <c r="A891" i="16"/>
  <c r="A892" i="16"/>
  <c r="A893" i="16"/>
  <c r="A894" i="16"/>
  <c r="A895" i="16"/>
  <c r="A896" i="16"/>
  <c r="A897" i="16"/>
  <c r="A898" i="16"/>
  <c r="A899" i="16"/>
  <c r="A900" i="16"/>
  <c r="A901" i="16"/>
  <c r="A902" i="16"/>
  <c r="A903" i="16"/>
  <c r="A904" i="16"/>
  <c r="A905" i="16"/>
  <c r="A906" i="16"/>
  <c r="A907" i="16"/>
  <c r="A908" i="16"/>
  <c r="A909" i="16"/>
  <c r="A910" i="16"/>
  <c r="A911" i="16"/>
  <c r="A912" i="16"/>
  <c r="A913" i="16"/>
  <c r="A914" i="16"/>
  <c r="A915" i="16"/>
  <c r="A916" i="16"/>
  <c r="A917" i="16"/>
  <c r="A918" i="16"/>
  <c r="A919" i="16"/>
  <c r="A920" i="16"/>
  <c r="A921" i="16"/>
  <c r="A922" i="16"/>
  <c r="A923" i="16"/>
  <c r="A924" i="16"/>
  <c r="A925" i="16"/>
  <c r="A926" i="16"/>
  <c r="A927" i="16"/>
  <c r="A928" i="16"/>
  <c r="A929" i="16"/>
  <c r="A930" i="16"/>
  <c r="A931" i="16"/>
  <c r="A932" i="16"/>
  <c r="A933" i="16"/>
  <c r="A934" i="16"/>
  <c r="A935" i="16"/>
  <c r="A936" i="16"/>
  <c r="A937" i="16"/>
  <c r="A938" i="16"/>
  <c r="A939" i="16"/>
  <c r="A940" i="16"/>
  <c r="A941" i="16"/>
  <c r="A942" i="16"/>
  <c r="A943" i="16"/>
  <c r="A944" i="16"/>
  <c r="A945" i="16"/>
  <c r="A946" i="16"/>
  <c r="A947" i="16"/>
  <c r="A948" i="16"/>
  <c r="A949" i="16"/>
  <c r="A950" i="16"/>
  <c r="A951" i="16"/>
  <c r="A952" i="16"/>
  <c r="A953" i="16"/>
  <c r="A954" i="16"/>
  <c r="A955" i="16"/>
  <c r="A956" i="16"/>
  <c r="A957" i="16"/>
  <c r="A958" i="16"/>
  <c r="A959" i="16"/>
  <c r="A960" i="16"/>
  <c r="A961" i="16"/>
  <c r="A962" i="16"/>
  <c r="A963" i="16"/>
  <c r="A964" i="16"/>
  <c r="A965" i="16"/>
  <c r="A966" i="16"/>
  <c r="A967" i="16"/>
  <c r="A968" i="16"/>
  <c r="A969" i="16"/>
  <c r="A970" i="16"/>
  <c r="A971" i="16"/>
  <c r="A972" i="16"/>
  <c r="A973" i="16"/>
  <c r="A974" i="16"/>
  <c r="A975" i="16"/>
  <c r="A976" i="16"/>
  <c r="A977" i="16"/>
  <c r="A978" i="16"/>
  <c r="A979" i="16"/>
  <c r="A980" i="16"/>
  <c r="A981" i="16"/>
  <c r="A982" i="16"/>
  <c r="A983" i="16"/>
  <c r="A984" i="16"/>
  <c r="A985" i="16"/>
  <c r="A986" i="16"/>
  <c r="A987" i="16"/>
  <c r="A988" i="16"/>
  <c r="A989" i="16"/>
  <c r="A990" i="16"/>
  <c r="A991" i="16"/>
  <c r="A992" i="16"/>
  <c r="A993" i="16"/>
  <c r="A994" i="16"/>
  <c r="A995" i="16"/>
  <c r="A996" i="16"/>
  <c r="A997" i="16"/>
  <c r="A998" i="16"/>
  <c r="A999" i="16"/>
  <c r="A1000" i="16"/>
  <c r="A1001" i="16"/>
  <c r="A1002" i="16"/>
  <c r="A1003" i="16"/>
  <c r="A1004" i="16"/>
  <c r="A1005" i="16"/>
  <c r="A1006" i="16"/>
  <c r="A1007" i="16"/>
  <c r="A1008" i="16"/>
  <c r="A1009" i="16"/>
  <c r="A1010" i="16"/>
  <c r="A1011" i="16"/>
  <c r="A1012" i="16"/>
  <c r="A1013" i="16"/>
  <c r="A1014" i="16"/>
  <c r="A1015" i="16"/>
  <c r="A1016" i="16"/>
  <c r="A1017" i="16"/>
  <c r="A1018" i="16"/>
  <c r="A1019" i="16"/>
  <c r="A1020" i="16"/>
  <c r="A1021" i="16"/>
  <c r="A1022" i="16"/>
  <c r="A1023" i="16"/>
  <c r="A1024" i="16"/>
  <c r="A1025" i="16"/>
  <c r="A1026" i="16"/>
  <c r="A1027" i="16"/>
  <c r="A1028" i="16"/>
  <c r="A1029" i="16"/>
  <c r="A1030" i="16"/>
  <c r="A1031" i="16"/>
  <c r="A1032" i="16"/>
  <c r="A1033" i="16"/>
  <c r="A1034" i="16"/>
  <c r="A1035" i="16"/>
  <c r="A1036" i="16"/>
  <c r="A1037" i="16"/>
  <c r="A1038" i="16"/>
  <c r="A1039" i="16"/>
  <c r="A1040" i="16"/>
  <c r="A1041" i="16"/>
  <c r="A1042" i="16"/>
  <c r="A1043" i="16"/>
  <c r="A1044" i="16"/>
  <c r="A1045" i="16"/>
  <c r="A1046" i="16"/>
  <c r="A1047" i="16"/>
  <c r="A1048" i="16"/>
  <c r="A1049" i="16"/>
  <c r="A1050" i="16"/>
  <c r="A1051" i="16"/>
  <c r="A1052" i="16"/>
  <c r="A1053" i="16"/>
  <c r="A1054" i="16"/>
  <c r="A1055" i="16"/>
  <c r="A1056" i="16"/>
  <c r="A1057" i="16"/>
  <c r="A1058" i="16"/>
  <c r="A1059" i="16"/>
  <c r="A1060" i="16"/>
  <c r="A1061" i="16"/>
  <c r="A1062" i="16"/>
  <c r="A1063" i="16"/>
  <c r="A1064" i="16"/>
  <c r="A1065" i="16"/>
  <c r="A1066" i="16"/>
  <c r="A1067" i="16"/>
  <c r="A1068" i="16"/>
  <c r="A1069" i="16"/>
  <c r="A1070" i="16"/>
  <c r="A1071" i="16"/>
  <c r="A1072" i="16"/>
  <c r="A1073" i="16"/>
  <c r="A1074" i="16"/>
  <c r="A1075" i="16"/>
  <c r="A1076" i="16"/>
  <c r="A1077" i="16"/>
  <c r="A1078" i="16"/>
  <c r="A1079" i="16"/>
  <c r="A1080" i="16"/>
  <c r="A1081" i="16"/>
  <c r="A1082" i="16"/>
  <c r="A1083" i="16"/>
  <c r="A1084" i="16"/>
  <c r="A1085" i="16"/>
  <c r="A1086" i="16"/>
  <c r="A1087" i="16"/>
  <c r="A1088" i="16"/>
  <c r="A1089" i="16"/>
  <c r="A1090" i="16"/>
  <c r="A1091" i="16"/>
  <c r="A1092" i="16"/>
  <c r="A1093" i="16"/>
  <c r="A1094" i="16"/>
  <c r="A1095" i="16"/>
  <c r="A1096" i="16"/>
  <c r="A1097" i="16"/>
  <c r="A1098" i="16"/>
  <c r="A1099" i="16"/>
  <c r="A1100" i="16"/>
  <c r="A1101" i="16"/>
  <c r="A1102" i="16"/>
  <c r="A1103" i="16"/>
  <c r="A1104" i="16"/>
  <c r="A1105" i="16"/>
  <c r="A1106" i="16"/>
  <c r="A1107" i="16"/>
  <c r="A1108" i="16"/>
  <c r="A1109" i="16"/>
  <c r="A1110" i="16"/>
  <c r="A1111" i="16"/>
  <c r="A1112" i="16"/>
  <c r="A1113" i="16"/>
  <c r="A1114" i="16"/>
  <c r="A1115" i="16"/>
  <c r="A1116" i="16"/>
  <c r="A1117" i="16"/>
  <c r="A1118" i="16"/>
  <c r="A1119" i="16"/>
  <c r="A1120" i="16"/>
  <c r="A1121" i="16"/>
  <c r="A1122" i="16"/>
  <c r="A1123" i="16"/>
  <c r="A1124" i="16"/>
  <c r="A1125" i="16"/>
  <c r="A1126" i="16"/>
  <c r="A1127" i="16"/>
  <c r="A1128" i="16"/>
  <c r="A1129" i="16"/>
  <c r="A1130" i="16"/>
  <c r="A1131" i="16"/>
  <c r="A1132" i="16"/>
  <c r="A1133" i="16"/>
  <c r="A1134" i="16"/>
  <c r="A1135" i="16"/>
  <c r="A1136" i="16"/>
  <c r="A1137" i="16"/>
  <c r="A1138" i="16"/>
  <c r="A1139" i="16"/>
  <c r="A1140" i="16"/>
  <c r="A1141" i="16"/>
  <c r="A1142" i="16"/>
  <c r="A1143" i="16"/>
  <c r="A1144" i="16"/>
  <c r="A1145" i="16"/>
  <c r="A1146" i="16"/>
  <c r="A1147" i="16"/>
  <c r="A1148" i="16"/>
  <c r="A1149" i="16"/>
  <c r="A1150" i="16"/>
  <c r="A1151" i="16"/>
  <c r="A1152" i="16"/>
  <c r="A1153" i="16"/>
  <c r="A1154" i="16"/>
  <c r="A1155" i="16"/>
  <c r="A1156" i="16"/>
  <c r="A1157" i="16"/>
  <c r="A1158" i="16"/>
  <c r="A1159" i="16"/>
  <c r="A1160" i="16"/>
  <c r="A1161" i="16"/>
  <c r="A1162" i="16"/>
  <c r="A1163" i="16"/>
  <c r="A1164" i="16"/>
  <c r="A1165" i="16"/>
  <c r="A1166" i="16"/>
  <c r="A1167" i="16"/>
  <c r="A1168" i="16"/>
  <c r="A1169" i="16"/>
  <c r="A1170" i="16"/>
  <c r="A1171" i="16"/>
  <c r="A1172" i="16"/>
  <c r="A1173" i="16"/>
  <c r="A1174" i="16"/>
  <c r="A1175" i="16"/>
  <c r="H109" i="8" l="1"/>
  <c r="J109" i="8" s="1"/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6" i="8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H107" i="8"/>
  <c r="J107" i="8" s="1"/>
  <c r="H108" i="8"/>
  <c r="J108" i="8" s="1"/>
  <c r="C111" i="8"/>
  <c r="F111" i="8"/>
  <c r="H112" i="8"/>
  <c r="J112" i="8" s="1"/>
  <c r="H113" i="8"/>
  <c r="J113" i="8" s="1"/>
  <c r="F114" i="8"/>
  <c r="H115" i="8"/>
  <c r="J115" i="8" s="1"/>
  <c r="H116" i="8"/>
  <c r="J116" i="8" s="1"/>
  <c r="H117" i="8"/>
  <c r="J117" i="8" s="1"/>
  <c r="H118" i="8"/>
  <c r="J118" i="8" s="1"/>
  <c r="F119" i="8"/>
  <c r="H120" i="8"/>
  <c r="J120" i="8" s="1"/>
  <c r="H121" i="8"/>
  <c r="J121" i="8" s="1"/>
  <c r="H122" i="8"/>
  <c r="J122" i="8" s="1"/>
  <c r="H123" i="8"/>
  <c r="J123" i="8" s="1"/>
  <c r="H124" i="8"/>
  <c r="J124" i="8" s="1"/>
  <c r="F125" i="8"/>
  <c r="H126" i="8"/>
  <c r="J126" i="8" s="1"/>
  <c r="H127" i="8"/>
  <c r="J127" i="8" s="1"/>
  <c r="H128" i="8"/>
  <c r="J128" i="8" s="1"/>
  <c r="H129" i="8"/>
  <c r="J129" i="8" s="1"/>
  <c r="H130" i="8"/>
  <c r="J130" i="8" s="1"/>
  <c r="H131" i="8"/>
  <c r="J131" i="8" s="1"/>
  <c r="H132" i="8"/>
  <c r="J132" i="8" s="1"/>
  <c r="F133" i="8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H151" i="8"/>
  <c r="J151" i="8" s="1"/>
  <c r="H152" i="8"/>
  <c r="J152" i="8" s="1"/>
  <c r="H153" i="8"/>
  <c r="J153" i="8" s="1"/>
  <c r="F154" i="8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H161" i="8"/>
  <c r="J161" i="8" s="1"/>
  <c r="H162" i="8"/>
  <c r="J162" i="8" s="1"/>
  <c r="H163" i="8"/>
  <c r="J163" i="8" s="1"/>
  <c r="F164" i="8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H196" i="8"/>
  <c r="J196" i="8" s="1"/>
  <c r="H197" i="8"/>
  <c r="J197" i="8" s="1"/>
  <c r="H198" i="8"/>
  <c r="J198" i="8" s="1"/>
  <c r="F199" i="8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H217" i="8"/>
  <c r="J217" i="8" s="1"/>
  <c r="H218" i="8"/>
  <c r="J218" i="8" s="1"/>
  <c r="H219" i="8"/>
  <c r="J219" i="8" s="1"/>
  <c r="F220" i="8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H244" i="8"/>
  <c r="J244" i="8" s="1"/>
  <c r="H245" i="8"/>
  <c r="J245" i="8" s="1"/>
  <c r="H246" i="8"/>
  <c r="J246" i="8" s="1"/>
  <c r="F247" i="8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H269" i="8"/>
  <c r="J269" i="8" s="1"/>
  <c r="H270" i="8"/>
  <c r="J270" i="8" s="1"/>
  <c r="H271" i="8"/>
  <c r="J271" i="8" s="1"/>
  <c r="F272" i="8"/>
  <c r="H273" i="8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H311" i="8"/>
  <c r="J311" i="8" s="1"/>
  <c r="H312" i="8"/>
  <c r="J312" i="8" s="1"/>
  <c r="H313" i="8"/>
  <c r="J313" i="8" s="1"/>
  <c r="F314" i="8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H343" i="8"/>
  <c r="J343" i="8" s="1"/>
  <c r="H344" i="8"/>
  <c r="J344" i="8" s="1"/>
  <c r="H345" i="8"/>
  <c r="J345" i="8" s="1"/>
  <c r="F346" i="8"/>
  <c r="H347" i="8"/>
  <c r="J347" i="8" s="1"/>
  <c r="H348" i="8"/>
  <c r="J348" i="8" s="1"/>
  <c r="H349" i="8"/>
  <c r="J349" i="8" s="1"/>
  <c r="H350" i="8"/>
  <c r="J350" i="8" s="1"/>
  <c r="H351" i="8"/>
  <c r="J351" i="8" s="1"/>
  <c r="F352" i="8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H364" i="8"/>
  <c r="J364" i="8" s="1"/>
  <c r="H365" i="8"/>
  <c r="J365" i="8" s="1"/>
  <c r="H366" i="8"/>
  <c r="J366" i="8" s="1"/>
  <c r="F367" i="8"/>
  <c r="F368" i="8"/>
  <c r="F369" i="8"/>
  <c r="H370" i="8"/>
  <c r="J370" i="8" s="1"/>
  <c r="H371" i="8"/>
  <c r="J371" i="8" s="1"/>
  <c r="H372" i="8"/>
  <c r="J372" i="8" s="1"/>
  <c r="H373" i="8"/>
  <c r="J373" i="8" s="1"/>
  <c r="F374" i="8"/>
  <c r="H375" i="8"/>
  <c r="J375" i="8" s="1"/>
  <c r="H376" i="8"/>
  <c r="J376" i="8" s="1"/>
  <c r="H377" i="8"/>
  <c r="J377" i="8" s="1"/>
  <c r="H378" i="8"/>
  <c r="J378" i="8" s="1"/>
  <c r="F379" i="8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H388" i="8"/>
  <c r="J388" i="8" s="1"/>
  <c r="H389" i="8"/>
  <c r="J389" i="8" s="1"/>
  <c r="H390" i="8"/>
  <c r="J390" i="8" s="1"/>
  <c r="F391" i="8"/>
  <c r="H392" i="8"/>
  <c r="J392" i="8" s="1"/>
  <c r="H393" i="8"/>
  <c r="J393" i="8" s="1"/>
  <c r="H394" i="8"/>
  <c r="J394" i="8" s="1"/>
  <c r="H395" i="8"/>
  <c r="J395" i="8" s="1"/>
  <c r="H396" i="8"/>
  <c r="J396" i="8" s="1"/>
  <c r="H397" i="8"/>
  <c r="J397" i="8" s="1"/>
  <c r="H398" i="8"/>
  <c r="J398" i="8" s="1"/>
  <c r="H399" i="8"/>
  <c r="J399" i="8" s="1"/>
  <c r="F400" i="8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H420" i="8"/>
  <c r="J420" i="8" s="1"/>
  <c r="H421" i="8"/>
  <c r="J421" i="8" s="1"/>
  <c r="H422" i="8"/>
  <c r="J422" i="8" s="1"/>
  <c r="F423" i="8"/>
  <c r="F424" i="8"/>
  <c r="H425" i="8"/>
  <c r="J425" i="8" s="1"/>
  <c r="H426" i="8"/>
  <c r="J426" i="8" s="1"/>
  <c r="H427" i="8"/>
  <c r="J427" i="8" s="1"/>
  <c r="H428" i="8"/>
  <c r="J428" i="8" s="1"/>
  <c r="H429" i="8"/>
  <c r="J429" i="8" s="1"/>
  <c r="H430" i="8"/>
  <c r="J430" i="8" s="1"/>
  <c r="F431" i="8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H446" i="8"/>
  <c r="J446" i="8" s="1"/>
  <c r="H447" i="8"/>
  <c r="J447" i="8" s="1"/>
  <c r="H448" i="8"/>
  <c r="J448" i="8" s="1"/>
  <c r="F449" i="8"/>
  <c r="H450" i="8"/>
  <c r="J450" i="8" s="1"/>
  <c r="F451" i="8"/>
  <c r="H452" i="8"/>
  <c r="J452" i="8" s="1"/>
  <c r="H453" i="8"/>
  <c r="J453" i="8" s="1"/>
  <c r="H454" i="8"/>
  <c r="J454" i="8" s="1"/>
  <c r="F455" i="8"/>
  <c r="H456" i="8"/>
  <c r="J456" i="8" s="1"/>
  <c r="H457" i="8"/>
  <c r="J457" i="8" s="1"/>
  <c r="H458" i="8"/>
  <c r="J458" i="8" s="1"/>
  <c r="H459" i="8"/>
  <c r="J459" i="8" s="1"/>
  <c r="F460" i="8"/>
  <c r="H461" i="8"/>
  <c r="J461" i="8" s="1"/>
  <c r="H462" i="8"/>
  <c r="J462" i="8" s="1"/>
  <c r="H463" i="8"/>
  <c r="J463" i="8" s="1"/>
  <c r="H464" i="8"/>
  <c r="J464" i="8" s="1"/>
  <c r="H465" i="8"/>
  <c r="J465" i="8" s="1"/>
  <c r="F466" i="8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H474" i="8"/>
  <c r="J474" i="8" s="1"/>
  <c r="H475" i="8"/>
  <c r="J475" i="8" s="1"/>
  <c r="H476" i="8"/>
  <c r="J476" i="8" s="1"/>
  <c r="F477" i="8"/>
  <c r="H478" i="8"/>
  <c r="J478" i="8" s="1"/>
  <c r="H479" i="8"/>
  <c r="J479" i="8" s="1"/>
  <c r="H480" i="8"/>
  <c r="J480" i="8" s="1"/>
  <c r="H481" i="8"/>
  <c r="J481" i="8" s="1"/>
  <c r="H482" i="8"/>
  <c r="J482" i="8" s="1"/>
  <c r="F483" i="8"/>
  <c r="H484" i="8"/>
  <c r="J484" i="8" s="1"/>
  <c r="H485" i="8"/>
  <c r="J485" i="8" s="1"/>
  <c r="H486" i="8"/>
  <c r="J486" i="8" s="1"/>
  <c r="H487" i="8"/>
  <c r="J487" i="8" s="1"/>
  <c r="H488" i="8"/>
  <c r="J488" i="8" s="1"/>
  <c r="H489" i="8"/>
  <c r="J489" i="8" s="1"/>
  <c r="H490" i="8"/>
  <c r="J490" i="8" s="1"/>
  <c r="H491" i="8"/>
  <c r="J491" i="8" s="1"/>
  <c r="F492" i="8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H499" i="8"/>
  <c r="J499" i="8" s="1"/>
  <c r="H500" i="8"/>
  <c r="J500" i="8" s="1"/>
  <c r="H501" i="8"/>
  <c r="J501" i="8" s="1"/>
  <c r="C503" i="8"/>
  <c r="F503" i="8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H513" i="8"/>
  <c r="J513" i="8" s="1"/>
  <c r="H514" i="8"/>
  <c r="J514" i="8" s="1"/>
  <c r="H515" i="8"/>
  <c r="J515" i="8" s="1"/>
  <c r="F516" i="8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H553" i="8"/>
  <c r="J553" i="8" s="1"/>
  <c r="H554" i="8"/>
  <c r="J554" i="8" s="1"/>
  <c r="H555" i="8"/>
  <c r="J555" i="8" s="1"/>
  <c r="F556" i="8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H571" i="8"/>
  <c r="J571" i="8" s="1"/>
  <c r="H572" i="8"/>
  <c r="J572" i="8" s="1"/>
  <c r="H573" i="8"/>
  <c r="J573" i="8" s="1"/>
  <c r="F574" i="8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H606" i="8"/>
  <c r="J606" i="8" s="1"/>
  <c r="H607" i="8"/>
  <c r="J607" i="8" s="1"/>
  <c r="H608" i="8"/>
  <c r="J608" i="8" s="1"/>
  <c r="F609" i="8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H621" i="8"/>
  <c r="J621" i="8" s="1"/>
  <c r="H622" i="8"/>
  <c r="J622" i="8" s="1"/>
  <c r="H623" i="8"/>
  <c r="J623" i="8" s="1"/>
  <c r="F624" i="8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H644" i="8"/>
  <c r="J644" i="8" s="1"/>
  <c r="H645" i="8"/>
  <c r="J645" i="8" s="1"/>
  <c r="H646" i="8"/>
  <c r="J646" i="8" s="1"/>
  <c r="F647" i="8"/>
  <c r="H648" i="8"/>
  <c r="J648" i="8" s="1"/>
  <c r="H649" i="8"/>
  <c r="J649" i="8" s="1"/>
  <c r="H650" i="8"/>
  <c r="J650" i="8" s="1"/>
  <c r="H651" i="8"/>
  <c r="J651" i="8" s="1"/>
  <c r="H652" i="8"/>
  <c r="J652" i="8" s="1"/>
  <c r="H653" i="8"/>
  <c r="J653" i="8" s="1"/>
  <c r="H654" i="8"/>
  <c r="J654" i="8" s="1"/>
  <c r="F655" i="8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H669" i="8"/>
  <c r="J669" i="8" s="1"/>
  <c r="H670" i="8"/>
  <c r="J670" i="8" s="1"/>
  <c r="H671" i="8"/>
  <c r="J671" i="8" s="1"/>
  <c r="F672" i="8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H684" i="8"/>
  <c r="J684" i="8" s="1"/>
  <c r="H685" i="8"/>
  <c r="J685" i="8" s="1"/>
  <c r="H686" i="8"/>
  <c r="J686" i="8" s="1"/>
  <c r="F687" i="8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H705" i="8"/>
  <c r="J705" i="8" s="1"/>
  <c r="H706" i="8"/>
  <c r="J706" i="8" s="1"/>
  <c r="H707" i="8"/>
  <c r="J707" i="8" s="1"/>
  <c r="F708" i="8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H722" i="8"/>
  <c r="J722" i="8" s="1"/>
  <c r="H723" i="8"/>
  <c r="J723" i="8" s="1"/>
  <c r="H724" i="8"/>
  <c r="J724" i="8" s="1"/>
  <c r="F725" i="8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H772" i="8"/>
  <c r="J772" i="8" s="1"/>
  <c r="H773" i="8"/>
  <c r="J773" i="8" s="1"/>
  <c r="H774" i="8"/>
  <c r="J774" i="8" s="1"/>
  <c r="F775" i="8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  <c r="H818" i="8"/>
  <c r="J818" i="8" s="1"/>
  <c r="H819" i="8"/>
  <c r="J819" i="8" s="1"/>
  <c r="H820" i="8"/>
  <c r="J820" i="8" s="1"/>
  <c r="E10" i="17" l="1"/>
  <c r="E81" i="17" l="1"/>
  <c r="E43" i="17"/>
  <c r="E69" i="17"/>
  <c r="E87" i="17"/>
  <c r="E27" i="17"/>
  <c r="E65" i="17"/>
  <c r="E101" i="17"/>
  <c r="E39" i="17"/>
  <c r="E21" i="17"/>
  <c r="E13" i="17"/>
  <c r="E1052" i="17"/>
  <c r="E3" i="17"/>
  <c r="E4" i="17"/>
  <c r="E5" i="17"/>
  <c r="E6" i="17"/>
  <c r="E8" i="17"/>
  <c r="E7" i="17"/>
  <c r="E9" i="17"/>
  <c r="E11" i="17"/>
  <c r="E130" i="17"/>
  <c r="E41" i="17"/>
  <c r="E37" i="17"/>
  <c r="E49" i="17"/>
  <c r="E73" i="17"/>
  <c r="E99" i="17"/>
  <c r="E45" i="17"/>
  <c r="E77" i="17"/>
  <c r="E33" i="17"/>
  <c r="E25" i="17"/>
  <c r="E57" i="17"/>
  <c r="E14" i="17"/>
  <c r="E12" i="17"/>
  <c r="E505" i="17"/>
  <c r="E256" i="17"/>
  <c r="E891" i="17"/>
  <c r="E691" i="17"/>
  <c r="E328" i="17"/>
  <c r="E567" i="17"/>
  <c r="E911" i="17"/>
  <c r="E751" i="17"/>
  <c r="E806" i="17"/>
  <c r="E678" i="17"/>
  <c r="E490" i="17"/>
  <c r="E645" i="17"/>
  <c r="E930" i="17"/>
  <c r="E613" i="17"/>
  <c r="E303" i="17"/>
  <c r="E1035" i="17"/>
  <c r="E770" i="17"/>
  <c r="E912" i="17"/>
  <c r="E855" i="17"/>
  <c r="E389" i="17"/>
  <c r="E819" i="17"/>
  <c r="E304" i="17"/>
  <c r="E1168" i="17"/>
  <c r="E578" i="17"/>
  <c r="E454" i="17"/>
  <c r="E564" i="17"/>
  <c r="E847" i="17"/>
  <c r="E632" i="17"/>
  <c r="E809" i="17"/>
  <c r="E1119" i="17"/>
  <c r="E675" i="17"/>
  <c r="E158" i="17"/>
  <c r="E804" i="17"/>
  <c r="E683" i="17"/>
  <c r="E837" i="17"/>
  <c r="E1126" i="17"/>
  <c r="E277" i="17"/>
  <c r="E565" i="17"/>
  <c r="E932" i="17"/>
  <c r="E1099" i="17"/>
  <c r="E153" i="17"/>
  <c r="E573" i="17"/>
  <c r="E308" i="17"/>
  <c r="E766" i="17"/>
  <c r="E873" i="17"/>
  <c r="E1161" i="17"/>
  <c r="E662" i="17"/>
  <c r="E954" i="17"/>
  <c r="E826" i="17"/>
  <c r="E674" i="17"/>
  <c r="E279" i="17"/>
  <c r="E556" i="17"/>
  <c r="E676" i="17"/>
  <c r="E271" i="17"/>
  <c r="E108" i="17"/>
  <c r="E518" i="17"/>
  <c r="E812" i="17"/>
  <c r="E159" i="17"/>
  <c r="E1062" i="17"/>
  <c r="E604" i="17"/>
  <c r="E432" i="17"/>
  <c r="E530" i="17"/>
  <c r="E1012" i="17"/>
  <c r="E722" i="17"/>
  <c r="E1008" i="17"/>
  <c r="E802" i="17"/>
  <c r="E519" i="17"/>
  <c r="E429" i="17"/>
  <c r="E685" i="17"/>
  <c r="E941" i="17"/>
  <c r="E970" i="17"/>
  <c r="E1130" i="17"/>
  <c r="E890" i="17"/>
  <c r="E917" i="17"/>
  <c r="E137" i="17"/>
  <c r="E438" i="17"/>
  <c r="E545" i="17"/>
  <c r="E1050" i="17"/>
  <c r="E1158" i="17"/>
  <c r="E536" i="17"/>
  <c r="E709" i="17"/>
  <c r="E845" i="17"/>
  <c r="E866" i="17"/>
  <c r="E726" i="17"/>
  <c r="E430" i="17"/>
  <c r="E555" i="17"/>
  <c r="E934" i="17"/>
  <c r="E339" i="17"/>
  <c r="E815" i="17"/>
  <c r="E89" i="17"/>
  <c r="E609" i="17"/>
  <c r="E511" i="17"/>
  <c r="E727" i="17"/>
  <c r="E729" i="17"/>
  <c r="E1060" i="17"/>
  <c r="E1146" i="17"/>
  <c r="E254" i="17"/>
  <c r="E1122" i="17"/>
  <c r="E790" i="17"/>
  <c r="E1095" i="17"/>
  <c r="E589" i="17"/>
  <c r="E155" i="17"/>
  <c r="E1002" i="17"/>
  <c r="E215" i="17"/>
  <c r="E858" i="17"/>
  <c r="E861" i="17"/>
  <c r="E1003" i="17"/>
  <c r="E902" i="17"/>
  <c r="E193" i="17"/>
  <c r="E585" i="17"/>
  <c r="E823" i="17"/>
  <c r="E869" i="17"/>
  <c r="E217" i="17"/>
  <c r="E243" i="17"/>
  <c r="E394" i="17"/>
  <c r="E1085" i="17"/>
  <c r="E113" i="17"/>
  <c r="E110" i="17"/>
  <c r="E169" i="17"/>
  <c r="E976" i="17"/>
  <c r="E618" i="17"/>
  <c r="E808" i="17"/>
  <c r="E249" i="17"/>
  <c r="E739" i="17"/>
  <c r="E989" i="17"/>
  <c r="E141" i="17"/>
  <c r="E129" i="17"/>
  <c r="E1039" i="17"/>
  <c r="E785" i="17"/>
  <c r="E745" i="17"/>
  <c r="E825" i="17"/>
  <c r="E195" i="17"/>
  <c r="E805" i="17"/>
  <c r="E517" i="17"/>
  <c r="E644" i="17"/>
  <c r="E972" i="17"/>
  <c r="E458" i="17"/>
  <c r="E445" i="17"/>
  <c r="E559" i="17"/>
  <c r="E570" i="17"/>
  <c r="E375" i="17"/>
  <c r="E237" i="17"/>
  <c r="E440" i="17"/>
  <c r="E393" i="17"/>
  <c r="E1068" i="17"/>
  <c r="E216" i="17"/>
  <c r="E191" i="17"/>
  <c r="E927" i="17"/>
  <c r="E707" i="17"/>
  <c r="E1167" i="17"/>
  <c r="E1156" i="17"/>
  <c r="E426" i="17"/>
  <c r="E120" i="17"/>
  <c r="E214" i="17"/>
  <c r="E643" i="17"/>
  <c r="E1072" i="17"/>
  <c r="E587" i="17"/>
  <c r="E652" i="17"/>
  <c r="E682" i="17"/>
  <c r="E922" i="17"/>
  <c r="E789" i="17"/>
  <c r="E354" i="17"/>
  <c r="E233" i="17"/>
  <c r="E370" i="17"/>
  <c r="E86" i="17"/>
  <c r="E145" i="17"/>
  <c r="E924" i="17"/>
  <c r="E85" i="17"/>
  <c r="E966" i="17"/>
  <c r="E1151" i="17"/>
  <c r="E1044" i="17"/>
  <c r="E642" i="17"/>
  <c r="E154" i="17"/>
  <c r="E1140" i="17"/>
  <c r="E671" i="17"/>
  <c r="E177" i="17"/>
  <c r="E202" i="17"/>
  <c r="E872" i="17"/>
  <c r="E939" i="17"/>
  <c r="E472" i="17"/>
  <c r="E1175" i="17"/>
  <c r="E168" i="17"/>
  <c r="E201" i="17"/>
  <c r="E763" i="17"/>
  <c r="E121" i="17"/>
  <c r="E449" i="17"/>
  <c r="E737" i="17"/>
  <c r="E1055" i="17"/>
  <c r="E938" i="17"/>
  <c r="E225" i="17"/>
  <c r="E453" i="17"/>
  <c r="E603" i="17"/>
  <c r="E996" i="17"/>
  <c r="E1114" i="17"/>
  <c r="E723" i="17"/>
  <c r="E874" i="17"/>
  <c r="E161" i="17"/>
  <c r="E1136" i="17"/>
  <c r="E916" i="17"/>
  <c r="E173" i="17"/>
  <c r="E673" i="17"/>
  <c r="E1031" i="17"/>
  <c r="E1108" i="17"/>
  <c r="E209" i="17"/>
  <c r="E185" i="17"/>
  <c r="E908" i="17"/>
  <c r="E713" i="17"/>
  <c r="E903" i="17"/>
  <c r="E1162" i="17"/>
  <c r="E112" i="17"/>
  <c r="E959" i="17"/>
  <c r="E212" i="17"/>
  <c r="E450" i="17"/>
  <c r="E776" i="17"/>
  <c r="E986" i="17"/>
  <c r="E867" i="17"/>
  <c r="E588" i="17"/>
  <c r="E892" i="17"/>
  <c r="E733" i="17"/>
  <c r="E794" i="17"/>
  <c r="E905" i="17"/>
  <c r="E948" i="17"/>
  <c r="E543" i="17"/>
  <c r="E448" i="17"/>
  <c r="E1131" i="17"/>
  <c r="E746" i="17"/>
  <c r="E447" i="17"/>
  <c r="E692" i="17"/>
  <c r="E783" i="17"/>
  <c r="E773" i="17"/>
  <c r="E376" i="17"/>
  <c r="E262" i="17"/>
  <c r="E102" i="17"/>
  <c r="E879" i="17"/>
  <c r="E1053" i="17"/>
  <c r="E781" i="17"/>
  <c r="E775" i="17"/>
  <c r="E1058" i="17"/>
  <c r="E762" i="17"/>
  <c r="E735" i="17"/>
  <c r="E906" i="17"/>
  <c r="E851" i="17"/>
  <c r="E283" i="17"/>
  <c r="E548" i="17"/>
  <c r="E868" i="17"/>
  <c r="E907" i="17"/>
  <c r="E148" i="17"/>
  <c r="E305" i="17"/>
  <c r="E54" i="17"/>
  <c r="E897" i="17"/>
  <c r="E843" i="17"/>
  <c r="E82" i="17"/>
  <c r="E397" i="17"/>
  <c r="E1172" i="17"/>
  <c r="E251" i="17"/>
  <c r="E637" i="17"/>
  <c r="E553" i="17"/>
  <c r="E857" i="17"/>
  <c r="E937" i="17"/>
  <c r="E1057" i="17"/>
  <c r="E255" i="17"/>
  <c r="E66" i="17"/>
  <c r="E125" i="17"/>
  <c r="E753" i="17"/>
  <c r="E757" i="17"/>
  <c r="E750" i="17"/>
  <c r="E929" i="17"/>
  <c r="E306" i="17"/>
  <c r="E359" i="17"/>
  <c r="E31" i="17"/>
  <c r="E508" i="17"/>
  <c r="E1073" i="17"/>
  <c r="E521" i="17"/>
  <c r="E953" i="17"/>
  <c r="E226" i="17"/>
  <c r="E717" i="17"/>
  <c r="E213" i="17"/>
  <c r="E507" i="17"/>
  <c r="E234" i="17"/>
  <c r="E807" i="17"/>
  <c r="E670" i="17"/>
  <c r="E1089" i="17"/>
  <c r="E91" i="17"/>
  <c r="E1125" i="17"/>
  <c r="E321" i="17"/>
  <c r="E427" i="17"/>
  <c r="E865" i="17"/>
  <c r="E1077" i="17"/>
  <c r="E470" i="17"/>
  <c r="E693" i="17"/>
  <c r="E532" i="17"/>
  <c r="E811" i="17"/>
  <c r="E933" i="17"/>
  <c r="E60" i="17"/>
  <c r="E596" i="17"/>
  <c r="E362" i="17"/>
  <c r="E208" i="17"/>
  <c r="E503" i="17"/>
  <c r="E123" i="17"/>
  <c r="E636" i="17"/>
  <c r="E192" i="17"/>
  <c r="E653" i="17"/>
  <c r="E498" i="17"/>
  <c r="E741" i="17"/>
  <c r="E478" i="17"/>
  <c r="E899" i="17"/>
  <c r="E337" i="17"/>
  <c r="E539" i="17"/>
  <c r="E646" i="17"/>
  <c r="E1064" i="17"/>
  <c r="E1127" i="17"/>
  <c r="E960" i="17"/>
  <c r="E575" i="17"/>
  <c r="E1061" i="17"/>
  <c r="E211" i="17"/>
  <c r="E623" i="17"/>
  <c r="E485" i="17"/>
  <c r="E415" i="17"/>
  <c r="E606" i="17"/>
  <c r="E921" i="17"/>
  <c r="E369" i="17"/>
  <c r="E419" i="17"/>
  <c r="E829" i="17"/>
  <c r="E791" i="17"/>
  <c r="E1166" i="17"/>
  <c r="E880" i="17"/>
  <c r="E1113" i="17"/>
  <c r="E582" i="17"/>
  <c r="E178" i="17"/>
  <c r="E551" i="17"/>
  <c r="E320" i="17"/>
  <c r="E1112" i="17"/>
  <c r="E100" i="17"/>
  <c r="E859" i="17"/>
  <c r="E15" i="17"/>
  <c r="E1141" i="17"/>
  <c r="E535" i="17"/>
  <c r="E534" i="17"/>
  <c r="E229" i="17"/>
  <c r="E88" i="17"/>
  <c r="E731" i="17"/>
  <c r="E798" i="17"/>
  <c r="E1120" i="17"/>
  <c r="E473" i="17"/>
  <c r="E1138" i="17"/>
  <c r="E1153" i="17"/>
  <c r="E302" i="17"/>
  <c r="E381" i="17"/>
  <c r="E435" i="17"/>
  <c r="E23" i="17"/>
  <c r="E720" i="17"/>
  <c r="E344" i="17"/>
  <c r="E1107" i="17"/>
  <c r="E626" i="17"/>
  <c r="E409" i="17"/>
  <c r="E1118" i="17"/>
  <c r="E79" i="17"/>
  <c r="E1014" i="17"/>
  <c r="E712" i="17"/>
  <c r="E985" i="17"/>
  <c r="E257" i="17"/>
  <c r="E777" i="17"/>
  <c r="E44" i="17"/>
  <c r="E602" i="17"/>
  <c r="E615" i="17"/>
  <c r="E181" i="17"/>
  <c r="E338" i="17"/>
  <c r="E1174" i="17"/>
  <c r="E463" i="17"/>
  <c r="E608" i="17"/>
  <c r="E822" i="17"/>
  <c r="E955" i="17"/>
  <c r="E132" i="17"/>
  <c r="E840" i="17"/>
  <c r="E887" i="17"/>
  <c r="E1087" i="17"/>
  <c r="E357" i="17"/>
  <c r="E242" i="17"/>
  <c r="E268" i="17"/>
  <c r="E317" i="17"/>
  <c r="E622" i="17"/>
  <c r="E919" i="17"/>
  <c r="E981" i="17"/>
  <c r="E46" i="17"/>
  <c r="E282" i="17"/>
  <c r="E219" i="17"/>
  <c r="E280" i="17"/>
  <c r="E915" i="17"/>
  <c r="E974" i="17"/>
  <c r="E289" i="17"/>
  <c r="E240" i="17"/>
  <c r="E166" i="17"/>
  <c r="E749" i="17"/>
  <c r="E504" i="17"/>
  <c r="E947" i="17"/>
  <c r="E1066" i="17"/>
  <c r="E75" i="17"/>
  <c r="E510" i="17"/>
  <c r="E1026" i="17"/>
  <c r="E285" i="17"/>
  <c r="E190" i="17"/>
  <c r="E367" i="17"/>
  <c r="E984" i="17"/>
  <c r="E115" i="17"/>
  <c r="E116" i="17"/>
  <c r="E624" i="17"/>
  <c r="E888" i="17"/>
  <c r="E1019" i="17"/>
  <c r="E96" i="17"/>
  <c r="E104" i="17"/>
  <c r="E1006" i="17"/>
  <c r="E946" i="17"/>
  <c r="E323" i="17"/>
  <c r="E1083" i="17"/>
  <c r="E499" i="17"/>
  <c r="E267" i="17"/>
  <c r="E1105" i="17"/>
  <c r="E978" i="17"/>
  <c r="E516" i="17"/>
  <c r="E817" i="17"/>
  <c r="E404" i="17"/>
  <c r="E1135" i="17"/>
  <c r="E925" i="17"/>
  <c r="E1159" i="17"/>
  <c r="E765" i="17"/>
  <c r="E633" i="17"/>
  <c r="E973" i="17"/>
  <c r="E1010" i="17"/>
  <c r="E1173" i="17"/>
  <c r="E358" i="17"/>
  <c r="E418" i="17"/>
  <c r="E231" i="17"/>
  <c r="E273" i="17"/>
  <c r="E635" i="17"/>
  <c r="E792" i="17"/>
  <c r="E1078" i="17"/>
  <c r="E175" i="17"/>
  <c r="E307" i="17"/>
  <c r="E705" i="17"/>
  <c r="E349" i="17"/>
  <c r="E56" i="17"/>
  <c r="E403" i="17"/>
  <c r="E406" i="17"/>
  <c r="E592" i="17"/>
  <c r="E640" i="17"/>
  <c r="E881" i="17"/>
  <c r="E163" i="17"/>
  <c r="E488" i="17"/>
  <c r="E293" i="17"/>
  <c r="E681" i="17"/>
  <c r="E140" i="17"/>
  <c r="E74" i="17"/>
  <c r="E1047" i="17"/>
  <c r="E991" i="17"/>
  <c r="E18" i="17"/>
  <c r="E495" i="17"/>
  <c r="E333" i="17"/>
  <c r="E572" i="17"/>
  <c r="E779" i="17"/>
  <c r="E469" i="17"/>
  <c r="E848" i="17"/>
  <c r="E390" i="17"/>
  <c r="E451" i="17"/>
  <c r="E769" i="17"/>
  <c r="E875" i="17"/>
  <c r="E620" i="17"/>
  <c r="E918" i="17"/>
  <c r="E24" i="17"/>
  <c r="E611" i="17"/>
  <c r="E162" i="17"/>
  <c r="E318" i="17"/>
  <c r="E523" i="17"/>
  <c r="E411" i="17"/>
  <c r="E428" i="17"/>
  <c r="E433" i="17"/>
  <c r="E1169" i="17"/>
  <c r="E36" i="17"/>
  <c r="E1016" i="17"/>
  <c r="E414" i="17"/>
  <c r="E854" i="17"/>
  <c r="E718" i="17"/>
  <c r="E1013" i="17"/>
  <c r="E1139" i="17"/>
  <c r="E1147" i="17"/>
  <c r="E1152" i="17"/>
  <c r="E183" i="17"/>
  <c r="E331" i="17"/>
  <c r="E863" i="17"/>
  <c r="E599" i="17"/>
  <c r="E574" i="17"/>
  <c r="E204" i="17"/>
  <c r="E522" i="17"/>
  <c r="E1048" i="17"/>
  <c r="E928" i="17"/>
  <c r="E598" i="17"/>
  <c r="E650" i="17"/>
  <c r="E361" i="17"/>
  <c r="E1005" i="17"/>
  <c r="E98" i="17"/>
  <c r="E814" i="17"/>
  <c r="E558" i="17"/>
  <c r="E1121" i="17"/>
  <c r="E297" i="17"/>
  <c r="E136" i="17"/>
  <c r="E387" i="17"/>
  <c r="E542" i="17"/>
  <c r="E1155" i="17"/>
  <c r="E475" i="17"/>
  <c r="E93" i="17"/>
  <c r="E1045" i="17"/>
  <c r="E80" i="17"/>
  <c r="E356" i="17"/>
  <c r="E437" i="17"/>
  <c r="E1102" i="17"/>
  <c r="E95" i="17"/>
  <c r="E852" i="17"/>
  <c r="E526" i="17"/>
  <c r="E901" i="17"/>
  <c r="E810" i="17"/>
  <c r="E164" i="17"/>
  <c r="E1171" i="17"/>
  <c r="E165" i="17"/>
  <c r="E210" i="17"/>
  <c r="E122" i="17"/>
  <c r="E936" i="17"/>
  <c r="E1094" i="17"/>
  <c r="E78" i="17"/>
  <c r="E392" i="17"/>
  <c r="E631" i="17"/>
  <c r="E1088" i="17"/>
  <c r="E546" i="17"/>
  <c r="E711" i="17"/>
  <c r="E84" i="17"/>
  <c r="E839" i="17"/>
  <c r="E258" i="17"/>
  <c r="E281" i="17"/>
  <c r="E1028" i="17"/>
  <c r="E782" i="17"/>
  <c r="E971" i="17"/>
  <c r="E315" i="17"/>
  <c r="E679" i="17"/>
  <c r="E540" i="17"/>
  <c r="E882" i="17"/>
  <c r="E965" i="17"/>
  <c r="E942" i="17"/>
  <c r="E223" i="17"/>
  <c r="E1110" i="17"/>
  <c r="E373" i="17"/>
  <c r="E456" i="17"/>
  <c r="E557" i="17"/>
  <c r="E405" i="17"/>
  <c r="E171" i="17"/>
  <c r="E247" i="17"/>
  <c r="E111" i="17"/>
  <c r="E748" i="17"/>
  <c r="E135" i="17"/>
  <c r="E118" i="17"/>
  <c r="E329" i="17"/>
  <c r="E904" i="17"/>
  <c r="E455" i="17"/>
  <c r="E740" i="17"/>
  <c r="E900" i="17"/>
  <c r="E687" i="17"/>
  <c r="E856" i="17"/>
  <c r="E238" i="17"/>
  <c r="E278" i="17"/>
  <c r="E444" i="17"/>
  <c r="E380" i="17"/>
  <c r="E688" i="17"/>
  <c r="E90" i="17"/>
  <c r="E347" i="17"/>
  <c r="E795" i="17"/>
  <c r="E138" i="17"/>
  <c r="E1024" i="17"/>
  <c r="E1160" i="17"/>
  <c r="E649" i="17"/>
  <c r="E660" i="17"/>
  <c r="E1065" i="17"/>
  <c r="E538" i="17"/>
  <c r="E441" i="17"/>
  <c r="E494" i="17"/>
  <c r="E1051" i="17"/>
  <c r="E52" i="17"/>
  <c r="E935" i="17"/>
  <c r="E700" i="17"/>
  <c r="E310" i="17"/>
  <c r="E260" i="17"/>
  <c r="E844" i="17"/>
  <c r="E1007" i="17"/>
  <c r="E629" i="17"/>
  <c r="E423" i="17"/>
  <c r="E408" i="17"/>
  <c r="E531" i="17"/>
  <c r="E992" i="17"/>
  <c r="E744" i="17"/>
  <c r="E1015" i="17"/>
  <c r="E754" i="17"/>
  <c r="E274" i="17"/>
  <c r="E351" i="17"/>
  <c r="E425" i="17"/>
  <c r="E579" i="17"/>
  <c r="E747" i="17"/>
  <c r="E584" i="17"/>
  <c r="E126" i="17"/>
  <c r="E715" i="17"/>
  <c r="E207" i="17"/>
  <c r="E672" i="17"/>
  <c r="E295" i="17"/>
  <c r="E366" i="17"/>
  <c r="E824" i="17"/>
  <c r="E1104" i="17"/>
  <c r="E298" i="17"/>
  <c r="E1004" i="17"/>
  <c r="E59" i="17"/>
  <c r="E92" i="17"/>
  <c r="E1070" i="17"/>
  <c r="E194" i="17"/>
  <c r="E977" i="17"/>
  <c r="E1093" i="17"/>
  <c r="E50" i="17"/>
  <c r="E758" i="17"/>
  <c r="E47" i="17"/>
  <c r="E64" i="17"/>
  <c r="E460" i="17"/>
  <c r="E222" i="17"/>
  <c r="E363" i="17"/>
  <c r="E422" i="17"/>
  <c r="E1128" i="17"/>
  <c r="E730" i="17"/>
  <c r="E299" i="17"/>
  <c r="E923" i="17"/>
  <c r="E156" i="17"/>
  <c r="E1123" i="17"/>
  <c r="E327" i="17"/>
  <c r="E926" i="17"/>
  <c r="E614" i="17"/>
  <c r="E760" i="17"/>
  <c r="E771" i="17"/>
  <c r="E695" i="17"/>
  <c r="E993" i="17"/>
  <c r="E443" i="17"/>
  <c r="E67" i="17"/>
  <c r="E311" i="17"/>
  <c r="E774" i="17"/>
  <c r="E997" i="17"/>
  <c r="E58" i="17"/>
  <c r="E124" i="17"/>
  <c r="E476" i="17"/>
  <c r="E834" i="17"/>
  <c r="E813" i="17"/>
  <c r="E893" i="17"/>
  <c r="E987" i="17"/>
  <c r="E699" i="17"/>
  <c r="E524" i="17"/>
  <c r="E474" i="17"/>
  <c r="E72" i="17"/>
  <c r="E309" i="17"/>
  <c r="E412" i="17"/>
  <c r="E571" i="17"/>
  <c r="E272" i="17"/>
  <c r="E40" i="17"/>
  <c r="E580" i="17"/>
  <c r="E914" i="17"/>
  <c r="E898" i="17"/>
  <c r="E119" i="17"/>
  <c r="E514" i="17"/>
  <c r="E1150" i="17"/>
  <c r="E481" i="17"/>
  <c r="E368" i="17"/>
  <c r="E619" i="17"/>
  <c r="E489" i="17"/>
  <c r="E506" i="17"/>
  <c r="E641" i="17"/>
  <c r="E353" i="17"/>
  <c r="E196" i="17"/>
  <c r="E1091" i="17"/>
  <c r="E630" i="17"/>
  <c r="E799" i="17"/>
  <c r="E197" i="17"/>
  <c r="E189" i="17"/>
  <c r="E1137" i="17"/>
  <c r="E669" i="17"/>
  <c r="E502" i="17"/>
  <c r="E703" i="17"/>
  <c r="E889" i="17"/>
  <c r="E1086" i="17"/>
  <c r="E1043" i="17"/>
  <c r="E994" i="17"/>
  <c r="E62" i="17"/>
  <c r="E1027" i="17"/>
  <c r="E657" i="17"/>
  <c r="E32" i="17"/>
  <c r="E788" i="17"/>
  <c r="E1022" i="17"/>
  <c r="E647" i="17"/>
  <c r="E410" i="17"/>
  <c r="E665" i="17"/>
  <c r="E188" i="17"/>
  <c r="E482" i="17"/>
  <c r="E667" i="17"/>
  <c r="E702" i="17"/>
  <c r="E1165" i="17"/>
  <c r="E1033" i="17"/>
  <c r="E372" i="17"/>
  <c r="E94" i="17"/>
  <c r="E314" i="17"/>
  <c r="E133" i="17"/>
  <c r="E398" i="17"/>
  <c r="E529" i="17"/>
  <c r="E420" i="17"/>
  <c r="E527" i="17"/>
  <c r="E601" i="17"/>
  <c r="E841" i="17"/>
  <c r="E1063" i="17"/>
  <c r="E142" i="17"/>
  <c r="E560" i="17"/>
  <c r="E1109" i="17"/>
  <c r="E616" i="17"/>
  <c r="E950" i="17"/>
  <c r="E199" i="17"/>
  <c r="E146" i="17"/>
  <c r="E187" i="17"/>
  <c r="E1096" i="17"/>
  <c r="E107" i="17"/>
  <c r="E710" i="17"/>
  <c r="E1074" i="17"/>
  <c r="E878" i="17"/>
  <c r="E144" i="17"/>
  <c r="E421" i="17"/>
  <c r="E486" i="17"/>
  <c r="E724" i="17"/>
  <c r="E656" i="17"/>
  <c r="E434" i="17"/>
  <c r="E520" i="17"/>
  <c r="E1103" i="17"/>
  <c r="E515" i="17"/>
  <c r="E276" i="17"/>
  <c r="E1056" i="17"/>
  <c r="E221" i="17"/>
  <c r="E800" i="17"/>
  <c r="E134" i="17"/>
  <c r="E186" i="17"/>
  <c r="E772" i="17"/>
  <c r="E384" i="17"/>
  <c r="E1025" i="17"/>
  <c r="E401" i="17"/>
  <c r="E484" i="17"/>
  <c r="E391" i="17"/>
  <c r="E22" i="17"/>
  <c r="E416" i="17"/>
  <c r="E383" i="17"/>
  <c r="E270" i="17"/>
  <c r="E184" i="17"/>
  <c r="E562" i="17"/>
  <c r="E509" i="17"/>
  <c r="E990" i="17"/>
  <c r="E382" i="17"/>
  <c r="E1020" i="17"/>
  <c r="E659" i="17"/>
  <c r="E1084" i="17"/>
  <c r="E767" i="17"/>
  <c r="E127" i="17"/>
  <c r="E719" i="17"/>
  <c r="E1009" i="17"/>
  <c r="E725" i="17"/>
  <c r="E265" i="17"/>
  <c r="E651" i="17"/>
  <c r="E677" i="17"/>
  <c r="E569" i="17"/>
  <c r="E468" i="17"/>
  <c r="E170" i="17"/>
  <c r="E708" i="17"/>
  <c r="E1054" i="17"/>
  <c r="E467" i="17"/>
  <c r="E379" i="17"/>
  <c r="E139" i="17"/>
  <c r="E952" i="17"/>
  <c r="E431" i="17"/>
  <c r="E1046" i="17"/>
  <c r="E340" i="17"/>
  <c r="E958" i="17"/>
  <c r="E554" i="17"/>
  <c r="E860" i="17"/>
  <c r="E988" i="17"/>
  <c r="E577" i="17"/>
  <c r="E663" i="17"/>
  <c r="E980" i="17"/>
  <c r="E697" i="17"/>
  <c r="E335" i="17"/>
  <c r="E537" i="17"/>
  <c r="E244" i="17"/>
  <c r="E292" i="17"/>
  <c r="E1038" i="17"/>
  <c r="E172" i="17"/>
  <c r="E761" i="17"/>
  <c r="E550" i="17"/>
  <c r="E581" i="17"/>
  <c r="E963" i="17"/>
  <c r="E167" i="17"/>
  <c r="E269" i="17"/>
  <c r="E151" i="17"/>
  <c r="E232" i="17"/>
  <c r="E246" i="17"/>
  <c r="E1037" i="17"/>
  <c r="E846" i="17"/>
  <c r="E360" i="17"/>
  <c r="E477" i="17"/>
  <c r="E920" i="17"/>
  <c r="E230" i="17"/>
  <c r="E655" i="17"/>
  <c r="E150" i="17"/>
  <c r="E462" i="17"/>
  <c r="E218" i="17"/>
  <c r="E1001" i="17"/>
  <c r="E1075" i="17"/>
  <c r="E1059" i="17"/>
  <c r="E114" i="17"/>
  <c r="E931" i="17"/>
  <c r="E961" i="17"/>
  <c r="E1133" i="17"/>
  <c r="E883" i="17"/>
  <c r="E853" i="17"/>
  <c r="E157" i="17"/>
  <c r="E1090" i="17"/>
  <c r="E701" i="17"/>
  <c r="E962" i="17"/>
  <c r="E525" i="17"/>
  <c r="E160" i="17"/>
  <c r="E252" i="17"/>
  <c r="E752" i="17"/>
  <c r="E533" i="17"/>
  <c r="E501" i="17"/>
  <c r="E734" i="17"/>
  <c r="E182" i="17"/>
  <c r="E239" i="17"/>
  <c r="E756" i="17"/>
  <c r="E755" i="17"/>
  <c r="E793" i="17"/>
  <c r="E55" i="17"/>
  <c r="E325" i="17"/>
  <c r="E600" i="17"/>
  <c r="E850" i="17"/>
  <c r="E386" i="17"/>
  <c r="E235" i="17"/>
  <c r="E1111" i="17"/>
  <c r="E176" i="17"/>
  <c r="E833" i="17"/>
  <c r="E594" i="17"/>
  <c r="E497" i="17"/>
  <c r="E864" i="17"/>
  <c r="E245" i="17"/>
  <c r="E714" i="17"/>
  <c r="E352" i="17"/>
  <c r="E690" i="17"/>
  <c r="E628" i="17"/>
  <c r="E836" i="17"/>
  <c r="E768" i="17"/>
  <c r="E71" i="17"/>
  <c r="E801" i="17"/>
  <c r="E319" i="17"/>
  <c r="E654" i="17"/>
  <c r="E294" i="17"/>
  <c r="E109" i="17"/>
  <c r="E827" i="17"/>
  <c r="E605" i="17"/>
  <c r="E1076" i="17"/>
  <c r="E956" i="17"/>
  <c r="E975" i="17"/>
  <c r="E736" i="17"/>
  <c r="E399" i="17"/>
  <c r="E583" i="17"/>
  <c r="E721" i="17"/>
  <c r="E704" i="17"/>
  <c r="E365" i="17"/>
  <c r="E1018" i="17"/>
  <c r="E263" i="17"/>
  <c r="E61" i="17"/>
  <c r="E350" i="17"/>
  <c r="E983" i="17"/>
  <c r="E969" i="17"/>
  <c r="E610" i="17"/>
  <c r="E38" i="17"/>
  <c r="E436" i="17"/>
  <c r="E1011" i="17"/>
  <c r="E228" i="17"/>
  <c r="E29" i="17"/>
  <c r="E512" i="17"/>
  <c r="E1069" i="17"/>
  <c r="E1163" i="17"/>
  <c r="E42" i="17"/>
  <c r="E287" i="17"/>
  <c r="E913" i="17"/>
  <c r="E979" i="17"/>
  <c r="E698" i="17"/>
  <c r="E483" i="17"/>
  <c r="E664" i="17"/>
  <c r="E621" i="17"/>
  <c r="E541" i="17"/>
  <c r="E452" i="17"/>
  <c r="E203" i="17"/>
  <c r="E117" i="17"/>
  <c r="E20" i="17"/>
  <c r="E743" i="17"/>
  <c r="E870" i="17"/>
  <c r="E951" i="17"/>
  <c r="E1049" i="17"/>
  <c r="E248" i="17"/>
  <c r="E909" i="17"/>
  <c r="E198" i="17"/>
  <c r="E250" i="17"/>
  <c r="E940" i="17"/>
  <c r="E593" i="17"/>
  <c r="E461" i="17"/>
  <c r="E1082" i="17"/>
  <c r="E759" i="17"/>
  <c r="E696" i="17"/>
  <c r="E658" i="17"/>
  <c r="E995" i="17"/>
  <c r="E1029" i="17"/>
  <c r="E253" i="17"/>
  <c r="E1097" i="17"/>
  <c r="E968" i="17"/>
  <c r="E576" i="17"/>
  <c r="E343" i="17"/>
  <c r="E595" i="17"/>
  <c r="E326" i="17"/>
  <c r="E316" i="17"/>
  <c r="E332" i="17"/>
  <c r="E313" i="17"/>
  <c r="E1129" i="17"/>
  <c r="E764" i="17"/>
  <c r="E1101" i="17"/>
  <c r="E312" i="17"/>
  <c r="E479" i="17"/>
  <c r="E617" i="17"/>
  <c r="E402" i="17"/>
  <c r="E1041" i="17"/>
  <c r="E377" i="17"/>
  <c r="E684" i="17"/>
  <c r="E322" i="17"/>
  <c r="E300" i="17"/>
  <c r="E828" i="17"/>
  <c r="E835" i="17"/>
  <c r="E842" i="17"/>
  <c r="E261" i="17"/>
  <c r="E666" i="17"/>
  <c r="E446" i="17"/>
  <c r="E48" i="17"/>
  <c r="E51" i="17"/>
  <c r="E290" i="17"/>
  <c r="E877" i="17"/>
  <c r="E910" i="17"/>
  <c r="E820" i="17"/>
  <c r="E1106" i="17"/>
  <c r="E832" i="17"/>
  <c r="E896" i="17"/>
  <c r="E680" i="17"/>
  <c r="E661" i="17"/>
  <c r="E694" i="17"/>
  <c r="E549" i="17"/>
  <c r="E862" i="17"/>
  <c r="E778" i="17"/>
  <c r="E385" i="17"/>
  <c r="E342" i="17"/>
  <c r="E1145" i="17"/>
  <c r="E236" i="17"/>
  <c r="E1080" i="17"/>
  <c r="E528" i="17"/>
  <c r="E786" i="17"/>
  <c r="E76" i="17"/>
  <c r="E1081" i="17"/>
  <c r="E544" i="17"/>
  <c r="E742" i="17"/>
  <c r="E668" i="17"/>
  <c r="E638" i="17"/>
  <c r="E149" i="17"/>
  <c r="E1134" i="17"/>
  <c r="E83" i="17"/>
  <c r="E493" i="17"/>
  <c r="E442" i="17"/>
  <c r="E30" i="17"/>
  <c r="E264" i="17"/>
  <c r="E471" i="17"/>
  <c r="E547" i="17"/>
  <c r="E147" i="17"/>
  <c r="E821" i="17"/>
  <c r="E871" i="17"/>
  <c r="E895" i="17"/>
  <c r="E591" i="17"/>
  <c r="E552" i="17"/>
  <c r="E19" i="17"/>
  <c r="E1170" i="17"/>
  <c r="E63" i="17"/>
  <c r="E103" i="17"/>
  <c r="E563" i="17"/>
  <c r="E220" i="17"/>
  <c r="E324" i="17"/>
  <c r="E396" i="17"/>
  <c r="E496" i="17"/>
  <c r="E341" i="17"/>
  <c r="E982" i="17"/>
  <c r="E28" i="17"/>
  <c r="E1157" i="17"/>
  <c r="E26" i="17"/>
  <c r="E16" i="17"/>
  <c r="E884" i="17"/>
  <c r="E1154" i="17"/>
  <c r="E838" i="17"/>
  <c r="E346" i="17"/>
  <c r="E886" i="17"/>
  <c r="E816" i="17"/>
  <c r="E1079" i="17"/>
  <c r="E1032" i="17"/>
  <c r="E348" i="17"/>
  <c r="E590" i="17"/>
  <c r="E738" i="17"/>
  <c r="E374" i="17"/>
  <c r="E1017" i="17"/>
  <c r="E784" i="17"/>
  <c r="E689" i="17"/>
  <c r="E803" i="17"/>
  <c r="E500" i="17"/>
  <c r="E128" i="17"/>
  <c r="E885" i="17"/>
  <c r="E291" i="17"/>
  <c r="E1000" i="17"/>
  <c r="E200" i="17"/>
  <c r="E179" i="17"/>
  <c r="E275" i="17"/>
  <c r="E625" i="17"/>
  <c r="E424" i="17"/>
  <c r="E224" i="17"/>
  <c r="E949" i="17"/>
  <c r="E1042" i="17"/>
  <c r="E1142" i="17"/>
  <c r="E1144" i="17"/>
  <c r="E266" i="17"/>
  <c r="E706" i="17"/>
  <c r="E131" i="17"/>
  <c r="E345" i="17"/>
  <c r="E180" i="17"/>
  <c r="E459" i="17"/>
  <c r="E301" i="17"/>
  <c r="E395" i="17"/>
  <c r="E205" i="17"/>
  <c r="E174" i="17"/>
  <c r="E334" i="17"/>
  <c r="E999" i="17"/>
  <c r="E686" i="17"/>
  <c r="E355" i="17"/>
  <c r="E480" i="17"/>
  <c r="E1115" i="17"/>
  <c r="E797" i="17"/>
  <c r="E34" i="17"/>
  <c r="E457" i="17"/>
  <c r="E1036" i="17"/>
  <c r="E491" i="17"/>
  <c r="E35" i="17"/>
  <c r="E286" i="17"/>
  <c r="E371" i="17"/>
  <c r="E400" i="17"/>
  <c r="E566" i="17"/>
  <c r="E464" i="17"/>
  <c r="E561" i="17"/>
  <c r="E336" i="17"/>
  <c r="E413" i="17"/>
  <c r="E1067" i="17"/>
  <c r="E68" i="17"/>
  <c r="E849" i="17"/>
  <c r="E407" i="17"/>
  <c r="E1116" i="17"/>
  <c r="E513" i="17"/>
  <c r="E639" i="17"/>
  <c r="E943" i="17"/>
  <c r="E492" i="17"/>
  <c r="E1148" i="17"/>
  <c r="E831" i="17"/>
  <c r="E97" i="17"/>
  <c r="E568" i="17"/>
  <c r="E787" i="17"/>
  <c r="E17" i="17"/>
  <c r="E1100" i="17"/>
  <c r="E1124" i="17"/>
  <c r="E1132" i="17"/>
  <c r="E597" i="17"/>
  <c r="E634" i="17"/>
  <c r="E944" i="17"/>
  <c r="E818" i="17"/>
  <c r="E1034" i="17"/>
  <c r="E284" i="17"/>
  <c r="E465" i="17"/>
  <c r="E330" i="17"/>
  <c r="E1071" i="17"/>
  <c r="E627" i="17"/>
  <c r="E716" i="17"/>
  <c r="E70" i="17"/>
  <c r="E143" i="17"/>
  <c r="E648" i="17"/>
  <c r="E378" i="17"/>
  <c r="E945" i="17"/>
  <c r="E780" i="17"/>
  <c r="E1117" i="17"/>
  <c r="E964" i="17"/>
  <c r="E796" i="17"/>
  <c r="E1164" i="17"/>
  <c r="E206" i="17"/>
  <c r="E1149" i="17"/>
  <c r="E106" i="17"/>
  <c r="E1092" i="17"/>
  <c r="E227" i="17"/>
  <c r="E732" i="17"/>
  <c r="E876" i="17"/>
  <c r="E957" i="17"/>
  <c r="E241" i="17"/>
  <c r="E105" i="17"/>
  <c r="E1021" i="17"/>
  <c r="E388" i="17"/>
  <c r="E830" i="17"/>
  <c r="E607" i="17"/>
  <c r="E152" i="17"/>
  <c r="E1030" i="17"/>
  <c r="E1040" i="17"/>
  <c r="E586" i="17"/>
  <c r="E288" i="17"/>
  <c r="E998" i="17"/>
  <c r="E364" i="17"/>
  <c r="E439" i="17"/>
  <c r="E1143" i="17"/>
  <c r="E728" i="17"/>
  <c r="E612" i="17"/>
  <c r="E466" i="17"/>
  <c r="E296" i="17"/>
  <c r="E967" i="17"/>
  <c r="E417" i="17"/>
  <c r="E53" i="17"/>
  <c r="E1023" i="17"/>
  <c r="E1098" i="17"/>
  <c r="E894" i="17"/>
  <c r="E259" i="17"/>
  <c r="E487" i="17"/>
  <c r="F4" i="13" l="1"/>
  <c r="F6" i="13"/>
  <c r="F5" i="13"/>
  <c r="F7" i="13"/>
  <c r="F8" i="13" l="1"/>
  <c r="F9" i="13"/>
  <c r="F10" i="13"/>
  <c r="F415" i="13"/>
  <c r="F1179" i="13"/>
  <c r="F618" i="13"/>
  <c r="F1464" i="13"/>
  <c r="F777" i="13"/>
  <c r="F1027" i="13"/>
  <c r="F1198" i="13"/>
  <c r="F1427" i="13"/>
  <c r="F947" i="13"/>
  <c r="F68" i="13"/>
  <c r="F155" i="13"/>
  <c r="F1443" i="13"/>
  <c r="F420" i="13"/>
  <c r="F92" i="13"/>
  <c r="F795" i="13"/>
  <c r="F1135" i="13"/>
  <c r="F866" i="13"/>
  <c r="F1026" i="13"/>
  <c r="F1455" i="13"/>
  <c r="F1555" i="13"/>
  <c r="F136" i="13"/>
  <c r="F845" i="13"/>
  <c r="F221" i="13"/>
  <c r="F1012" i="13"/>
  <c r="F708" i="13"/>
  <c r="F454" i="13"/>
  <c r="F314" i="13"/>
  <c r="F1527" i="13"/>
  <c r="F1666" i="13"/>
  <c r="F1190" i="13"/>
  <c r="F509" i="13"/>
  <c r="F902" i="13"/>
  <c r="F1423" i="13"/>
  <c r="F863" i="13"/>
  <c r="F234" i="13"/>
  <c r="F257" i="13"/>
  <c r="F233" i="13"/>
  <c r="F1104" i="13"/>
  <c r="F20" i="13"/>
  <c r="F1046" i="13"/>
  <c r="F960" i="13"/>
  <c r="F287" i="13"/>
  <c r="F45" i="13"/>
  <c r="F1062" i="13"/>
  <c r="F1130" i="13"/>
  <c r="F138" i="13"/>
  <c r="F895" i="13"/>
  <c r="F374" i="13"/>
  <c r="F301" i="13"/>
  <c r="F368" i="13"/>
  <c r="F1321" i="13"/>
  <c r="F1566" i="13"/>
  <c r="F1469" i="13"/>
  <c r="F664" i="13"/>
  <c r="F98" i="13"/>
  <c r="F938" i="13"/>
  <c r="F514" i="13"/>
  <c r="F1352" i="13"/>
  <c r="F402" i="13"/>
  <c r="F894" i="13"/>
  <c r="F1010" i="13"/>
  <c r="F253" i="13"/>
  <c r="F1065" i="13"/>
  <c r="F1375" i="13"/>
  <c r="F1260" i="13"/>
  <c r="F240" i="13"/>
  <c r="F630" i="13"/>
  <c r="F490" i="13"/>
  <c r="F1201" i="13"/>
  <c r="F362" i="13"/>
  <c r="F417" i="13"/>
  <c r="F880" i="13"/>
  <c r="F1652" i="13"/>
  <c r="F1420" i="13"/>
  <c r="F249" i="13"/>
  <c r="F1541" i="13"/>
  <c r="F13" i="13"/>
  <c r="F194" i="13"/>
  <c r="F275" i="13"/>
  <c r="F1374" i="13"/>
  <c r="F1251" i="13"/>
  <c r="F676" i="13"/>
  <c r="F1434" i="13"/>
  <c r="F548" i="13"/>
  <c r="F668" i="13"/>
  <c r="F448" i="13"/>
  <c r="F18" i="13"/>
  <c r="F562" i="13"/>
  <c r="F1470" i="13"/>
  <c r="F149" i="13"/>
  <c r="F1087" i="13"/>
  <c r="F624" i="13"/>
  <c r="F132" i="13"/>
  <c r="F536" i="13"/>
  <c r="F1043" i="13"/>
  <c r="F885" i="13"/>
  <c r="F1071" i="13"/>
  <c r="F359" i="13"/>
  <c r="F1446" i="13"/>
  <c r="F1496" i="13"/>
  <c r="F1143" i="13"/>
  <c r="F1334" i="13"/>
  <c r="F951" i="13"/>
  <c r="F292" i="13"/>
  <c r="F1557" i="13"/>
  <c r="F1140" i="13"/>
  <c r="F414" i="13"/>
  <c r="F788" i="13"/>
  <c r="F1203" i="13"/>
  <c r="F96" i="13"/>
  <c r="F1519" i="13"/>
  <c r="F472" i="13"/>
  <c r="F497" i="13"/>
  <c r="F571" i="13"/>
  <c r="F176" i="13"/>
  <c r="F64" i="13"/>
  <c r="F1379" i="13"/>
  <c r="F923" i="13"/>
  <c r="F940" i="13"/>
  <c r="F1451" i="13"/>
  <c r="F451" i="13"/>
  <c r="F1013" i="13"/>
  <c r="F1093" i="13"/>
  <c r="F621" i="13"/>
  <c r="F1419" i="13"/>
  <c r="F84" i="13"/>
  <c r="F196" i="13"/>
  <c r="F798" i="13"/>
  <c r="F1264" i="13"/>
  <c r="F1138" i="13"/>
  <c r="F592" i="13"/>
  <c r="F822" i="13"/>
  <c r="F628" i="13"/>
  <c r="F864" i="13"/>
  <c r="F358" i="13"/>
  <c r="F57" i="13"/>
  <c r="F308" i="13"/>
  <c r="F460" i="13"/>
  <c r="F760" i="13"/>
  <c r="F1572" i="13"/>
  <c r="F1056" i="13"/>
  <c r="F623" i="13"/>
  <c r="F757" i="13"/>
  <c r="F406" i="13"/>
  <c r="F499" i="13"/>
  <c r="F1528" i="13"/>
  <c r="F328" i="13"/>
  <c r="F948" i="13"/>
  <c r="F1317" i="13"/>
  <c r="F1137" i="13"/>
  <c r="F1648" i="13"/>
  <c r="F179" i="13"/>
  <c r="F1638" i="13"/>
  <c r="F1236" i="13"/>
  <c r="F950" i="13"/>
  <c r="F485" i="13"/>
  <c r="F1255" i="13"/>
  <c r="F1585" i="13"/>
  <c r="F1435" i="13"/>
  <c r="F116" i="13"/>
  <c r="F1348" i="13"/>
  <c r="F1542" i="13"/>
  <c r="F1369" i="13"/>
  <c r="F147" i="13"/>
  <c r="F1442" i="13"/>
  <c r="F714" i="13"/>
  <c r="F501" i="13"/>
  <c r="F1156" i="13"/>
  <c r="F1502" i="13"/>
  <c r="F1661" i="13"/>
  <c r="F1219" i="13"/>
  <c r="F476" i="13"/>
  <c r="F610" i="13"/>
  <c r="F697" i="13"/>
  <c r="F1612" i="13"/>
  <c r="F164" i="13"/>
  <c r="F802" i="13"/>
  <c r="F288" i="13"/>
  <c r="F1081" i="13"/>
  <c r="F1322" i="13"/>
  <c r="F1180" i="13"/>
  <c r="F1242" i="13"/>
  <c r="F48" i="13"/>
  <c r="F280" i="13"/>
  <c r="F516" i="13"/>
  <c r="F1591" i="13"/>
  <c r="F424" i="13"/>
  <c r="F42" i="13"/>
  <c r="F1333" i="13"/>
  <c r="F1232" i="13"/>
  <c r="F1620" i="13"/>
  <c r="F1109" i="13"/>
  <c r="F1169" i="13"/>
  <c r="F1029" i="13"/>
  <c r="F410" i="13"/>
  <c r="F216" i="13"/>
  <c r="F897" i="13"/>
  <c r="F370" i="13"/>
  <c r="F849" i="13"/>
  <c r="F283" i="13"/>
  <c r="F326" i="13"/>
  <c r="F1131" i="13"/>
  <c r="F597" i="13"/>
  <c r="F383" i="13"/>
  <c r="F449" i="13"/>
  <c r="F1032" i="13"/>
  <c r="F334" i="13"/>
  <c r="F235" i="13"/>
  <c r="F1261" i="13"/>
  <c r="F1364" i="13"/>
  <c r="F466" i="13"/>
  <c r="F626" i="13"/>
  <c r="F1491" i="13"/>
  <c r="F357" i="13"/>
  <c r="F754" i="13"/>
  <c r="F828" i="13"/>
  <c r="F49" i="13"/>
  <c r="F1191" i="13"/>
  <c r="F296" i="13"/>
  <c r="F1493" i="13"/>
  <c r="F1287" i="13"/>
  <c r="F160" i="13"/>
  <c r="F1538" i="13"/>
  <c r="F1158" i="13"/>
  <c r="F1574" i="13"/>
  <c r="F408" i="13"/>
  <c r="F1288" i="13"/>
  <c r="F1474" i="13"/>
  <c r="F794" i="13"/>
  <c r="F619" i="13"/>
  <c r="F1437" i="13"/>
  <c r="F489" i="13"/>
  <c r="F1371" i="13"/>
  <c r="F492" i="13"/>
  <c r="F258" i="13"/>
  <c r="F1358" i="13"/>
  <c r="F343" i="13"/>
  <c r="F561" i="13"/>
  <c r="F1177" i="13"/>
  <c r="F586" i="13"/>
  <c r="F1243" i="13"/>
  <c r="F107" i="13"/>
  <c r="F494" i="13"/>
  <c r="F601" i="13"/>
  <c r="F1068" i="13"/>
  <c r="F1215" i="13"/>
  <c r="F43" i="13"/>
  <c r="F1361" i="13"/>
  <c r="F380" i="13"/>
  <c r="F916" i="13"/>
  <c r="F1406" i="13"/>
  <c r="F1233" i="13"/>
  <c r="F981" i="13"/>
  <c r="F129" i="13"/>
  <c r="F1418" i="13"/>
  <c r="F985" i="13"/>
  <c r="F346" i="13"/>
  <c r="F1277" i="13"/>
  <c r="F331" i="13"/>
  <c r="F1355" i="13"/>
  <c r="F1600" i="13"/>
  <c r="F1480" i="13"/>
  <c r="F1392" i="13"/>
  <c r="F653" i="13"/>
  <c r="F873" i="13"/>
  <c r="F1579" i="13"/>
  <c r="F455" i="13"/>
  <c r="F289" i="13"/>
  <c r="F1078" i="13"/>
  <c r="F535" i="13"/>
  <c r="F512" i="13"/>
  <c r="F118" i="13"/>
  <c r="F1127" i="13"/>
  <c r="F166" i="13"/>
  <c r="F1212" i="13"/>
  <c r="F1121" i="13"/>
  <c r="F1247" i="13"/>
  <c r="F102" i="13"/>
  <c r="F1111" i="13"/>
  <c r="F620" i="13"/>
  <c r="F868" i="13"/>
  <c r="F1085" i="13"/>
  <c r="F1298" i="13"/>
  <c r="F1507" i="13"/>
  <c r="F1343" i="13"/>
  <c r="F1351" i="13"/>
  <c r="F298" i="13"/>
  <c r="F775" i="13"/>
  <c r="F1481" i="13"/>
  <c r="F1309" i="13"/>
  <c r="F1297" i="13"/>
  <c r="F224" i="13"/>
  <c r="F1306" i="13"/>
  <c r="F1576" i="13"/>
  <c r="F396" i="13"/>
  <c r="F1531" i="13"/>
  <c r="F1205" i="13"/>
  <c r="F765" i="13"/>
  <c r="F294" i="13"/>
  <c r="F255" i="13"/>
  <c r="F511" i="13"/>
  <c r="F113" i="13"/>
  <c r="F1050" i="13"/>
  <c r="F1064" i="13"/>
  <c r="F205" i="13"/>
  <c r="F340" i="13"/>
  <c r="F1525" i="13"/>
  <c r="F299" i="13"/>
  <c r="F693" i="13"/>
  <c r="F386" i="13"/>
  <c r="F800" i="13"/>
  <c r="F852" i="13"/>
  <c r="F1408" i="13"/>
  <c r="F1235" i="13"/>
  <c r="F907" i="13"/>
  <c r="F1224" i="13"/>
  <c r="F818" i="13"/>
  <c r="F768" i="13"/>
  <c r="F327" i="13"/>
  <c r="F1123" i="13"/>
  <c r="F1644" i="13"/>
  <c r="F547" i="13"/>
  <c r="F145" i="13"/>
  <c r="F237" i="13"/>
  <c r="F29" i="13"/>
  <c r="F931" i="13"/>
  <c r="F1398" i="13"/>
  <c r="F1603" i="13"/>
  <c r="F932" i="13"/>
  <c r="F680" i="13"/>
  <c r="F771" i="13"/>
  <c r="F617" i="13"/>
  <c r="F1341" i="13"/>
  <c r="F926" i="13"/>
  <c r="F689" i="13"/>
  <c r="F388" i="13"/>
  <c r="F692" i="13"/>
  <c r="F577" i="13"/>
  <c r="F120" i="13"/>
  <c r="F1063" i="13"/>
  <c r="F1034" i="13"/>
  <c r="F1106" i="13"/>
  <c r="F1268" i="13"/>
  <c r="F1002" i="13"/>
  <c r="F1134" i="13"/>
  <c r="F151" i="13"/>
  <c r="F1411" i="13"/>
  <c r="F1290" i="13"/>
  <c r="F506" i="13"/>
  <c r="F1083" i="13"/>
  <c r="F1629" i="13"/>
  <c r="F1194" i="13"/>
  <c r="F944" i="13"/>
  <c r="F144" i="13"/>
  <c r="F918" i="13"/>
  <c r="F612" i="13"/>
  <c r="F726" i="13"/>
  <c r="F230" i="13"/>
  <c r="F1377" i="13"/>
  <c r="F541" i="13"/>
  <c r="F750" i="13"/>
  <c r="F1128" i="13"/>
  <c r="F82" i="13"/>
  <c r="F498" i="13"/>
  <c r="F955" i="13"/>
  <c r="F1114" i="13"/>
  <c r="F1484" i="13"/>
  <c r="F1047" i="13"/>
  <c r="F1095" i="13"/>
  <c r="F1122" i="13"/>
  <c r="F305" i="13"/>
  <c r="F704" i="13"/>
  <c r="F87" i="13"/>
  <c r="F302" i="13"/>
  <c r="F190" i="13"/>
  <c r="F1383" i="13"/>
  <c r="F987" i="13"/>
  <c r="F303" i="13"/>
  <c r="F495" i="13"/>
  <c r="F1340" i="13"/>
  <c r="F36" i="13"/>
  <c r="F1631" i="13"/>
  <c r="F1479" i="13"/>
  <c r="F229" i="13"/>
  <c r="F1515" i="13"/>
  <c r="F1136" i="13"/>
  <c r="F290" i="13"/>
  <c r="F896" i="13"/>
  <c r="F1537" i="13"/>
  <c r="F1473" i="13"/>
  <c r="F690" i="13"/>
  <c r="F1543" i="13"/>
  <c r="F245" i="13"/>
  <c r="F353" i="13"/>
  <c r="F40" i="13"/>
  <c r="F1088" i="13"/>
  <c r="F60" i="13"/>
  <c r="F978" i="13"/>
  <c r="F238" i="13"/>
  <c r="F1000" i="13"/>
  <c r="F1424" i="13"/>
  <c r="F891" i="13"/>
  <c r="F1073" i="13"/>
  <c r="F532" i="13"/>
  <c r="F1054" i="13"/>
  <c r="F171" i="13"/>
  <c r="F661" i="13"/>
  <c r="F337" i="13"/>
  <c r="F555" i="13"/>
  <c r="F920" i="13"/>
  <c r="F442" i="13"/>
  <c r="F364" i="13"/>
  <c r="F1402" i="13"/>
  <c r="F1312" i="13"/>
  <c r="F1425" i="13"/>
  <c r="F1573" i="13"/>
  <c r="F306" i="13"/>
  <c r="F1458" i="13"/>
  <c r="F1432" i="13"/>
  <c r="F720" i="13"/>
  <c r="F1495" i="13"/>
  <c r="F925" i="13"/>
  <c r="F1279" i="13"/>
  <c r="F1090" i="13"/>
  <c r="F976" i="13"/>
  <c r="F1007" i="13"/>
  <c r="F477" i="13"/>
  <c r="F1250" i="13"/>
  <c r="F684" i="13"/>
  <c r="F295" i="13"/>
  <c r="F1401" i="13"/>
  <c r="F1649" i="13"/>
  <c r="F730" i="13"/>
  <c r="F297" i="13"/>
  <c r="F1115" i="13"/>
  <c r="F858" i="13"/>
  <c r="F269" i="13"/>
  <c r="F979" i="13"/>
  <c r="F219" i="13"/>
  <c r="F88" i="13"/>
  <c r="F1031" i="13"/>
  <c r="F805" i="13"/>
  <c r="F1116" i="13"/>
  <c r="F804" i="13"/>
  <c r="F998" i="13"/>
  <c r="F1319" i="13"/>
  <c r="F1097" i="13"/>
  <c r="F652" i="13"/>
  <c r="F1499" i="13"/>
  <c r="F1461" i="13"/>
  <c r="F934" i="13"/>
  <c r="F1150" i="13"/>
  <c r="F175" i="13"/>
  <c r="F1145" i="13"/>
  <c r="F1449" i="13"/>
  <c r="F1144" i="13"/>
  <c r="F945" i="13"/>
  <c r="F789" i="13"/>
  <c r="F1289" i="13"/>
  <c r="F227" i="13"/>
  <c r="F1393" i="13"/>
  <c r="F270" i="13"/>
  <c r="F921" i="13"/>
  <c r="F749" i="13"/>
  <c r="F1498" i="13"/>
  <c r="F284" i="13"/>
  <c r="F686" i="13"/>
  <c r="F830" i="13"/>
  <c r="F974" i="13"/>
  <c r="F44" i="13"/>
  <c r="F957" i="13"/>
  <c r="F161" i="13"/>
  <c r="F137" i="13"/>
  <c r="F117" i="13"/>
  <c r="F75" i="13"/>
  <c r="F659" i="13"/>
  <c r="F1234" i="13"/>
  <c r="F832" i="13"/>
  <c r="F78" i="13"/>
  <c r="F182" i="13"/>
  <c r="F862" i="13"/>
  <c r="F366" i="13"/>
  <c r="F1422" i="13"/>
  <c r="F335" i="13"/>
  <c r="F1378" i="13"/>
  <c r="F613" i="13"/>
  <c r="F1038" i="13"/>
  <c r="F531" i="13"/>
  <c r="F1338" i="13"/>
  <c r="F67" i="13"/>
  <c r="F1440" i="13"/>
  <c r="F1397" i="13"/>
  <c r="F323" i="13"/>
  <c r="F1167" i="13"/>
  <c r="F11" i="13"/>
  <c r="F971" i="13"/>
  <c r="F1385" i="13"/>
  <c r="F674" i="13"/>
  <c r="F93" i="13"/>
  <c r="F378" i="13"/>
  <c r="F1360" i="13"/>
  <c r="F213" i="13"/>
  <c r="F97" i="13"/>
  <c r="F825" i="13"/>
  <c r="F695" i="13"/>
  <c r="F1564" i="13"/>
  <c r="F1439" i="13"/>
  <c r="F723" i="13"/>
  <c r="F1103" i="13"/>
  <c r="F276" i="13"/>
  <c r="F262" i="13"/>
  <c r="F391" i="13"/>
  <c r="F834" i="13"/>
  <c r="F1621" i="13"/>
  <c r="F847" i="13"/>
  <c r="F1344" i="13"/>
  <c r="F860" i="13"/>
  <c r="F517" i="13"/>
  <c r="F831" i="13"/>
  <c r="F365" i="13"/>
  <c r="F917" i="13"/>
  <c r="F401" i="13"/>
  <c r="F1067" i="13"/>
  <c r="F62" i="13"/>
  <c r="F1534" i="13"/>
  <c r="F322" i="13"/>
  <c r="F503" i="13"/>
  <c r="F169" i="13"/>
  <c r="F1331" i="13"/>
  <c r="F809" i="13"/>
  <c r="F593" i="13"/>
  <c r="F579" i="13"/>
  <c r="F461" i="13"/>
  <c r="F377" i="13"/>
  <c r="F203" i="13"/>
  <c r="F50" i="13"/>
  <c r="F178" i="13"/>
  <c r="F350" i="13"/>
  <c r="F959" i="13"/>
  <c r="F1163" i="13"/>
  <c r="F772" i="13"/>
  <c r="F110" i="13"/>
  <c r="F376" i="13"/>
  <c r="F545" i="13"/>
  <c r="F390" i="13"/>
  <c r="F1354" i="13"/>
  <c r="F608" i="13"/>
  <c r="F660" i="13"/>
  <c r="F1357" i="13"/>
  <c r="F423" i="13"/>
  <c r="F1094" i="13"/>
  <c r="F1368" i="13"/>
  <c r="F1320" i="13"/>
  <c r="F1613" i="13"/>
  <c r="F471" i="13"/>
  <c r="F281" i="13"/>
  <c r="F1346" i="13"/>
  <c r="F1015" i="13"/>
  <c r="F80" i="13"/>
  <c r="F174" i="13"/>
  <c r="F1110" i="13"/>
  <c r="F28" i="13"/>
  <c r="F570" i="13"/>
  <c r="F1526" i="13"/>
  <c r="F1658" i="13"/>
  <c r="F1570" i="13"/>
  <c r="F307" i="13"/>
  <c r="F1273" i="13"/>
  <c r="F478" i="13"/>
  <c r="F1597" i="13"/>
  <c r="F682" i="13"/>
  <c r="F1608" i="13"/>
  <c r="F882" i="13"/>
  <c r="F513" i="13"/>
  <c r="F908" i="13"/>
  <c r="F51" i="13"/>
  <c r="F1305" i="13"/>
  <c r="F1020" i="13"/>
  <c r="F1433" i="13"/>
  <c r="F22" i="13"/>
  <c r="F193" i="13"/>
  <c r="F982" i="13"/>
  <c r="F1066" i="13"/>
  <c r="F211" i="13"/>
  <c r="F1551" i="13"/>
  <c r="F1263" i="13"/>
  <c r="F1428" i="13"/>
  <c r="F591" i="13"/>
  <c r="F792" i="13"/>
  <c r="F812" i="13"/>
  <c r="F1204" i="13"/>
  <c r="F1041" i="13"/>
  <c r="F1060" i="13"/>
  <c r="F1195" i="13"/>
  <c r="F1511" i="13"/>
  <c r="F1124" i="13"/>
  <c r="F1596" i="13"/>
  <c r="F1404" i="13"/>
  <c r="F1478" i="13"/>
  <c r="F1664" i="13"/>
  <c r="F761" i="13"/>
  <c r="F878" i="13"/>
  <c r="F1045" i="13"/>
  <c r="F748" i="13"/>
  <c r="F773" i="13"/>
  <c r="F538" i="13"/>
  <c r="F549" i="13"/>
  <c r="F1460" i="13"/>
  <c r="F425" i="13"/>
  <c r="F943" i="13"/>
  <c r="F467" i="13"/>
  <c r="F844" i="13"/>
  <c r="F837" i="13"/>
  <c r="F1178" i="13"/>
  <c r="F1463" i="13"/>
  <c r="F1556" i="13"/>
  <c r="F607" i="13"/>
  <c r="F496" i="13"/>
  <c r="F1601" i="13"/>
  <c r="F1291" i="13"/>
  <c r="F1276" i="13"/>
  <c r="F1552" i="13"/>
  <c r="F1598" i="13"/>
  <c r="F1269" i="13"/>
  <c r="F457" i="13"/>
  <c r="F1141" i="13"/>
  <c r="F1615" i="13"/>
  <c r="F711" i="13"/>
  <c r="F663" i="13"/>
  <c r="F427" i="13"/>
  <c r="F1431" i="13"/>
  <c r="F1285" i="13"/>
  <c r="F76" i="13"/>
  <c r="F953" i="13"/>
  <c r="F142" i="13"/>
  <c r="F208" i="13"/>
  <c r="F1278" i="13"/>
  <c r="F587" i="13"/>
  <c r="F1399" i="13"/>
  <c r="F1602" i="13"/>
  <c r="F1230" i="13"/>
  <c r="F1181" i="13"/>
  <c r="F827" i="13"/>
  <c r="F1301" i="13"/>
  <c r="F1266" i="13"/>
  <c r="F1202" i="13"/>
  <c r="F479" i="13"/>
  <c r="F1476" i="13"/>
  <c r="F159" i="13"/>
  <c r="F1051" i="13"/>
  <c r="F468" i="13"/>
  <c r="F91" i="13"/>
  <c r="F739" i="13"/>
  <c r="F1221" i="13"/>
  <c r="F520" i="13"/>
  <c r="F687" i="13"/>
  <c r="F740" i="13"/>
  <c r="F534" i="13"/>
  <c r="F1350" i="13"/>
  <c r="F1133" i="13"/>
  <c r="F901" i="13"/>
  <c r="F797" i="13"/>
  <c r="F1627" i="13"/>
  <c r="F404" i="13"/>
  <c r="F552" i="13"/>
  <c r="F441" i="13"/>
  <c r="F905" i="13"/>
  <c r="F214" i="13"/>
  <c r="F409" i="13"/>
  <c r="F444" i="13"/>
  <c r="F1490" i="13"/>
  <c r="F523" i="13"/>
  <c r="F1329" i="13"/>
  <c r="F801" i="13"/>
  <c r="F1092" i="13"/>
  <c r="F131" i="13"/>
  <c r="F1518" i="13"/>
  <c r="F1436" i="13"/>
  <c r="F530" i="13"/>
  <c r="F980" i="13"/>
  <c r="F156" i="13"/>
  <c r="F1485" i="13"/>
  <c r="F69" i="13"/>
  <c r="F256" i="13"/>
  <c r="F701" i="13"/>
  <c r="F666" i="13"/>
  <c r="F79" i="13"/>
  <c r="F33" i="13"/>
  <c r="F560" i="13"/>
  <c r="F1456" i="13"/>
  <c r="F656" i="13"/>
  <c r="F1635" i="13"/>
  <c r="F447" i="13"/>
  <c r="F936" i="13"/>
  <c r="F1271" i="13"/>
  <c r="F71" i="13"/>
  <c r="F1282" i="13"/>
  <c r="F964" i="13"/>
  <c r="F319" i="13"/>
  <c r="F540" i="13"/>
  <c r="F1014" i="13"/>
  <c r="F658" i="13"/>
  <c r="F141" i="13"/>
  <c r="F1044" i="13"/>
  <c r="F1024" i="13"/>
  <c r="F598" i="13"/>
  <c r="F483" i="13"/>
  <c r="F46" i="13"/>
  <c r="F172" i="13"/>
  <c r="F657" i="13"/>
  <c r="F900" i="13"/>
  <c r="F1605" i="13"/>
  <c r="F939" i="13"/>
  <c r="F1042" i="13"/>
  <c r="F1663" i="13"/>
  <c r="F702" i="13"/>
  <c r="F1223" i="13"/>
  <c r="F465" i="13"/>
  <c r="F1076" i="13"/>
  <c r="F1254" i="13"/>
  <c r="F993" i="13"/>
  <c r="F861" i="13"/>
  <c r="F109" i="13"/>
  <c r="F1363" i="13"/>
  <c r="F515" i="13"/>
  <c r="F38" i="13"/>
  <c r="F533" i="13"/>
  <c r="F791" i="13"/>
  <c r="F1154" i="13"/>
  <c r="F486" i="13"/>
  <c r="F991" i="13"/>
  <c r="F1390" i="13"/>
  <c r="F527" i="13"/>
  <c r="F1426" i="13"/>
  <c r="F412" i="13"/>
  <c r="F1506" i="13"/>
  <c r="F599" i="13"/>
  <c r="F647" i="13"/>
  <c r="F677" i="13"/>
  <c r="F1535" i="13"/>
  <c r="F14" i="13"/>
  <c r="F1307" i="13"/>
  <c r="F389" i="13"/>
  <c r="F202" i="13"/>
  <c r="F1102" i="13"/>
  <c r="F1021" i="13"/>
  <c r="F379" i="13"/>
  <c r="F1070" i="13"/>
  <c r="F715" i="13"/>
  <c r="F1248" i="13"/>
  <c r="F72" i="13"/>
  <c r="F1640" i="13"/>
  <c r="F35" i="13"/>
  <c r="F1623" i="13"/>
  <c r="F1517" i="13"/>
  <c r="F426" i="13"/>
  <c r="F738" i="13"/>
  <c r="F893" i="13"/>
  <c r="F602" i="13"/>
  <c r="F73" i="13"/>
  <c r="F207" i="13"/>
  <c r="F1080" i="13"/>
  <c r="F1332" i="13"/>
  <c r="F1492" i="13"/>
  <c r="F1462" i="13"/>
  <c r="F342" i="13"/>
  <c r="F218" i="13"/>
  <c r="F1622" i="13"/>
  <c r="F325" i="13"/>
  <c r="F575" i="13"/>
  <c r="F1583" i="13"/>
  <c r="F1563" i="13"/>
  <c r="F840" i="13"/>
  <c r="F89" i="13"/>
  <c r="F272" i="13"/>
  <c r="F1609" i="13"/>
  <c r="F1318" i="13"/>
  <c r="F853" i="13"/>
  <c r="F1241" i="13"/>
  <c r="F212" i="13"/>
  <c r="F1558" i="13"/>
  <c r="F1310" i="13"/>
  <c r="F209" i="13"/>
  <c r="F935" i="13"/>
  <c r="F1016" i="13"/>
  <c r="F544" i="13"/>
  <c r="F121" i="13"/>
  <c r="F1164" i="13"/>
  <c r="F369" i="13"/>
  <c r="F1387" i="13"/>
  <c r="F563" i="13"/>
  <c r="F683" i="13"/>
  <c r="F246" i="13"/>
  <c r="F1184" i="13"/>
  <c r="F764" i="13"/>
  <c r="F94" i="13"/>
  <c r="F1302" i="13"/>
  <c r="F217" i="13"/>
  <c r="F1176" i="13"/>
  <c r="F373" i="13"/>
  <c r="F706" i="13"/>
  <c r="F1504" i="13"/>
  <c r="F1521" i="13"/>
  <c r="F339" i="13"/>
  <c r="F54" i="13"/>
  <c r="F962" i="13"/>
  <c r="F1160" i="13"/>
  <c r="F243" i="13"/>
  <c r="F1466" i="13"/>
  <c r="F651" i="13"/>
  <c r="F1100" i="13"/>
  <c r="F254" i="13"/>
  <c r="F688" i="13"/>
  <c r="F197" i="13"/>
  <c r="F578" i="13"/>
  <c r="F413" i="13"/>
  <c r="F1624" i="13"/>
  <c r="F632" i="13"/>
  <c r="F1400" i="13"/>
  <c r="F1211" i="13"/>
  <c r="F735" i="13"/>
  <c r="F508" i="13"/>
  <c r="F811" i="13"/>
  <c r="F528" i="13"/>
  <c r="F1328" i="13"/>
  <c r="F733" i="13"/>
  <c r="F510" i="13"/>
  <c r="F1165" i="13"/>
  <c r="F1577" i="13"/>
  <c r="F260" i="13"/>
  <c r="F25" i="13"/>
  <c r="F332" i="13"/>
  <c r="F817" i="13"/>
  <c r="F1636" i="13"/>
  <c r="F1311" i="13"/>
  <c r="F333" i="13"/>
  <c r="F742" i="13"/>
  <c r="F1213" i="13"/>
  <c r="F274" i="13"/>
  <c r="F86" i="13"/>
  <c r="F336" i="13"/>
  <c r="F158" i="13"/>
  <c r="F1040" i="13"/>
  <c r="F1216" i="13"/>
  <c r="F770" i="13"/>
  <c r="F41" i="13"/>
  <c r="F1017" i="13"/>
  <c r="F329" i="13"/>
  <c r="F566" i="13"/>
  <c r="F399" i="13"/>
  <c r="F252" i="13"/>
  <c r="F1668" i="13"/>
  <c r="F189" i="13"/>
  <c r="F1117" i="13"/>
  <c r="F112" i="13"/>
  <c r="F210" i="13"/>
  <c r="F1206" i="13"/>
  <c r="F539" i="13"/>
  <c r="F573" i="13"/>
  <c r="F1281" i="13"/>
  <c r="F1550" i="13"/>
  <c r="F1283" i="13"/>
  <c r="F851" i="13"/>
  <c r="F1356" i="13"/>
  <c r="F854" i="13"/>
  <c r="F1447" i="13"/>
  <c r="F1549" i="13"/>
  <c r="F1454" i="13"/>
  <c r="F437" i="13"/>
  <c r="F898" i="13"/>
  <c r="F1324" i="13"/>
  <c r="F648" i="13"/>
  <c r="F293" i="13"/>
  <c r="F799" i="13"/>
  <c r="F1001" i="13"/>
  <c r="F846" i="13"/>
  <c r="F435" i="13"/>
  <c r="F1653" i="13"/>
  <c r="F170" i="13"/>
  <c r="F1548" i="13"/>
  <c r="F585" i="13"/>
  <c r="F650" i="13"/>
  <c r="F941" i="13"/>
  <c r="F724" i="13"/>
  <c r="F469" i="13"/>
  <c r="F542" i="13"/>
  <c r="F1650" i="13"/>
  <c r="F874" i="13"/>
  <c r="F1315" i="13"/>
  <c r="F153" i="13"/>
  <c r="F556" i="13"/>
  <c r="F1610" i="13"/>
  <c r="F1330" i="13"/>
  <c r="F371" i="13"/>
  <c r="F937" i="13"/>
  <c r="F576" i="13"/>
  <c r="F810" i="13"/>
  <c r="F1417" i="13"/>
  <c r="F865" i="13"/>
  <c r="F977" i="13"/>
  <c r="F973" i="13"/>
  <c r="F1149" i="13"/>
  <c r="F1036" i="13"/>
  <c r="F691" i="13"/>
  <c r="F432" i="13"/>
  <c r="F1642" i="13"/>
  <c r="F310" i="13"/>
  <c r="F784" i="13"/>
  <c r="F239" i="13"/>
  <c r="F21" i="13"/>
  <c r="F1634" i="13"/>
  <c r="F718" i="13"/>
  <c r="F997" i="13"/>
  <c r="F1619" i="13"/>
  <c r="F37" i="13"/>
  <c r="F1274" i="13"/>
  <c r="F355" i="13"/>
  <c r="F312" i="13"/>
  <c r="F185" i="13"/>
  <c r="F899" i="13"/>
  <c r="F1053" i="13"/>
  <c r="F186" i="13"/>
  <c r="F163" i="13"/>
  <c r="F1593" i="13"/>
  <c r="F481" i="13"/>
  <c r="F74" i="13"/>
  <c r="F1467" i="13"/>
  <c r="F77" i="13"/>
  <c r="F640" i="13"/>
  <c r="F1079" i="13"/>
  <c r="F929" i="13"/>
  <c r="F416" i="13"/>
  <c r="F1568" i="13"/>
  <c r="F111" i="13"/>
  <c r="F1453" i="13"/>
  <c r="F1055" i="13"/>
  <c r="F1500" i="13"/>
  <c r="F823" i="13"/>
  <c r="F405" i="13"/>
  <c r="F919" i="13"/>
  <c r="F1186" i="13"/>
  <c r="F491" i="13"/>
  <c r="F1395" i="13"/>
  <c r="F637" i="13"/>
  <c r="F223" i="13"/>
  <c r="F1005" i="13"/>
  <c r="F1536" i="13"/>
  <c r="F763" i="13"/>
  <c r="F751" i="13"/>
  <c r="F1119" i="13"/>
  <c r="F1325" i="13"/>
  <c r="F1477" i="13"/>
  <c r="F484" i="13"/>
  <c r="F1222" i="13"/>
  <c r="F988" i="13"/>
  <c r="F263" i="13"/>
  <c r="F785" i="13"/>
  <c r="F1011" i="13"/>
  <c r="F1459" i="13"/>
  <c r="F1590" i="13"/>
  <c r="F1607" i="13"/>
  <c r="F716" i="13"/>
  <c r="F1153" i="13"/>
  <c r="F1391" i="13"/>
  <c r="F889" i="13"/>
  <c r="F1126" i="13"/>
  <c r="F1508" i="13"/>
  <c r="F1509" i="13"/>
  <c r="F165" i="13"/>
  <c r="F1614" i="13"/>
  <c r="F909" i="13"/>
  <c r="F1089" i="13"/>
  <c r="F1295" i="13"/>
  <c r="F324" i="13"/>
  <c r="F1611" i="13"/>
  <c r="F1660" i="13"/>
  <c r="F1382" i="13"/>
  <c r="F1003" i="13"/>
  <c r="F600" i="13"/>
  <c r="F128" i="13"/>
  <c r="F1252" i="13"/>
  <c r="F103" i="13"/>
  <c r="F1546" i="13"/>
  <c r="F826" i="13"/>
  <c r="F584" i="13"/>
  <c r="F1587" i="13"/>
  <c r="F1037" i="13"/>
  <c r="F1267" i="13"/>
  <c r="F1389" i="13"/>
  <c r="F759" i="13"/>
  <c r="F1592" i="13"/>
  <c r="F848" i="13"/>
  <c r="F525" i="13"/>
  <c r="F1272" i="13"/>
  <c r="F200" i="13"/>
  <c r="F736" i="13"/>
  <c r="F870" i="13"/>
  <c r="F646" i="13"/>
  <c r="F222" i="13"/>
  <c r="F1240" i="13"/>
  <c r="F1052" i="13"/>
  <c r="F104" i="13"/>
  <c r="F1253" i="13"/>
  <c r="F915" i="13"/>
  <c r="F675" i="13"/>
  <c r="F884" i="13"/>
  <c r="F869" i="13"/>
  <c r="F614" i="13"/>
  <c r="F922" i="13"/>
  <c r="F1006" i="13"/>
  <c r="F995" i="13"/>
  <c r="F1373" i="13"/>
  <c r="F913" i="13"/>
  <c r="F762" i="13"/>
  <c r="F266" i="13"/>
  <c r="F1472" i="13"/>
  <c r="F504" i="13"/>
  <c r="F139" i="13"/>
  <c r="F642" i="13"/>
  <c r="F1214" i="13"/>
  <c r="F522" i="13"/>
  <c r="F1316" i="13"/>
  <c r="F1098" i="13"/>
  <c r="F1220" i="13"/>
  <c r="F1226" i="13"/>
  <c r="F53" i="13"/>
  <c r="F462" i="13"/>
  <c r="F398" i="13"/>
  <c r="F990" i="13"/>
  <c r="F16" i="13"/>
  <c r="F282" i="13"/>
  <c r="F232" i="13"/>
  <c r="F1077" i="13"/>
  <c r="F1225" i="13"/>
  <c r="F273" i="13"/>
  <c r="F440" i="13"/>
  <c r="F1335" i="13"/>
  <c r="F1105" i="13"/>
  <c r="F1628" i="13"/>
  <c r="F589" i="13"/>
  <c r="F911" i="13"/>
  <c r="F883" i="13"/>
  <c r="F1142" i="13"/>
  <c r="F488" i="13"/>
  <c r="F557" i="13"/>
  <c r="F1444" i="13"/>
  <c r="F999" i="13"/>
  <c r="F972" i="13"/>
  <c r="F1304" i="13"/>
  <c r="F604" i="13"/>
  <c r="F1173" i="13"/>
  <c r="F446" i="13"/>
  <c r="F316" i="13"/>
  <c r="F220" i="13"/>
  <c r="F914" i="13"/>
  <c r="F464" i="13"/>
  <c r="F187" i="13"/>
  <c r="F1125" i="13"/>
  <c r="F1468" i="13"/>
  <c r="F767" i="13"/>
  <c r="F758" i="13"/>
  <c r="F1421" i="13"/>
  <c r="F1228" i="13"/>
  <c r="F551" i="13"/>
  <c r="F1129" i="13"/>
  <c r="F55" i="13"/>
  <c r="F1327" i="13"/>
  <c r="F1488" i="13"/>
  <c r="F445" i="13"/>
  <c r="F629" i="13"/>
  <c r="F348" i="13"/>
  <c r="F1471" i="13"/>
  <c r="F890" i="13"/>
  <c r="F1445" i="13"/>
  <c r="F228" i="13"/>
  <c r="F904" i="13"/>
  <c r="F731" i="13"/>
  <c r="F568" i="13"/>
  <c r="F1023" i="13"/>
  <c r="F786" i="13"/>
  <c r="F1497" i="13"/>
  <c r="F1229" i="13"/>
  <c r="F434" i="13"/>
  <c r="F766" i="13"/>
  <c r="F1336" i="13"/>
  <c r="F1625" i="13"/>
  <c r="F1578" i="13"/>
  <c r="F700" i="13"/>
  <c r="F670" i="13"/>
  <c r="F910" i="13"/>
  <c r="F712" i="13"/>
  <c r="F58" i="13"/>
  <c r="F803" i="13"/>
  <c r="F330" i="13"/>
  <c r="F1588" i="13"/>
  <c r="F728" i="13"/>
  <c r="F181" i="13"/>
  <c r="F271" i="13"/>
  <c r="F191" i="13"/>
  <c r="F744" i="13"/>
  <c r="F1033" i="13"/>
  <c r="F596" i="13"/>
  <c r="F456" i="13"/>
  <c r="F952" i="13"/>
  <c r="F309" i="13"/>
  <c r="F311" i="13"/>
  <c r="F195" i="13"/>
  <c r="F554" i="13"/>
  <c r="F1246" i="13"/>
  <c r="F1342" i="13"/>
  <c r="F636" i="13"/>
  <c r="F856" i="13"/>
  <c r="F594" i="13"/>
  <c r="F356" i="13"/>
  <c r="F1643" i="13"/>
  <c r="F1069" i="13"/>
  <c r="F291" i="13"/>
  <c r="F1008" i="13"/>
  <c r="F99" i="13"/>
  <c r="F1522" i="13"/>
  <c r="F745" i="13"/>
  <c r="F1303" i="13"/>
  <c r="F1396" i="13"/>
  <c r="F264" i="13"/>
  <c r="F529" i="13"/>
  <c r="F710" i="13"/>
  <c r="F1148" i="13"/>
  <c r="F1565" i="13"/>
  <c r="F1345" i="13"/>
  <c r="F1645" i="13"/>
  <c r="F1482" i="13"/>
  <c r="F349" i="13"/>
  <c r="F1171" i="13"/>
  <c r="F453" i="13"/>
  <c r="F713" i="13"/>
  <c r="F1208" i="13"/>
  <c r="F819" i="13"/>
  <c r="F521" i="13"/>
  <c r="F1441" i="13"/>
  <c r="F954" i="13"/>
  <c r="F505" i="13"/>
  <c r="F363" i="13"/>
  <c r="F963" i="13"/>
  <c r="F603" i="13"/>
  <c r="F1108" i="13"/>
  <c r="F558" i="13"/>
  <c r="F1567" i="13"/>
  <c r="F1030" i="13"/>
  <c r="F588" i="13"/>
  <c r="F1589" i="13"/>
  <c r="F1172" i="13"/>
  <c r="F1183" i="13"/>
  <c r="F261" i="13"/>
  <c r="F1599" i="13"/>
  <c r="F1238" i="13"/>
  <c r="F1337" i="13"/>
  <c r="F1372" i="13"/>
  <c r="F1308" i="13"/>
  <c r="F933" i="13"/>
  <c r="F47" i="13"/>
  <c r="F1099" i="13"/>
  <c r="F1347" i="13"/>
  <c r="F173" i="13"/>
  <c r="F814" i="13"/>
  <c r="F1539" i="13"/>
  <c r="F694" i="13"/>
  <c r="F550" i="13"/>
  <c r="F400" i="13"/>
  <c r="F719" i="13"/>
  <c r="F250" i="13"/>
  <c r="F265" i="13"/>
  <c r="F824" i="13"/>
  <c r="F375" i="13"/>
  <c r="F672" i="13"/>
  <c r="F1554" i="13"/>
  <c r="F696" i="13"/>
  <c r="F787" i="13"/>
  <c r="F729" i="13"/>
  <c r="F115" i="13"/>
  <c r="F17" i="13"/>
  <c r="F1584" i="13"/>
  <c r="F300" i="13"/>
  <c r="F543" i="13"/>
  <c r="F278" i="13"/>
  <c r="F430" i="13"/>
  <c r="F1262" i="13"/>
  <c r="F949" i="13"/>
  <c r="F241" i="13"/>
  <c r="F1018" i="13"/>
  <c r="F1405" i="13"/>
  <c r="F198" i="13"/>
  <c r="F1438" i="13"/>
  <c r="F721" i="13"/>
  <c r="F1113" i="13"/>
  <c r="F162" i="13"/>
  <c r="F345" i="13"/>
  <c r="F1259" i="13"/>
  <c r="F1639" i="13"/>
  <c r="F875" i="13"/>
  <c r="F124" i="13"/>
  <c r="F879" i="13"/>
  <c r="F1370" i="13"/>
  <c r="F122" i="13"/>
  <c r="F590" i="13"/>
  <c r="F1182" i="13"/>
  <c r="F912" i="13"/>
  <c r="F1647" i="13"/>
  <c r="F140" i="13"/>
  <c r="F382" i="13"/>
  <c r="F906" i="13"/>
  <c r="F1381" i="13"/>
  <c r="F39" i="13"/>
  <c r="F411" i="13"/>
  <c r="F85" i="13"/>
  <c r="F927" i="13"/>
  <c r="F130" i="13"/>
  <c r="F1667" i="13"/>
  <c r="F1365" i="13"/>
  <c r="F737" i="13"/>
  <c r="F150" i="13"/>
  <c r="F1657" i="13"/>
  <c r="F1174" i="13"/>
  <c r="F458" i="13"/>
  <c r="F1595" i="13"/>
  <c r="F928" i="13"/>
  <c r="F1170" i="13"/>
  <c r="F887" i="13"/>
  <c r="F956" i="13"/>
  <c r="F1641" i="13"/>
  <c r="F743" i="13"/>
  <c r="F753" i="13"/>
  <c r="F1193" i="13"/>
  <c r="F633" i="13"/>
  <c r="F1239" i="13"/>
  <c r="F135" i="13"/>
  <c r="F1159" i="13"/>
  <c r="F746" i="13"/>
  <c r="F206" i="13"/>
  <c r="F886" i="13"/>
  <c r="F474" i="13"/>
  <c r="F32" i="13"/>
  <c r="F123" i="13"/>
  <c r="F1475" i="13"/>
  <c r="F839" i="13"/>
  <c r="F108" i="13"/>
  <c r="F397" i="13"/>
  <c r="F559" i="13"/>
  <c r="F439" i="13"/>
  <c r="F867" i="13"/>
  <c r="F502" i="13"/>
  <c r="F1166" i="13"/>
  <c r="F815" i="13"/>
  <c r="F732" i="13"/>
  <c r="F679" i="13"/>
  <c r="F526" i="13"/>
  <c r="F244" i="13"/>
  <c r="F1075" i="13"/>
  <c r="F1323" i="13"/>
  <c r="F1562" i="13"/>
  <c r="F192" i="13"/>
  <c r="F1187" i="13"/>
  <c r="F1366" i="13"/>
  <c r="F1606" i="13"/>
  <c r="F569" i="13"/>
  <c r="F225" i="13"/>
  <c r="F774" i="13"/>
  <c r="F66" i="13"/>
  <c r="F806" i="13"/>
  <c r="F843" i="13"/>
  <c r="F1630" i="13"/>
  <c r="F1039" i="13"/>
  <c r="F975" i="13"/>
  <c r="F1237" i="13"/>
  <c r="F387" i="13"/>
  <c r="F835" i="13"/>
  <c r="F101" i="13"/>
  <c r="F31" i="13"/>
  <c r="F645" i="13"/>
  <c r="F969" i="13"/>
  <c r="F1112" i="13"/>
  <c r="F1048" i="13"/>
  <c r="F475" i="13"/>
  <c r="F580" i="13"/>
  <c r="F1192" i="13"/>
  <c r="F1637" i="13"/>
  <c r="F1544" i="13"/>
  <c r="F1035" i="13"/>
  <c r="F341" i="13"/>
  <c r="F1359" i="13"/>
  <c r="F813" i="13"/>
  <c r="F966" i="13"/>
  <c r="F838" i="13"/>
  <c r="F226" i="13"/>
  <c r="F829" i="13"/>
  <c r="F1189" i="13"/>
  <c r="F201" i="13"/>
  <c r="F395" i="13"/>
  <c r="F433" i="13"/>
  <c r="F1326" i="13"/>
  <c r="F188" i="13"/>
  <c r="F644" i="13"/>
  <c r="F984" i="13"/>
  <c r="F1146" i="13"/>
  <c r="F27" i="13"/>
  <c r="F1501" i="13"/>
  <c r="F669" i="13"/>
  <c r="F615" i="13"/>
  <c r="F251" i="13"/>
  <c r="F105" i="13"/>
  <c r="F1147" i="13"/>
  <c r="F1362" i="13"/>
  <c r="F1022" i="13"/>
  <c r="F606" i="13"/>
  <c r="F1188" i="13"/>
  <c r="F1409" i="13"/>
  <c r="F1512" i="13"/>
  <c r="F1448" i="13"/>
  <c r="F168" i="13"/>
  <c r="F564" i="13"/>
  <c r="F582" i="13"/>
  <c r="F892" i="13"/>
  <c r="F354" i="13"/>
  <c r="F1617" i="13"/>
  <c r="F930" i="13"/>
  <c r="F649" i="13"/>
  <c r="F1413" i="13"/>
  <c r="F470" i="13"/>
  <c r="F793" i="13"/>
  <c r="F12" i="13"/>
  <c r="F114" i="13"/>
  <c r="F286" i="13"/>
  <c r="F315" i="13"/>
  <c r="F1586" i="13"/>
  <c r="F184" i="13"/>
  <c r="F1407" i="13"/>
  <c r="F1025" i="13"/>
  <c r="F681" i="13"/>
  <c r="F1265" i="13"/>
  <c r="F833" i="13"/>
  <c r="F877" i="13"/>
  <c r="F698" i="13"/>
  <c r="F1280" i="13"/>
  <c r="F146" i="13"/>
  <c r="F1256" i="13"/>
  <c r="F428" i="13"/>
  <c r="F1530" i="13"/>
  <c r="F70" i="13"/>
  <c r="F23" i="13"/>
  <c r="F277" i="13"/>
  <c r="F546" i="13"/>
  <c r="F1061" i="13"/>
  <c r="F703" i="13"/>
  <c r="F850" i="13"/>
  <c r="F965" i="13"/>
  <c r="F678" i="13"/>
  <c r="F1452" i="13"/>
  <c r="F407" i="13"/>
  <c r="F81" i="13"/>
  <c r="F1376" i="13"/>
  <c r="F1656" i="13"/>
  <c r="F90" i="13"/>
  <c r="F1086" i="13"/>
  <c r="F133" i="13"/>
  <c r="F431" i="13"/>
  <c r="F367" i="13"/>
  <c r="F1594" i="13"/>
  <c r="F1162" i="13"/>
  <c r="F699" i="13"/>
  <c r="F344" i="13"/>
  <c r="F1057" i="13"/>
  <c r="F361" i="13"/>
  <c r="F1483" i="13"/>
  <c r="F56" i="13"/>
  <c r="F157" i="13"/>
  <c r="F83" i="13"/>
  <c r="F842" i="13"/>
  <c r="F1430" i="13"/>
  <c r="F1101" i="13"/>
  <c r="F63" i="13"/>
  <c r="F393" i="13"/>
  <c r="F1403" i="13"/>
  <c r="F1384" i="13"/>
  <c r="F1410" i="13"/>
  <c r="F782" i="13"/>
  <c r="F609" i="13"/>
  <c r="F384" i="13"/>
  <c r="F1185" i="13"/>
  <c r="F418" i="13"/>
  <c r="F1487" i="13"/>
  <c r="F1196" i="13"/>
  <c r="F725" i="13"/>
  <c r="F983" i="13"/>
  <c r="F1120" i="13"/>
  <c r="F871" i="13"/>
  <c r="F1616" i="13"/>
  <c r="F1581" i="13"/>
  <c r="F986" i="13"/>
  <c r="F127" i="13"/>
  <c r="F1510" i="13"/>
  <c r="F1465" i="13"/>
  <c r="F1367" i="13"/>
  <c r="F625" i="13"/>
  <c r="F1299" i="13"/>
  <c r="F199" i="13"/>
  <c r="F436" i="13"/>
  <c r="F1296" i="13"/>
  <c r="F19" i="13"/>
  <c r="F493" i="13"/>
  <c r="F231" i="13"/>
  <c r="F707" i="13"/>
  <c r="F996" i="13"/>
  <c r="F1284" i="13"/>
  <c r="F1207" i="13"/>
  <c r="F1516" i="13"/>
  <c r="F59" i="13"/>
  <c r="F1604" i="13"/>
  <c r="F816" i="13"/>
  <c r="F734" i="13"/>
  <c r="F318" i="13"/>
  <c r="F1175" i="13"/>
  <c r="F970" i="13"/>
  <c r="F779" i="13"/>
  <c r="F459" i="13"/>
  <c r="F808" i="13"/>
  <c r="F1245" i="13"/>
  <c r="F236" i="13"/>
  <c r="F352" i="13"/>
  <c r="F654" i="13"/>
  <c r="F605" i="13"/>
  <c r="F422" i="13"/>
  <c r="F1028" i="13"/>
  <c r="F1257" i="13"/>
  <c r="F1197" i="13"/>
  <c r="F855" i="13"/>
  <c r="F215" i="13"/>
  <c r="F1633" i="13"/>
  <c r="F392" i="13"/>
  <c r="F1058" i="13"/>
  <c r="F781" i="13"/>
  <c r="F320" i="13"/>
  <c r="F752" i="13"/>
  <c r="F1339" i="13"/>
  <c r="F638" i="13"/>
  <c r="F1626" i="13"/>
  <c r="F1494" i="13"/>
  <c r="F1514" i="13"/>
  <c r="F595" i="13"/>
  <c r="F1654" i="13"/>
  <c r="F565" i="13"/>
  <c r="F1349" i="13"/>
  <c r="F507" i="13"/>
  <c r="F1353" i="13"/>
  <c r="F1569" i="13"/>
  <c r="F1139" i="13"/>
  <c r="F482" i="13"/>
  <c r="F1665" i="13"/>
  <c r="F989" i="13"/>
  <c r="F1249" i="13"/>
  <c r="F154" i="13"/>
  <c r="F518" i="13"/>
  <c r="F574" i="13"/>
  <c r="F500" i="13"/>
  <c r="F1049" i="13"/>
  <c r="F126" i="13"/>
  <c r="F1553" i="13"/>
  <c r="F259" i="13"/>
  <c r="F385" i="13"/>
  <c r="F1168" i="13"/>
  <c r="F790" i="13"/>
  <c r="F1217" i="13"/>
  <c r="F248" i="13"/>
  <c r="F622" i="13"/>
  <c r="F635" i="13"/>
  <c r="F519" i="13"/>
  <c r="F859" i="13"/>
  <c r="F421" i="13"/>
  <c r="F1157" i="13"/>
  <c r="F924" i="13"/>
  <c r="F685" i="13"/>
  <c r="F611" i="13"/>
  <c r="F1662" i="13"/>
  <c r="F381" i="13"/>
  <c r="F148" i="13"/>
  <c r="F1523" i="13"/>
  <c r="F671" i="13"/>
  <c r="F1151" i="13"/>
  <c r="F242" i="13"/>
  <c r="F567" i="13"/>
  <c r="F473" i="13"/>
  <c r="F167" i="13"/>
  <c r="F1004" i="13"/>
  <c r="F429" i="13"/>
  <c r="F1560" i="13"/>
  <c r="F1009" i="13"/>
  <c r="F438" i="13"/>
  <c r="F1231" i="13"/>
  <c r="F1561" i="13"/>
  <c r="F134" i="13"/>
  <c r="F717" i="13"/>
  <c r="F627" i="13"/>
  <c r="F705" i="13"/>
  <c r="F747" i="13"/>
  <c r="F1533" i="13"/>
  <c r="F268" i="13"/>
  <c r="F821" i="13"/>
  <c r="F1059" i="13"/>
  <c r="F634" i="13"/>
  <c r="F1199" i="13"/>
  <c r="F1386" i="13"/>
  <c r="F285" i="13"/>
  <c r="F152" i="13"/>
  <c r="F1532" i="13"/>
  <c r="F1575" i="13"/>
  <c r="F572" i="13"/>
  <c r="F631" i="13"/>
  <c r="F888" i="13"/>
  <c r="F403" i="13"/>
  <c r="F183" i="13"/>
  <c r="F463" i="13"/>
  <c r="F1300" i="13"/>
  <c r="F968" i="13"/>
  <c r="F776" i="13"/>
  <c r="F553" i="13"/>
  <c r="F351" i="13"/>
  <c r="F722" i="13"/>
  <c r="F755" i="13"/>
  <c r="F65" i="13"/>
  <c r="F1152" i="13"/>
  <c r="F419" i="13"/>
  <c r="F1429" i="13"/>
  <c r="F313" i="13"/>
  <c r="F769" i="13"/>
  <c r="F1651" i="13"/>
  <c r="F52" i="13"/>
  <c r="F709" i="13"/>
  <c r="F881" i="13"/>
  <c r="F304" i="13"/>
  <c r="F1394" i="13"/>
  <c r="F1314" i="13"/>
  <c r="F524" i="13"/>
  <c r="F1227" i="13"/>
  <c r="F1380" i="13"/>
  <c r="F655" i="13"/>
  <c r="F204" i="13"/>
  <c r="F1096" i="13"/>
  <c r="F279" i="13"/>
  <c r="F537" i="13"/>
  <c r="F1414" i="13"/>
  <c r="F1244" i="13"/>
  <c r="F1091" i="13"/>
  <c r="F372" i="13"/>
  <c r="F125" i="13"/>
  <c r="F1489" i="13"/>
  <c r="F1450" i="13"/>
  <c r="F639" i="13"/>
  <c r="F673" i="13"/>
  <c r="F180" i="13"/>
  <c r="F30" i="13"/>
  <c r="F1416" i="13"/>
  <c r="F807" i="13"/>
  <c r="F1072" i="13"/>
  <c r="F247" i="13"/>
  <c r="F946" i="13"/>
  <c r="F95" i="13"/>
  <c r="F452" i="13"/>
  <c r="F1580" i="13"/>
  <c r="F24" i="13"/>
  <c r="F1618" i="13"/>
  <c r="F1412" i="13"/>
  <c r="F1118" i="13"/>
  <c r="F443" i="13"/>
  <c r="F119" i="13"/>
  <c r="F1632" i="13"/>
  <c r="F616" i="13"/>
  <c r="F1286" i="13"/>
  <c r="F1457" i="13"/>
  <c r="F961" i="13"/>
  <c r="F100" i="13"/>
  <c r="F1388" i="13"/>
  <c r="F1646" i="13"/>
  <c r="F796" i="13"/>
  <c r="F741" i="13"/>
  <c r="F841" i="13"/>
  <c r="F872" i="13"/>
  <c r="F1505" i="13"/>
  <c r="F61" i="13"/>
  <c r="F1155" i="13"/>
  <c r="F450" i="13"/>
  <c r="F15" i="13"/>
  <c r="F360" i="13"/>
  <c r="F876" i="13"/>
  <c r="F783" i="13"/>
  <c r="F487" i="13"/>
  <c r="F780" i="13"/>
  <c r="F1547" i="13"/>
  <c r="F1275" i="13"/>
  <c r="F958" i="13"/>
  <c r="F857" i="13"/>
  <c r="F643" i="13"/>
  <c r="F581" i="13"/>
  <c r="F967" i="13"/>
  <c r="F667" i="13"/>
  <c r="F267" i="13"/>
  <c r="F1293" i="13"/>
  <c r="F1313" i="13"/>
  <c r="F34" i="13"/>
  <c r="F1294" i="13"/>
  <c r="F347" i="13"/>
  <c r="F1161" i="13"/>
  <c r="F1559" i="13"/>
  <c r="F1582" i="13"/>
  <c r="F1540" i="13"/>
  <c r="F1524" i="13"/>
  <c r="F1132" i="13"/>
  <c r="F1258" i="13"/>
  <c r="F1074" i="13"/>
  <c r="F820" i="13"/>
  <c r="F1292" i="13"/>
  <c r="F1486" i="13"/>
  <c r="F317" i="13"/>
  <c r="F1270" i="13"/>
  <c r="F727" i="13"/>
  <c r="F177" i="13"/>
  <c r="F836" i="13"/>
  <c r="F1571" i="13"/>
  <c r="F641" i="13"/>
  <c r="F1655" i="13"/>
  <c r="F994" i="13"/>
  <c r="F662" i="13"/>
  <c r="F143" i="13"/>
  <c r="F106" i="13"/>
  <c r="F1529" i="13"/>
  <c r="F26" i="13"/>
  <c r="F1082" i="13"/>
  <c r="F1107" i="13"/>
  <c r="F1209" i="13"/>
  <c r="F778" i="13"/>
  <c r="F1545" i="13"/>
  <c r="F756" i="13"/>
  <c r="F583" i="13"/>
  <c r="F1218" i="13"/>
  <c r="F942" i="13"/>
  <c r="F321" i="13"/>
  <c r="F480" i="13"/>
  <c r="F1200" i="13"/>
  <c r="F1513" i="13"/>
  <c r="F1520" i="13"/>
  <c r="F665" i="13"/>
  <c r="F903" i="13"/>
  <c r="F1019" i="13"/>
  <c r="F1210" i="13"/>
  <c r="F338" i="13"/>
  <c r="F1503" i="13"/>
  <c r="F394" i="13"/>
  <c r="F1084" i="13"/>
  <c r="F992" i="13"/>
</calcChain>
</file>

<file path=xl/sharedStrings.xml><?xml version="1.0" encoding="utf-8"?>
<sst xmlns="http://schemas.openxmlformats.org/spreadsheetml/2006/main" count="12849" uniqueCount="6785">
  <si>
    <t>№</t>
  </si>
  <si>
    <t>Группа товаров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</si>
  <si>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</si>
  <si>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</si>
  <si>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</si>
  <si>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</si>
  <si>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</si>
  <si>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</si>
  <si>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</si>
  <si>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</si>
  <si>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</si>
  <si>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</si>
  <si>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</si>
  <si>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</si>
  <si>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</si>
  <si>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</si>
  <si>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</si>
  <si>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</si>
  <si>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</si>
  <si>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</si>
  <si>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</si>
  <si>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</si>
  <si>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</si>
  <si>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</si>
  <si>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</si>
  <si>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</si>
  <si>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</si>
  <si>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</si>
  <si>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</si>
  <si>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</si>
  <si>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</si>
  <si>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</si>
  <si>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</si>
  <si>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</si>
  <si>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</si>
  <si>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</si>
  <si>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</si>
  <si>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</si>
  <si>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</si>
  <si>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</si>
  <si>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</si>
  <si>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</si>
  <si>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</si>
  <si>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</si>
  <si>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</si>
  <si>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</si>
  <si>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</si>
  <si>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</si>
  <si>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</si>
  <si>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</si>
  <si>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</si>
  <si>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</si>
  <si>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</si>
  <si>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</si>
  <si>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</si>
  <si>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</si>
  <si>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</si>
  <si>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</si>
  <si>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</si>
  <si>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</si>
  <si>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</si>
  <si>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</si>
  <si>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</si>
  <si>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</si>
  <si>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</si>
  <si>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</si>
  <si>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</si>
  <si>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</si>
  <si>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</si>
  <si>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</si>
  <si>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</si>
  <si>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</si>
  <si>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</si>
  <si>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</si>
  <si>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</si>
  <si>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</si>
  <si>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</si>
  <si>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</si>
  <si>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</si>
  <si>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</si>
  <si>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</si>
  <si>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</si>
  <si>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</si>
  <si>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</si>
  <si>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</si>
  <si>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</si>
  <si>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</si>
  <si>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</si>
  <si>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</si>
  <si>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</si>
  <si>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</si>
  <si>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</si>
  <si>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</si>
  <si>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</si>
  <si>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</si>
  <si>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</si>
  <si>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</si>
  <si>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</si>
  <si>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</si>
  <si>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</si>
  <si>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</si>
  <si>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</si>
  <si>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</si>
  <si>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</si>
  <si>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</si>
  <si>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</si>
  <si>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</si>
  <si>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Указать обязательный или рекомендованный</t>
  </si>
  <si>
    <t>0130100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</si>
  <si>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</si>
  <si>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</si>
  <si>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</si>
  <si>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</si>
  <si>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</si>
  <si>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</si>
  <si>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</si>
  <si>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</si>
  <si>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</si>
  <si>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</si>
  <si>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</si>
  <si>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</si>
  <si>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</si>
  <si>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</si>
  <si>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</si>
  <si>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</si>
  <si>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</si>
  <si>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</si>
  <si>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</si>
  <si>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</si>
  <si>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</si>
  <si>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</si>
  <si>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</si>
  <si>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</si>
  <si>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</si>
  <si>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</si>
  <si>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</si>
  <si>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</si>
  <si>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</si>
  <si>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</si>
  <si>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</si>
  <si>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</si>
  <si>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</si>
  <si>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</si>
  <si>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</si>
  <si>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</si>
  <si>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</si>
  <si>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</si>
  <si>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</si>
  <si>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</si>
  <si>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</si>
  <si>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</si>
  <si>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</si>
  <si>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</si>
  <si>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</si>
  <si>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</si>
  <si>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</si>
  <si>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</si>
  <si>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1723139</t>
  </si>
  <si>
    <t>1729110</t>
  </si>
  <si>
    <t>1729193</t>
  </si>
  <si>
    <t>1729199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</si>
  <si>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</si>
  <si>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</si>
  <si>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</si>
  <si>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</si>
  <si>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</si>
  <si>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</si>
  <si>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</si>
  <si>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</si>
  <si>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</si>
  <si>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</si>
  <si>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</si>
  <si>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</si>
  <si>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</si>
  <si>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</si>
  <si>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</si>
  <si>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</si>
  <si>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</si>
  <si>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</si>
  <si>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</si>
  <si>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</si>
  <si>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</si>
  <si>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</si>
  <si>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</si>
  <si>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</si>
  <si>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</si>
  <si>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</si>
  <si>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</si>
  <si>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</si>
  <si>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</si>
  <si>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</si>
  <si>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</si>
  <si>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</si>
  <si>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</si>
  <si>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</si>
  <si>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</si>
  <si>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</si>
  <si>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</si>
  <si>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</si>
  <si>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</si>
  <si>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</si>
  <si>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</si>
  <si>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</si>
  <si>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</si>
  <si>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</si>
  <si>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</si>
  <si>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</si>
  <si>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</si>
  <si>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</si>
  <si>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</si>
  <si>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</si>
  <si>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</si>
  <si>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</si>
  <si>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</si>
  <si>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</si>
  <si>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</si>
  <si>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</si>
  <si>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</si>
  <si>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</si>
  <si>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</si>
  <si>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</si>
  <si>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</si>
  <si>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</si>
  <si>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</si>
  <si>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</si>
  <si>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</si>
  <si>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</si>
  <si>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</si>
  <si>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</si>
  <si>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</si>
  <si>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</si>
  <si>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</si>
  <si>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</si>
  <si>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</si>
  <si>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</si>
  <si>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</si>
  <si>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</si>
  <si>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</si>
  <si>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</si>
  <si>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</si>
  <si>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</si>
  <si>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</si>
  <si>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</si>
  <si>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</si>
  <si>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</si>
  <si>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</si>
  <si>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</si>
  <si>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</si>
  <si>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</si>
  <si>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</si>
  <si>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</si>
  <si>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</si>
  <si>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</si>
  <si>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</si>
  <si>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</si>
  <si>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</si>
  <si>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</si>
  <si>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</si>
  <si>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</si>
  <si>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</si>
  <si>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</si>
  <si>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</si>
  <si>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</si>
  <si>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</si>
  <si>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</si>
  <si>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</si>
  <si>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</si>
  <si>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</si>
  <si>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</si>
  <si>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</si>
  <si>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</si>
  <si>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</si>
  <si>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</si>
  <si>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</si>
  <si>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</si>
  <si>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</si>
  <si>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</si>
  <si>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</si>
  <si>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</si>
  <si>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</si>
  <si>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</si>
  <si>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</si>
  <si>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</si>
  <si>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</si>
  <si>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</si>
  <si>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</si>
  <si>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</si>
  <si>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</si>
  <si>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</si>
  <si>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</si>
  <si>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</si>
  <si>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</si>
  <si>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</si>
  <si>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</si>
  <si>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</si>
  <si>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</si>
  <si>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</si>
  <si>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</si>
  <si>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</si>
  <si>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</si>
  <si>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</si>
  <si>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</si>
  <si>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</si>
  <si>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</si>
  <si>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</si>
  <si>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</si>
  <si>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</si>
  <si>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</si>
  <si>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</si>
  <si>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</si>
  <si>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</si>
  <si>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</si>
  <si>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</si>
  <si>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</si>
  <si>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</si>
  <si>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</si>
  <si>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</si>
  <si>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</si>
  <si>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</si>
  <si>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</si>
  <si>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</si>
  <si>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</si>
  <si>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</si>
  <si>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</si>
  <si>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</si>
  <si>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</si>
  <si>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</si>
  <si>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</si>
  <si>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</si>
  <si>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</si>
  <si>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</si>
  <si>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</si>
  <si>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</si>
  <si>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</si>
  <si>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</si>
  <si>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</si>
  <si>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</si>
  <si>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</si>
  <si>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</si>
  <si>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</si>
  <si>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</si>
  <si>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</si>
  <si>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</si>
  <si>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</si>
  <si>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</si>
  <si>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</si>
  <si>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</si>
  <si>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</si>
  <si>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</si>
  <si>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</si>
  <si>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</si>
  <si>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</si>
  <si>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</si>
  <si>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</si>
  <si>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</si>
  <si>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</si>
  <si>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</si>
  <si>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</si>
  <si>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</si>
  <si>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</si>
  <si>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</si>
  <si>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</si>
  <si>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</si>
  <si>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</si>
  <si>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</si>
  <si>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</si>
  <si>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</si>
  <si>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</si>
  <si>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</si>
  <si>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</si>
  <si>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</si>
  <si>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</si>
  <si>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</si>
  <si>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</si>
  <si>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</si>
  <si>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</si>
  <si>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</si>
  <si>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</si>
  <si>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</si>
  <si>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</si>
  <si>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</si>
  <si>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</si>
  <si>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</si>
  <si>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</si>
  <si>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</si>
  <si>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</si>
  <si>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</si>
  <si>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</si>
  <si>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</si>
  <si>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</si>
  <si>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</si>
  <si>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</si>
  <si>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</si>
  <si>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</si>
  <si>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</si>
  <si>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</si>
  <si>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</si>
  <si>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</si>
  <si>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</si>
  <si>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</si>
  <si>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</si>
  <si>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</si>
  <si>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</si>
  <si>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</si>
  <si>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</si>
  <si>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</si>
  <si>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</si>
  <si>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</si>
  <si>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</si>
  <si>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</si>
  <si>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</si>
  <si>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</si>
  <si>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</si>
  <si>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</si>
  <si>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</si>
  <si>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</si>
  <si>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</si>
  <si>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</si>
  <si>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</si>
  <si>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</si>
  <si>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</si>
  <si>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</si>
  <si>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</si>
  <si>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</si>
  <si>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</si>
  <si>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</si>
  <si>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</si>
  <si>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</si>
  <si>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</si>
  <si>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</si>
  <si>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</si>
  <si>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</si>
  <si>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</si>
  <si>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</si>
  <si>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</si>
  <si>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</si>
  <si>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</si>
  <si>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</si>
  <si>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</si>
  <si>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</si>
  <si>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</si>
  <si>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</si>
  <si>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</si>
  <si>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</si>
  <si>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</si>
  <si>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</si>
  <si>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</si>
  <si>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</si>
  <si>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</si>
  <si>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</si>
  <si>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</si>
  <si>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</si>
  <si>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</si>
  <si>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3811580</t>
  </si>
  <si>
    <t>3832200</t>
  </si>
  <si>
    <t>3832330</t>
  </si>
  <si>
    <t>3832390</t>
  </si>
  <si>
    <t>5811100</t>
  </si>
  <si>
    <t>5811160</t>
  </si>
  <si>
    <t>5811190</t>
  </si>
  <si>
    <t>5819140</t>
  </si>
  <si>
    <t>5819150</t>
  </si>
  <si>
    <t>5829290</t>
  </si>
  <si>
    <t>Бумага крепированная с ингибитором коррозии</t>
  </si>
  <si>
    <t>Масло</t>
  </si>
  <si>
    <t>Грунт бесхроматный</t>
  </si>
  <si>
    <t>Эмаль</t>
  </si>
  <si>
    <t xml:space="preserve">Обезжириватель щелочной </t>
  </si>
  <si>
    <t>Пленка полиэтиленовая</t>
  </si>
  <si>
    <t>Растение живое</t>
  </si>
  <si>
    <t>Дерево декоративное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</si>
  <si>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</si>
  <si>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</si>
  <si>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</si>
  <si>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</si>
  <si>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</si>
  <si>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</si>
  <si>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</si>
  <si>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</si>
  <si>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</si>
  <si>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</si>
  <si>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</si>
  <si>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</si>
  <si>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</si>
  <si>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</si>
  <si>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</si>
  <si>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</si>
  <si>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</si>
  <si>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</si>
  <si>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</si>
  <si>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</si>
  <si>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</si>
  <si>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</si>
  <si>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</si>
  <si>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</si>
  <si>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</si>
  <si>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</si>
  <si>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</si>
  <si>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</si>
  <si>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</si>
  <si>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</si>
  <si>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</si>
  <si>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</si>
  <si>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</si>
  <si>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</si>
  <si>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</si>
  <si>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</si>
  <si>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</si>
  <si>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</si>
  <si>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</si>
  <si>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</si>
  <si>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</si>
  <si>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Брезент огнеупорный</t>
  </si>
  <si>
    <t>Полотно геотекстильное в рулонах</t>
  </si>
  <si>
    <t>Ткань фильтровальная</t>
  </si>
  <si>
    <t>Диски ватные косметические</t>
  </si>
  <si>
    <t>Вата медицинская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</si>
  <si>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</si>
  <si>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</si>
  <si>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</si>
  <si>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</si>
  <si>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</si>
  <si>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</si>
  <si>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</si>
  <si>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</si>
  <si>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</si>
  <si>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</si>
  <si>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</si>
  <si>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</si>
  <si>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</si>
  <si>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</si>
  <si>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</si>
  <si>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</si>
  <si>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Туфли кожаные</t>
  </si>
  <si>
    <t>Ботинки кожаные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</si>
  <si>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</si>
  <si>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</si>
  <si>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</si>
  <si>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</si>
  <si>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</si>
  <si>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</si>
  <si>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</si>
  <si>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</si>
  <si>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</si>
  <si>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</si>
  <si>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</si>
  <si>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</si>
  <si>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</si>
  <si>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</si>
  <si>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</si>
  <si>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</si>
  <si>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</si>
  <si>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</si>
  <si>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</si>
  <si>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</si>
  <si>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</si>
  <si>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</si>
  <si>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</si>
  <si>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</si>
  <si>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</si>
  <si>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</si>
  <si>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</si>
  <si>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</si>
  <si>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</si>
  <si>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</si>
  <si>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</si>
  <si>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</si>
  <si>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</si>
  <si>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</si>
  <si>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</si>
  <si>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</si>
  <si>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</si>
  <si>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</si>
  <si>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</si>
  <si>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</si>
  <si>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</si>
  <si>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</si>
  <si>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</si>
  <si>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</si>
  <si>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</si>
  <si>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</si>
  <si>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</si>
  <si>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</si>
  <si>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</si>
  <si>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</si>
  <si>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</si>
  <si>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</si>
  <si>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</si>
  <si>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</si>
  <si>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</si>
  <si>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</si>
  <si>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</si>
  <si>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</si>
  <si>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</si>
  <si>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</si>
  <si>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</si>
  <si>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</si>
  <si>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</si>
  <si>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</si>
  <si>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</si>
  <si>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</si>
  <si>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</si>
  <si>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</si>
  <si>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</si>
  <si>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</si>
  <si>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</si>
  <si>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</si>
  <si>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</si>
  <si>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</si>
  <si>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</si>
  <si>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</si>
  <si>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</si>
  <si>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</si>
  <si>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</si>
  <si>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</si>
  <si>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</si>
  <si>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</si>
  <si>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</si>
  <si>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</si>
  <si>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</si>
  <si>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</si>
  <si>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</si>
  <si>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</si>
  <si>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</si>
  <si>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</si>
  <si>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</si>
  <si>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</si>
  <si>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</si>
  <si>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</si>
  <si>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</si>
  <si>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</si>
  <si>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</si>
  <si>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</si>
  <si>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</si>
  <si>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</si>
  <si>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</si>
  <si>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</si>
  <si>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</si>
  <si>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</si>
  <si>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</si>
  <si>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</si>
  <si>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</si>
  <si>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</si>
  <si>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</si>
  <si>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</si>
  <si>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</si>
  <si>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</si>
  <si>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</si>
  <si>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</si>
  <si>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</si>
  <si>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</si>
  <si>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</si>
  <si>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</si>
  <si>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</si>
  <si>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</si>
  <si>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</si>
  <si>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</si>
  <si>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</si>
  <si>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</si>
  <si>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</si>
  <si>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</si>
  <si>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</si>
  <si>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</si>
  <si>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</si>
  <si>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</si>
  <si>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</si>
  <si>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</si>
  <si>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</si>
  <si>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</si>
  <si>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</si>
  <si>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</si>
  <si>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</si>
  <si>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</si>
  <si>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</si>
  <si>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</si>
  <si>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</si>
  <si>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</si>
  <si>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</si>
  <si>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</si>
  <si>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</si>
  <si>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</si>
  <si>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</si>
  <si>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</si>
  <si>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</si>
  <si>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</si>
  <si>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</si>
  <si>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</si>
  <si>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</si>
  <si>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</si>
  <si>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</si>
  <si>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</si>
  <si>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</si>
  <si>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</si>
  <si>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</si>
  <si>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</si>
  <si>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</si>
  <si>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</si>
  <si>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</si>
  <si>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</si>
  <si>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</si>
  <si>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</si>
  <si>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</si>
  <si>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</si>
  <si>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</si>
  <si>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</si>
  <si>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</si>
  <si>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</si>
  <si>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</si>
  <si>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</si>
  <si>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</si>
  <si>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</si>
  <si>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</si>
  <si>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</si>
  <si>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</si>
  <si>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</si>
  <si>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</si>
  <si>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</si>
  <si>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</si>
  <si>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</si>
  <si>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</si>
  <si>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</si>
  <si>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</si>
  <si>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</si>
  <si>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</si>
  <si>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</si>
  <si>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</si>
  <si>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</si>
  <si>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</si>
  <si>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</si>
  <si>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</si>
  <si>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</si>
  <si>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</si>
  <si>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</si>
  <si>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</si>
  <si>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</si>
  <si>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</si>
  <si>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</si>
  <si>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</si>
  <si>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</si>
  <si>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</si>
  <si>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</si>
  <si>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</si>
  <si>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</si>
  <si>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</si>
  <si>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</si>
  <si>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</si>
  <si>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</si>
  <si>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</si>
  <si>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</si>
  <si>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</si>
  <si>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</si>
  <si>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</si>
  <si>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</si>
  <si>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</si>
  <si>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</si>
  <si>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</si>
  <si>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</si>
  <si>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</si>
  <si>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</si>
  <si>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</si>
  <si>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</si>
  <si>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</si>
  <si>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</si>
  <si>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</si>
  <si>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</si>
  <si>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</si>
  <si>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</si>
  <si>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</si>
  <si>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</si>
  <si>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</si>
  <si>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</si>
  <si>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</si>
  <si>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</si>
  <si>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</si>
  <si>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</si>
  <si>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</si>
  <si>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</si>
  <si>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</si>
  <si>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</si>
  <si>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</si>
  <si>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</si>
  <si>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</si>
  <si>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</si>
  <si>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</si>
  <si>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</si>
  <si>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</si>
  <si>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</si>
  <si>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</si>
  <si>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</si>
  <si>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</si>
  <si>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</si>
  <si>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</si>
  <si>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</si>
  <si>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</si>
  <si>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</si>
  <si>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</si>
  <si>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</si>
  <si>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</si>
  <si>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</si>
  <si>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</si>
  <si>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</si>
  <si>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</si>
  <si>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</si>
  <si>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</si>
  <si>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</si>
  <si>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</si>
  <si>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</si>
  <si>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</si>
  <si>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</si>
  <si>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</si>
  <si>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</si>
  <si>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</si>
  <si>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</si>
  <si>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</si>
  <si>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</si>
  <si>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</si>
  <si>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</si>
  <si>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</si>
  <si>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</si>
  <si>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</si>
  <si>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</si>
  <si>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</si>
  <si>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</si>
  <si>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</si>
  <si>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</si>
  <si>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</si>
  <si>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</si>
  <si>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</si>
  <si>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</si>
  <si>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</si>
  <si>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</si>
  <si>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</si>
  <si>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</si>
  <si>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</si>
  <si>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</si>
  <si>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</si>
  <si>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</si>
  <si>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</si>
  <si>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</si>
  <si>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</si>
  <si>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</si>
  <si>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</si>
  <si>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</si>
  <si>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</si>
  <si>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</si>
  <si>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</si>
  <si>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</si>
  <si>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</si>
  <si>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</si>
  <si>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</si>
  <si>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</si>
  <si>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</si>
  <si>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</si>
  <si>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</si>
  <si>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</si>
  <si>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</si>
  <si>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</si>
  <si>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</si>
  <si>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</si>
  <si>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</si>
  <si>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</si>
  <si>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</si>
  <si>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</si>
  <si>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</si>
  <si>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</si>
  <si>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</si>
  <si>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</si>
  <si>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</si>
  <si>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</si>
  <si>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</si>
  <si>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</si>
  <si>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</si>
  <si>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</si>
  <si>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</si>
  <si>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</si>
  <si>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</si>
  <si>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</si>
  <si>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</si>
  <si>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</si>
  <si>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</si>
  <si>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</si>
  <si>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</si>
  <si>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</si>
  <si>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</si>
  <si>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</si>
  <si>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</si>
  <si>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</si>
  <si>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</si>
  <si>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</si>
  <si>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</si>
  <si>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</si>
  <si>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</si>
  <si>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</si>
  <si>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Кювета спектрофотометрическая</t>
  </si>
  <si>
    <t>Цилиндр мерный</t>
  </si>
  <si>
    <t>Капельница</t>
  </si>
  <si>
    <t>Эксикатор лабораторный стеклянный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</si>
  <si>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</si>
  <si>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</si>
  <si>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</si>
  <si>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</si>
  <si>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</si>
  <si>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</si>
  <si>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</si>
  <si>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</si>
  <si>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</si>
  <si>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</si>
  <si>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</si>
  <si>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</si>
  <si>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</si>
  <si>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</si>
  <si>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</si>
  <si>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</si>
  <si>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</si>
  <si>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</si>
  <si>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</si>
  <si>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</si>
  <si>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Кружка фарфоровая с носиком</t>
  </si>
  <si>
    <t>Шпатель фарфоровый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</si>
  <si>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</si>
  <si>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</si>
  <si>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</si>
  <si>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</si>
  <si>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</si>
  <si>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</si>
  <si>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</si>
  <si>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</si>
  <si>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</si>
  <si>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</si>
  <si>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</si>
  <si>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</si>
  <si>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</si>
  <si>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</si>
  <si>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</si>
  <si>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</si>
  <si>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</si>
  <si>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</si>
  <si>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</si>
  <si>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</si>
  <si>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</si>
  <si>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</si>
  <si>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</si>
  <si>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</si>
  <si>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</si>
  <si>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</si>
  <si>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</si>
  <si>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</si>
  <si>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</si>
  <si>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</si>
  <si>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</si>
  <si>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</si>
  <si>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</si>
  <si>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</si>
  <si>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</si>
  <si>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</si>
  <si>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</si>
  <si>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</si>
  <si>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</si>
  <si>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</si>
  <si>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</si>
  <si>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</si>
  <si>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</si>
  <si>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</si>
  <si>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</si>
  <si>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</si>
  <si>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</si>
  <si>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</si>
  <si>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</si>
  <si>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</si>
  <si>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</si>
  <si>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</si>
  <si>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</si>
  <si>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</si>
  <si>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</si>
  <si>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</si>
  <si>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</si>
  <si>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</si>
  <si>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</si>
  <si>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</si>
  <si>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</si>
  <si>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</si>
  <si>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</si>
  <si>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</si>
  <si>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</si>
  <si>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</si>
  <si>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</si>
  <si>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</si>
  <si>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</si>
  <si>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</si>
  <si>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</si>
  <si>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</si>
  <si>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</si>
  <si>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</si>
  <si>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</si>
  <si>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</si>
  <si>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</si>
  <si>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</si>
  <si>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</si>
  <si>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</si>
  <si>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</si>
  <si>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</si>
  <si>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</si>
  <si>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</si>
  <si>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</si>
  <si>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</si>
  <si>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</si>
  <si>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</si>
  <si>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</si>
  <si>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</si>
  <si>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</si>
  <si>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</si>
  <si>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</si>
  <si>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</si>
  <si>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</si>
  <si>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</si>
  <si>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</si>
  <si>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</si>
  <si>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</si>
  <si>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</si>
  <si>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</si>
  <si>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</si>
  <si>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</si>
  <si>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</si>
  <si>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</si>
  <si>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</si>
  <si>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</si>
  <si>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</si>
  <si>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</si>
  <si>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</si>
  <si>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</si>
  <si>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</si>
  <si>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</si>
  <si>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</si>
  <si>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</si>
  <si>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</si>
  <si>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</si>
  <si>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</si>
  <si>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</si>
  <si>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</si>
  <si>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</si>
  <si>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</si>
  <si>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</si>
  <si>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</si>
  <si>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</si>
  <si>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</si>
  <si>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</si>
  <si>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</si>
  <si>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</si>
  <si>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</si>
  <si>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</si>
  <si>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</si>
  <si>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</si>
  <si>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</si>
  <si>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</si>
  <si>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</si>
  <si>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</si>
  <si>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</si>
  <si>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</si>
  <si>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</si>
  <si>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</si>
  <si>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</si>
  <si>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</si>
  <si>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</si>
  <si>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</si>
  <si>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</si>
  <si>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</si>
  <si>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</si>
  <si>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</si>
  <si>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</si>
  <si>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</si>
  <si>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</si>
  <si>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</si>
  <si>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</si>
  <si>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</si>
  <si>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</si>
  <si>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</si>
  <si>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</si>
  <si>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</si>
  <si>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</si>
  <si>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</si>
  <si>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</si>
  <si>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</si>
  <si>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</si>
  <si>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</si>
  <si>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</si>
  <si>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</si>
  <si>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</si>
  <si>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</si>
  <si>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</si>
  <si>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</si>
  <si>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</si>
  <si>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</si>
  <si>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</si>
  <si>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</si>
  <si>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</si>
  <si>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</si>
  <si>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</si>
  <si>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</si>
  <si>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</si>
  <si>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</si>
  <si>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</si>
  <si>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</si>
  <si>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</si>
  <si>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</si>
  <si>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</si>
  <si>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</si>
  <si>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</si>
  <si>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</si>
  <si>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</si>
  <si>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</si>
  <si>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</si>
  <si>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</si>
  <si>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</si>
  <si>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</si>
  <si>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</si>
  <si>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</si>
  <si>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</si>
  <si>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</si>
  <si>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</si>
  <si>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</si>
  <si>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</si>
  <si>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</si>
  <si>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</si>
  <si>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</si>
  <si>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</si>
  <si>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</si>
  <si>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</si>
  <si>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</si>
  <si>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</si>
  <si>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</si>
  <si>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</si>
  <si>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</si>
  <si>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</si>
  <si>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</si>
  <si>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</si>
  <si>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</si>
  <si>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</si>
  <si>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</si>
  <si>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</si>
  <si>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</si>
  <si>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</si>
  <si>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</si>
  <si>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</si>
  <si>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</si>
  <si>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</si>
  <si>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</si>
  <si>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</si>
  <si>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</si>
  <si>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</si>
  <si>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</si>
  <si>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</si>
  <si>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</si>
  <si>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</si>
  <si>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</si>
  <si>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</si>
  <si>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</si>
  <si>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</si>
  <si>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</si>
  <si>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</si>
  <si>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</si>
  <si>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</si>
  <si>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</si>
  <si>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</si>
  <si>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</si>
  <si>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</si>
  <si>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</si>
  <si>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</si>
  <si>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</si>
  <si>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</si>
  <si>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</si>
  <si>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</si>
  <si>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</si>
  <si>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</si>
  <si>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</si>
  <si>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</si>
  <si>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</si>
  <si>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</si>
  <si>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</si>
  <si>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</si>
  <si>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</si>
  <si>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</si>
  <si>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</si>
  <si>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</si>
  <si>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</si>
  <si>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</si>
  <si>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Степлер</t>
  </si>
  <si>
    <t>Зажимы для бумаги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</si>
  <si>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</si>
  <si>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</si>
  <si>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</si>
  <si>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</si>
  <si>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</si>
  <si>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</si>
  <si>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</si>
  <si>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</si>
  <si>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</si>
  <si>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</si>
  <si>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</si>
  <si>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</si>
  <si>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</si>
  <si>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</si>
  <si>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</si>
  <si>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</si>
  <si>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</si>
  <si>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</si>
  <si>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</si>
  <si>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</si>
  <si>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</si>
  <si>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</si>
  <si>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</si>
  <si>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</si>
  <si>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</si>
  <si>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</si>
  <si>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</si>
  <si>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</si>
  <si>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</si>
  <si>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</si>
  <si>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</si>
  <si>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</si>
  <si>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</si>
  <si>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</si>
  <si>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</si>
  <si>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</si>
  <si>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</si>
  <si>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</si>
  <si>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</si>
  <si>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</si>
  <si>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</si>
  <si>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</si>
  <si>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</si>
  <si>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</si>
  <si>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</si>
  <si>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</si>
  <si>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</si>
  <si>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</si>
  <si>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</si>
  <si>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</si>
  <si>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</si>
  <si>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</si>
  <si>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</si>
  <si>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</si>
  <si>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</si>
  <si>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</si>
  <si>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</si>
  <si>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</si>
  <si>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</si>
  <si>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</si>
  <si>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</si>
  <si>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</si>
  <si>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</si>
  <si>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</si>
  <si>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</si>
  <si>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</si>
  <si>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</si>
  <si>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</si>
  <si>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</si>
  <si>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</si>
  <si>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</si>
  <si>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</si>
  <si>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</si>
  <si>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</si>
  <si>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</si>
  <si>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</si>
  <si>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</si>
  <si>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</si>
  <si>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</si>
  <si>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</si>
  <si>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</si>
  <si>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</si>
  <si>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</si>
  <si>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</si>
  <si>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</si>
  <si>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</si>
  <si>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</si>
  <si>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</si>
  <si>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</si>
  <si>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</si>
  <si>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</si>
  <si>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</si>
  <si>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</si>
  <si>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</si>
  <si>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</si>
  <si>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</si>
  <si>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</si>
  <si>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</si>
  <si>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</si>
  <si>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</si>
  <si>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</si>
  <si>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</si>
  <si>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</si>
  <si>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</si>
  <si>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</si>
  <si>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</si>
  <si>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</si>
  <si>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</si>
  <si>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</si>
  <si>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</si>
  <si>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</si>
  <si>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</si>
  <si>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</si>
  <si>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</si>
  <si>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</si>
  <si>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</si>
  <si>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</si>
  <si>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</si>
  <si>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</si>
  <si>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</si>
  <si>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</si>
  <si>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</si>
  <si>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</si>
  <si>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</si>
  <si>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</si>
  <si>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</si>
  <si>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</si>
  <si>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</si>
  <si>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</si>
  <si>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</si>
  <si>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</si>
  <si>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</si>
  <si>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</si>
  <si>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</si>
  <si>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</si>
  <si>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</si>
  <si>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</si>
  <si>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</si>
  <si>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</si>
  <si>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</si>
  <si>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</si>
  <si>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</si>
  <si>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</si>
  <si>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</si>
  <si>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</si>
  <si>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</si>
  <si>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</si>
  <si>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</si>
  <si>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</si>
  <si>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</si>
  <si>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</si>
  <si>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</si>
  <si>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</si>
  <si>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</si>
  <si>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</si>
  <si>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</si>
  <si>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</si>
  <si>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</si>
  <si>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</si>
  <si>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</si>
  <si>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</si>
  <si>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</si>
  <si>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</si>
  <si>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</si>
  <si>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</si>
  <si>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</si>
  <si>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</si>
  <si>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</si>
  <si>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</si>
  <si>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</si>
  <si>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</si>
  <si>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</si>
  <si>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</si>
  <si>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</si>
  <si>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</si>
  <si>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</si>
  <si>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</si>
  <si>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</si>
  <si>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</si>
  <si>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</si>
  <si>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</si>
  <si>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</si>
  <si>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</si>
  <si>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</si>
  <si>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</si>
  <si>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</si>
  <si>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</si>
  <si>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</si>
  <si>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</si>
  <si>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</si>
  <si>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</si>
  <si>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</si>
  <si>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</si>
  <si>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</si>
  <si>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</si>
  <si>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</si>
  <si>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</si>
  <si>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</si>
  <si>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</si>
  <si>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</si>
  <si>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</si>
  <si>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</si>
  <si>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</si>
  <si>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</si>
  <si>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</si>
  <si>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</si>
  <si>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</si>
  <si>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</si>
  <si>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</si>
  <si>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</si>
  <si>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</si>
  <si>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</si>
  <si>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</si>
  <si>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</si>
  <si>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</si>
  <si>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</si>
  <si>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</si>
  <si>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</si>
  <si>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</si>
  <si>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</si>
  <si>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</si>
  <si>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</si>
  <si>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</si>
  <si>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</si>
  <si>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</si>
  <si>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</si>
  <si>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</si>
  <si>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</si>
  <si>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</si>
  <si>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</si>
  <si>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</si>
  <si>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</si>
  <si>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</si>
  <si>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</si>
  <si>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</si>
  <si>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</si>
  <si>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</si>
  <si>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</si>
  <si>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</si>
  <si>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</si>
  <si>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</si>
  <si>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</si>
  <si>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</si>
  <si>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</si>
  <si>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</si>
  <si>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</si>
  <si>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</si>
  <si>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</si>
  <si>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</si>
  <si>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</si>
  <si>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</si>
  <si>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</si>
  <si>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</si>
  <si>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</si>
  <si>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</si>
  <si>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</si>
  <si>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</si>
  <si>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</si>
  <si>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</si>
  <si>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</si>
  <si>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</si>
  <si>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</si>
  <si>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</si>
  <si>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</si>
  <si>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</si>
  <si>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</si>
  <si>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</si>
  <si>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</si>
  <si>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</si>
  <si>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</si>
  <si>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</si>
  <si>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</si>
  <si>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</si>
  <si>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</si>
  <si>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</si>
  <si>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</si>
  <si>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</si>
  <si>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</si>
  <si>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</si>
  <si>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</si>
  <si>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</si>
  <si>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</si>
  <si>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</si>
  <si>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</si>
  <si>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</si>
  <si>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</si>
  <si>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</si>
  <si>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</si>
  <si>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</si>
  <si>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</si>
  <si>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</si>
  <si>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</si>
  <si>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</si>
  <si>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</si>
  <si>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</si>
  <si>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</si>
  <si>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</si>
  <si>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</si>
  <si>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</si>
  <si>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</si>
  <si>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</si>
  <si>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</si>
  <si>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</si>
  <si>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</si>
  <si>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</si>
  <si>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</si>
  <si>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</si>
  <si>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</si>
  <si>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</si>
  <si>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</si>
  <si>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</si>
  <si>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</si>
  <si>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</si>
  <si>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</si>
  <si>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</si>
  <si>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</si>
  <si>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</si>
  <si>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</si>
  <si>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</si>
  <si>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</si>
  <si>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</si>
  <si>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</si>
  <si>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</si>
  <si>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</si>
  <si>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</si>
  <si>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</si>
  <si>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</si>
  <si>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</si>
  <si>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</si>
  <si>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</si>
  <si>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</si>
  <si>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</si>
  <si>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</si>
  <si>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</si>
  <si>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</si>
  <si>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</si>
  <si>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</si>
  <si>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</si>
  <si>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</si>
  <si>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</si>
  <si>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</si>
  <si>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</si>
  <si>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</si>
  <si>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</si>
  <si>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</si>
  <si>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</si>
  <si>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</si>
  <si>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</si>
  <si>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</si>
  <si>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</si>
  <si>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</si>
  <si>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</si>
  <si>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</si>
  <si>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</si>
  <si>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</si>
  <si>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</si>
  <si>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</si>
  <si>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</si>
  <si>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</si>
  <si>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</si>
  <si>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</si>
  <si>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</si>
  <si>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</si>
  <si>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</si>
  <si>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</si>
  <si>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</si>
  <si>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</si>
  <si>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</si>
  <si>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</si>
  <si>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</si>
  <si>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</si>
  <si>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</si>
  <si>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</si>
  <si>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</si>
  <si>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</si>
  <si>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</si>
  <si>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</si>
  <si>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</si>
  <si>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</si>
  <si>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</si>
  <si>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</si>
  <si>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</si>
  <si>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</si>
  <si>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</si>
  <si>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</si>
  <si>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</si>
  <si>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</si>
  <si>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</si>
  <si>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</si>
  <si>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</si>
  <si>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</si>
  <si>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</si>
  <si>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</si>
  <si>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</si>
  <si>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</si>
  <si>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</si>
  <si>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</si>
  <si>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</si>
  <si>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</si>
  <si>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</si>
  <si>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</si>
  <si>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</si>
  <si>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</si>
  <si>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</si>
  <si>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</si>
  <si>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</si>
  <si>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</si>
  <si>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</si>
  <si>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</si>
  <si>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</si>
  <si>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</si>
  <si>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</si>
  <si>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</si>
  <si>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</si>
  <si>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</si>
  <si>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</si>
  <si>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</si>
  <si>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</si>
  <si>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</si>
  <si>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</si>
  <si>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</si>
  <si>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</si>
  <si>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</si>
  <si>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</si>
  <si>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</si>
  <si>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</si>
  <si>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</si>
  <si>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</si>
  <si>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</si>
  <si>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</si>
  <si>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</si>
  <si>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</si>
  <si>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</si>
  <si>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</si>
  <si>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</si>
  <si>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</si>
  <si>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</si>
  <si>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</si>
  <si>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</si>
  <si>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</si>
  <si>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</si>
  <si>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</si>
  <si>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</si>
  <si>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</si>
  <si>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</si>
  <si>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</si>
  <si>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</si>
  <si>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</si>
  <si>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</si>
  <si>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</si>
  <si>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</si>
  <si>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</si>
  <si>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</si>
  <si>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</si>
  <si>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</si>
  <si>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</si>
  <si>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</si>
  <si>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</si>
  <si>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</si>
  <si>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</si>
  <si>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</si>
  <si>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</si>
  <si>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</si>
  <si>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</si>
  <si>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</si>
  <si>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</si>
  <si>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</si>
  <si>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>Резак газовый</t>
  </si>
  <si>
    <t>Комплект оборудования для кислородной сварки/газовой резки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</si>
  <si>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</si>
  <si>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</si>
  <si>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</si>
  <si>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</si>
  <si>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</si>
  <si>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</si>
  <si>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</si>
  <si>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</si>
  <si>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</si>
  <si>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</si>
  <si>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</si>
  <si>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</si>
  <si>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</si>
  <si>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</si>
  <si>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</si>
  <si>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</si>
  <si>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</si>
  <si>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</si>
  <si>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</si>
  <si>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</si>
  <si>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</si>
  <si>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</si>
  <si>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</si>
  <si>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</si>
  <si>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</si>
  <si>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</si>
  <si>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</si>
  <si>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</si>
  <si>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</si>
  <si>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</si>
  <si>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</si>
  <si>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</si>
  <si>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</si>
  <si>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</si>
  <si>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</si>
  <si>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</si>
  <si>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</si>
  <si>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</si>
  <si>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</si>
  <si>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</si>
  <si>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</si>
  <si>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Комплектующие к станции азотной модульной</t>
  </si>
  <si>
    <t>Аквадистиллятор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</si>
  <si>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</si>
  <si>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</si>
  <si>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</si>
  <si>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</si>
  <si>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</si>
  <si>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</si>
  <si>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</si>
  <si>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</si>
  <si>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</si>
  <si>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</si>
  <si>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</si>
  <si>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</si>
  <si>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</si>
  <si>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</si>
  <si>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</si>
  <si>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</si>
  <si>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</si>
  <si>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</si>
  <si>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</si>
  <si>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</si>
  <si>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</si>
  <si>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</si>
  <si>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</si>
  <si>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</si>
  <si>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</si>
  <si>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</si>
  <si>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</si>
  <si>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</si>
  <si>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</si>
  <si>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</si>
  <si>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</si>
  <si>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</si>
  <si>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</si>
  <si>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</si>
  <si>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</si>
  <si>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</si>
  <si>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</si>
  <si>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</si>
  <si>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</si>
  <si>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</si>
  <si>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</si>
  <si>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</si>
  <si>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</si>
  <si>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</si>
  <si>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</si>
  <si>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</si>
  <si>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</si>
  <si>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</si>
  <si>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</si>
  <si>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</si>
  <si>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</si>
  <si>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</si>
  <si>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</si>
  <si>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</si>
  <si>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</si>
  <si>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</si>
  <si>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</si>
  <si>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</si>
  <si>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</si>
  <si>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</si>
  <si>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</si>
  <si>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</si>
  <si>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</si>
  <si>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</si>
  <si>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</si>
  <si>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</si>
  <si>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</si>
  <si>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</si>
  <si>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</si>
  <si>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</si>
  <si>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</si>
  <si>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</si>
  <si>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</si>
  <si>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</si>
  <si>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</si>
  <si>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</si>
  <si>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</si>
  <si>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</si>
  <si>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</si>
  <si>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</si>
  <si>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</si>
  <si>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</si>
  <si>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</si>
  <si>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</si>
  <si>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</si>
  <si>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</si>
  <si>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</si>
  <si>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</si>
  <si>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</si>
  <si>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</si>
  <si>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</si>
  <si>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</si>
  <si>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</si>
  <si>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</si>
  <si>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</si>
  <si>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</si>
  <si>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</si>
  <si>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</si>
  <si>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</si>
  <si>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</si>
  <si>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</si>
  <si>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</si>
  <si>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</si>
  <si>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</si>
  <si>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</si>
  <si>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</si>
  <si>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</si>
  <si>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</si>
  <si>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</si>
  <si>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</si>
  <si>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</si>
  <si>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</si>
  <si>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</si>
  <si>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</si>
  <si>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</si>
  <si>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</si>
  <si>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</si>
  <si>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</si>
  <si>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</si>
  <si>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</si>
  <si>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</si>
  <si>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</si>
  <si>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</si>
  <si>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</si>
  <si>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</si>
  <si>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</si>
  <si>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Металлолом</t>
  </si>
  <si>
    <t>Гартцинк (отходы)</t>
  </si>
  <si>
    <t>Лента неответственного назначения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</si>
  <si>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</si>
  <si>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</si>
  <si>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</si>
  <si>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</si>
  <si>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</si>
  <si>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</si>
  <si>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</si>
  <si>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</si>
  <si>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</si>
  <si>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</si>
  <si>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</si>
  <si>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</si>
  <si>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Марка почтовая</t>
  </si>
  <si>
    <t>POSM</t>
  </si>
  <si>
    <t>Знак</t>
  </si>
  <si>
    <t>Буквы объемные</t>
  </si>
  <si>
    <t>Комплект знаков (табличек)</t>
  </si>
  <si>
    <t>Программное обеспечение</t>
  </si>
  <si>
    <t>Услуги по страхованию</t>
  </si>
  <si>
    <t>Услуги по оценке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</si>
  <si>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</si>
  <si>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</si>
  <si>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</si>
  <si>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</si>
  <si>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</si>
  <si>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</si>
  <si>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</si>
  <si>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</si>
  <si>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</si>
  <si>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</si>
  <si>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</si>
  <si>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</si>
  <si>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</si>
  <si>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</si>
  <si>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</si>
  <si>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</si>
  <si>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</si>
  <si>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</si>
  <si>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</si>
  <si>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</si>
  <si>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</si>
  <si>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</si>
  <si>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</si>
  <si>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</si>
  <si>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</si>
  <si>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</si>
  <si>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</si>
  <si>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</si>
  <si>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</si>
  <si>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</si>
  <si>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</si>
  <si>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</si>
  <si>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</si>
  <si>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</si>
  <si>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</si>
  <si>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</si>
  <si>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</si>
  <si>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</si>
  <si>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</si>
  <si>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</si>
  <si>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</si>
  <si>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</si>
  <si>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</si>
  <si>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</si>
  <si>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</si>
  <si>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</si>
  <si>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</si>
  <si>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</si>
  <si>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</si>
  <si>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</si>
  <si>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</si>
  <si>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</si>
  <si>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</si>
  <si>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</si>
  <si>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</si>
  <si>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</si>
  <si>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</si>
  <si>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</si>
  <si>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</si>
  <si>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</si>
  <si>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</si>
  <si>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</si>
  <si>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</si>
  <si>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</si>
  <si>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</si>
  <si>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</si>
  <si>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</si>
  <si>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</si>
  <si>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</si>
  <si>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</si>
  <si>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</si>
  <si>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</si>
  <si>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</si>
  <si>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</si>
  <si>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</si>
  <si>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</si>
  <si>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</si>
  <si>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</si>
  <si>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</si>
  <si>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</si>
  <si>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</si>
  <si>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</si>
  <si>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</si>
  <si>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</si>
  <si>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</si>
  <si>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</si>
  <si>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</si>
  <si>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</si>
  <si>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</si>
  <si>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</si>
  <si>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</si>
  <si>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</si>
  <si>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</si>
  <si>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</si>
  <si>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</si>
  <si>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</si>
  <si>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</si>
  <si>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</si>
  <si>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</si>
  <si>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</si>
  <si>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</si>
  <si>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</si>
  <si>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</si>
  <si>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</si>
  <si>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</si>
  <si>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</si>
  <si>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</si>
  <si>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</si>
  <si>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</si>
  <si>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</si>
  <si>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</si>
  <si>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</si>
  <si>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</si>
  <si>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</si>
  <si>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</si>
  <si>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</si>
  <si>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</si>
  <si>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</si>
  <si>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</si>
  <si>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</si>
  <si>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</si>
  <si>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</si>
  <si>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</si>
  <si>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</si>
  <si>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</si>
  <si>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</si>
  <si>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</si>
  <si>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</si>
  <si>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</si>
  <si>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</si>
  <si>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</si>
  <si>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</si>
  <si>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</si>
  <si>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</si>
  <si>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</si>
  <si>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</si>
  <si>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</si>
  <si>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</si>
  <si>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</si>
  <si>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</si>
  <si>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</si>
  <si>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</si>
  <si>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</si>
  <si>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</si>
  <si>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</si>
  <si>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</si>
  <si>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</si>
  <si>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</si>
  <si>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</si>
  <si>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</si>
  <si>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</si>
  <si>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</si>
  <si>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</si>
  <si>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</si>
  <si>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</si>
  <si>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</si>
  <si>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</si>
  <si>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</si>
  <si>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</si>
  <si>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</si>
  <si>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</si>
  <si>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</si>
  <si>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</si>
  <si>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</si>
  <si>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</si>
  <si>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</si>
  <si>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</si>
  <si>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</si>
  <si>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</si>
  <si>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</si>
  <si>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</si>
  <si>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</si>
  <si>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</si>
  <si>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</si>
  <si>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</si>
  <si>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</si>
  <si>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</si>
  <si>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</si>
  <si>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</si>
  <si>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</si>
  <si>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</si>
  <si>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</si>
  <si>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</si>
  <si>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</si>
  <si>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</si>
  <si>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</si>
  <si>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</si>
  <si>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</si>
  <si>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</si>
  <si>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</si>
  <si>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</si>
  <si>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</si>
  <si>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</si>
  <si>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</si>
  <si>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</si>
  <si>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</si>
  <si>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</si>
  <si>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</si>
  <si>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</si>
  <si>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</si>
  <si>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</si>
  <si>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</si>
  <si>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</si>
  <si>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</si>
  <si>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</si>
  <si>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</si>
  <si>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</si>
  <si>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</si>
  <si>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</si>
  <si>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</si>
  <si>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</si>
  <si>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</si>
  <si>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</si>
  <si>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</si>
  <si>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</si>
  <si>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</si>
  <si>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</si>
  <si>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</si>
  <si>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</si>
  <si>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</si>
  <si>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</si>
  <si>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</si>
  <si>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</si>
  <si>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</si>
  <si>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</si>
  <si>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</si>
  <si>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</si>
  <si>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</si>
  <si>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</si>
  <si>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</si>
  <si>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</si>
  <si>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</si>
  <si>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</si>
  <si>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</si>
  <si>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</si>
  <si>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</si>
  <si>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</si>
  <si>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</si>
  <si>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</si>
  <si>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</si>
  <si>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</si>
  <si>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</si>
  <si>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</si>
  <si>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</si>
  <si>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</si>
  <si>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</si>
  <si>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</si>
  <si>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</si>
  <si>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</si>
  <si>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</si>
  <si>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</si>
  <si>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</si>
  <si>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</si>
  <si>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</si>
  <si>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</si>
  <si>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</si>
  <si>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</si>
  <si>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</si>
  <si>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</si>
  <si>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</si>
  <si>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</si>
  <si>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</si>
  <si>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</si>
  <si>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</si>
  <si>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</si>
  <si>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</si>
  <si>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</si>
  <si>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</si>
  <si>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</si>
  <si>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</si>
  <si>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</si>
  <si>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</si>
  <si>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</si>
  <si>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</si>
  <si>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</si>
  <si>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</si>
  <si>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</si>
  <si>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</si>
  <si>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</si>
  <si>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</si>
  <si>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</si>
  <si>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</si>
  <si>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</si>
  <si>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</si>
  <si>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</si>
  <si>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</si>
  <si>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</si>
  <si>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</si>
  <si>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</si>
  <si>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</si>
  <si>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</si>
  <si>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</si>
  <si>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</si>
  <si>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</si>
  <si>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</si>
  <si>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</si>
  <si>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</si>
  <si>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</si>
  <si>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</si>
  <si>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</si>
  <si>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</si>
  <si>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</si>
  <si>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</si>
  <si>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</si>
  <si>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</si>
  <si>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</si>
  <si>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</si>
  <si>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</si>
  <si>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</si>
  <si>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</si>
  <si>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</si>
  <si>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</si>
  <si>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</si>
  <si>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</si>
  <si>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</si>
  <si>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</si>
  <si>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</si>
  <si>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</si>
  <si>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</si>
  <si>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</si>
  <si>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</si>
  <si>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</si>
  <si>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</si>
  <si>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</si>
  <si>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</si>
  <si>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</si>
  <si>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</si>
  <si>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</si>
  <si>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</si>
  <si>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</si>
  <si>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</si>
  <si>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</si>
  <si>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</si>
  <si>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</si>
  <si>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</si>
  <si>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</si>
  <si>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</si>
  <si>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</si>
  <si>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</si>
  <si>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</si>
  <si>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</si>
  <si>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</si>
  <si>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</si>
  <si>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</si>
  <si>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</si>
  <si>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</si>
  <si>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</si>
  <si>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</si>
  <si>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</si>
  <si>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</si>
  <si>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</si>
  <si>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</si>
  <si>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</si>
  <si>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</si>
  <si>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</si>
  <si>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</si>
  <si>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</si>
  <si>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</si>
  <si>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</si>
  <si>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</si>
  <si>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</si>
  <si>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</si>
  <si>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</si>
  <si>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</si>
  <si>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</si>
  <si>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</si>
  <si>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</si>
  <si>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</si>
  <si>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</si>
  <si>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</si>
  <si>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</si>
  <si>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</si>
  <si>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</si>
  <si>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</si>
  <si>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</si>
  <si>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</si>
  <si>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</si>
  <si>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</si>
  <si>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</si>
  <si>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</si>
  <si>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</si>
  <si>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</si>
  <si>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</si>
  <si>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</si>
  <si>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</si>
  <si>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</si>
  <si>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</si>
  <si>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</si>
  <si>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</si>
  <si>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</si>
  <si>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</si>
  <si>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</si>
  <si>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</si>
  <si>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</si>
  <si>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</si>
  <si>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</si>
  <si>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</si>
  <si>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</si>
  <si>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</si>
  <si>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</si>
  <si>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</si>
  <si>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</si>
  <si>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</si>
  <si>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</si>
  <si>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</si>
  <si>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</si>
  <si>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</si>
  <si>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</si>
  <si>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</si>
  <si>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</si>
  <si>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</si>
  <si>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</si>
  <si>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</si>
  <si>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</si>
  <si>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</si>
  <si>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</si>
  <si>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</si>
  <si>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</si>
  <si>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</si>
  <si>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</si>
  <si>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</si>
  <si>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</si>
  <si>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</si>
  <si>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</si>
  <si>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</si>
  <si>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</si>
  <si>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</si>
  <si>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</si>
  <si>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</si>
  <si>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</si>
  <si>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</si>
  <si>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</si>
  <si>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</si>
  <si>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</si>
  <si>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</si>
  <si>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</si>
  <si>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</si>
  <si>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</si>
  <si>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</si>
  <si>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</si>
  <si>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</si>
  <si>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</si>
  <si>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</si>
  <si>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</si>
  <si>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</si>
  <si>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</si>
  <si>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</si>
  <si>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</si>
  <si>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</si>
  <si>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</si>
  <si>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</si>
  <si>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</si>
  <si>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</si>
  <si>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</si>
  <si>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</si>
  <si>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</si>
  <si>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</si>
  <si>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</si>
  <si>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</si>
  <si>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</si>
  <si>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</si>
  <si>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</si>
  <si>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</si>
  <si>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</si>
  <si>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</si>
  <si>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</si>
  <si>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</si>
  <si>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</si>
  <si>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</si>
  <si>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</si>
  <si>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</si>
  <si>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</si>
  <si>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</si>
  <si>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</si>
  <si>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</si>
  <si>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</si>
  <si>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</si>
  <si>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</si>
  <si>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</si>
  <si>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</si>
  <si>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</si>
  <si>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</si>
  <si>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</si>
  <si>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</si>
  <si>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</si>
  <si>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</si>
  <si>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</si>
  <si>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</si>
  <si>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</si>
  <si>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</si>
  <si>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</si>
  <si>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</si>
  <si>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</si>
  <si>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</si>
  <si>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</si>
  <si>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</si>
  <si>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</si>
  <si>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</si>
  <si>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</si>
  <si>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</si>
  <si>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</si>
  <si>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</si>
  <si>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</si>
  <si>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</si>
  <si>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</si>
  <si>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</si>
  <si>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</si>
  <si>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</si>
  <si>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</si>
  <si>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</si>
  <si>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</si>
  <si>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</si>
  <si>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</si>
  <si>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</si>
  <si>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</si>
  <si>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</si>
  <si>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</si>
  <si>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</si>
  <si>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</si>
  <si>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</si>
  <si>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</si>
  <si>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</si>
  <si>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</si>
  <si>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</si>
  <si>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</si>
  <si>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</si>
  <si>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</si>
  <si>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</si>
  <si>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</si>
  <si>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</si>
  <si>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</si>
  <si>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</si>
  <si>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</si>
  <si>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</si>
  <si>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</si>
  <si>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</si>
  <si>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</si>
  <si>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</si>
  <si>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</si>
  <si>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</si>
  <si>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</si>
  <si>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</si>
  <si>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</si>
  <si>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</si>
  <si>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</si>
  <si>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</si>
  <si>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</si>
  <si>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</si>
  <si>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</si>
  <si>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</si>
  <si>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</si>
  <si>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</si>
  <si>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</si>
  <si>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</si>
  <si>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</si>
  <si>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</si>
  <si>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</si>
  <si>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</si>
  <si>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</si>
  <si>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</si>
  <si>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</si>
  <si>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</si>
  <si>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</si>
  <si>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</si>
  <si>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</si>
  <si>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</si>
  <si>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</si>
  <si>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</si>
  <si>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</si>
  <si>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</si>
  <si>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</si>
  <si>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</si>
  <si>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</si>
  <si>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</si>
  <si>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</si>
  <si>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</si>
  <si>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</si>
  <si>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</si>
  <si>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</si>
  <si>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</si>
  <si>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</si>
  <si>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</si>
  <si>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</si>
  <si>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</si>
  <si>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</si>
  <si>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</si>
  <si>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</si>
  <si>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</si>
  <si>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</si>
  <si>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</si>
  <si>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</si>
  <si>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</si>
  <si>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</si>
  <si>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</si>
  <si>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</si>
  <si>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</si>
  <si>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</si>
  <si>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</si>
  <si>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</si>
  <si>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</si>
  <si>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</si>
  <si>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</si>
  <si>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</si>
  <si>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</si>
  <si>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</si>
  <si>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</si>
  <si>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</si>
  <si>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</si>
  <si>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</si>
  <si>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</si>
  <si>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</si>
  <si>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</si>
  <si>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</si>
  <si>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</si>
  <si>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</si>
  <si>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</si>
  <si>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</si>
  <si>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</si>
  <si>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</si>
  <si>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</si>
  <si>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</si>
  <si>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</si>
  <si>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</si>
  <si>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</si>
  <si>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</si>
  <si>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</si>
  <si>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</si>
  <si>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</si>
  <si>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</si>
  <si>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</si>
  <si>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</si>
  <si>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</si>
  <si>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</si>
  <si>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</si>
  <si>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</si>
  <si>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</si>
  <si>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</si>
  <si>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</si>
  <si>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</si>
  <si>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</si>
  <si>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</si>
  <si>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</si>
  <si>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</si>
  <si>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</si>
  <si>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</si>
  <si>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</si>
  <si>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</si>
  <si>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</si>
  <si>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</si>
  <si>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</si>
  <si>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</si>
  <si>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</si>
  <si>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</si>
  <si>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</si>
  <si>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</si>
  <si>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</si>
  <si>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</si>
  <si>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</si>
  <si>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</si>
  <si>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</si>
  <si>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</si>
  <si>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</si>
  <si>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</si>
  <si>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</si>
  <si>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</si>
  <si>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</si>
  <si>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</si>
  <si>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</si>
  <si>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</si>
  <si>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</si>
  <si>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</si>
  <si>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</si>
  <si>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</si>
  <si>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</si>
  <si>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</si>
  <si>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</si>
  <si>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</si>
  <si>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</si>
  <si>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</si>
  <si>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</si>
  <si>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</si>
  <si>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</si>
  <si>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</si>
  <si>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</si>
  <si>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</si>
  <si>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</si>
  <si>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</si>
  <si>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</si>
  <si>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</si>
  <si>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</si>
  <si>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</si>
  <si>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</si>
  <si>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</si>
  <si>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</si>
  <si>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</si>
  <si>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</si>
  <si>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</si>
  <si>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</si>
  <si>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</si>
  <si>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</si>
  <si>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</si>
  <si>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</si>
  <si>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</si>
  <si>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</si>
  <si>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</si>
  <si>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</si>
  <si>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</si>
  <si>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</si>
  <si>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</si>
  <si>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</si>
  <si>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</si>
  <si>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</si>
  <si>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</si>
  <si>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</si>
  <si>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</si>
  <si>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</si>
  <si>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</si>
  <si>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</si>
  <si>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</si>
  <si>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</si>
  <si>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</si>
  <si>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</si>
  <si>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</si>
  <si>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</si>
  <si>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</si>
  <si>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</si>
  <si>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</si>
  <si>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</si>
  <si>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</si>
  <si>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</si>
  <si>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</si>
  <si>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</si>
  <si>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</si>
  <si>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</si>
  <si>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</si>
  <si>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</si>
  <si>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</si>
  <si>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</si>
  <si>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</si>
  <si>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</si>
  <si>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</si>
  <si>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</si>
  <si>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</si>
  <si>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</si>
  <si>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</si>
  <si>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</si>
  <si>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</si>
  <si>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</si>
  <si>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</si>
  <si>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</si>
  <si>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</si>
  <si>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</si>
  <si>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</si>
  <si>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</si>
  <si>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</si>
  <si>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</si>
  <si>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</si>
  <si>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</si>
  <si>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</si>
  <si>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</si>
  <si>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</si>
  <si>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</si>
  <si>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</si>
  <si>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</si>
  <si>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</si>
  <si>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</si>
  <si>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</si>
  <si>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</si>
  <si>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</si>
  <si>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</si>
  <si>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</si>
  <si>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</si>
  <si>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</si>
  <si>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</si>
  <si>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</si>
  <si>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</si>
  <si>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</si>
  <si>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</si>
  <si>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</si>
  <si>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</si>
  <si>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</si>
  <si>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</si>
  <si>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</si>
  <si>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</si>
  <si>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</si>
  <si>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</si>
  <si>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</si>
  <si>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</si>
  <si>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</si>
  <si>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</si>
  <si>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</si>
  <si>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</si>
  <si>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</si>
  <si>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</si>
  <si>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</si>
  <si>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</si>
  <si>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</si>
  <si>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</si>
  <si>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</si>
  <si>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</si>
  <si>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</si>
  <si>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</si>
  <si>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</si>
  <si>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</si>
  <si>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</si>
  <si>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</si>
  <si>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</si>
  <si>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</si>
  <si>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</si>
  <si>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</si>
  <si>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</si>
  <si>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</si>
  <si>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</si>
  <si>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</si>
  <si>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</si>
  <si>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</si>
  <si>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</si>
  <si>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</si>
  <si>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</si>
  <si>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</si>
  <si>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</si>
  <si>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</si>
  <si>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</si>
  <si>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</si>
  <si>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</si>
  <si>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</si>
  <si>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</si>
  <si>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</si>
  <si>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</si>
  <si>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</si>
  <si>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</si>
  <si>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</si>
  <si>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</si>
  <si>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</si>
  <si>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</si>
  <si>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</si>
  <si>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</si>
  <si>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</si>
  <si>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</si>
  <si>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</si>
  <si>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</si>
  <si>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</si>
  <si>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</si>
  <si>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</si>
  <si>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</si>
  <si>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</si>
  <si>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</si>
  <si>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</si>
  <si>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</si>
  <si>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</si>
  <si>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</si>
  <si>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</si>
  <si>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</si>
  <si>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</si>
  <si>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</si>
  <si>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</si>
  <si>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</si>
  <si>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</si>
  <si>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</si>
  <si>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</si>
  <si>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</si>
  <si>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</si>
  <si>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</si>
  <si>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</si>
  <si>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</si>
  <si>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</si>
  <si>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</si>
  <si>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</si>
  <si>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</si>
  <si>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</si>
  <si>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</si>
  <si>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</si>
  <si>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</si>
  <si>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</si>
  <si>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</si>
  <si>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</si>
  <si>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</si>
  <si>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</si>
  <si>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</si>
  <si>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</si>
  <si>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</si>
  <si>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</si>
  <si>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</si>
  <si>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</si>
  <si>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</si>
  <si>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</si>
  <si>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</si>
  <si>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</si>
  <si>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</si>
  <si>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</si>
  <si>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</si>
  <si>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</si>
  <si>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</si>
  <si>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</si>
  <si>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</si>
  <si>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</si>
  <si>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</si>
  <si>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</si>
  <si>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</si>
  <si>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</si>
  <si>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</si>
  <si>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</si>
  <si>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</si>
  <si>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</si>
  <si>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</si>
  <si>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</si>
  <si>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</si>
  <si>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</si>
  <si>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</si>
  <si>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</si>
  <si>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</si>
  <si>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</si>
  <si>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</si>
  <si>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</si>
  <si>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</si>
  <si>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</si>
  <si>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</si>
  <si>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</si>
  <si>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</si>
  <si>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</si>
  <si>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</si>
  <si>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</si>
  <si>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</si>
  <si>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</si>
  <si>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</si>
  <si>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</si>
  <si>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</si>
  <si>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</si>
  <si>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</si>
  <si>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</si>
  <si>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</si>
  <si>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</si>
  <si>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</si>
  <si>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</si>
  <si>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</si>
  <si>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</si>
  <si>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</si>
  <si>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</si>
  <si>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</si>
  <si>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</si>
  <si>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</si>
  <si>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</si>
  <si>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</si>
  <si>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</si>
  <si>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</si>
  <si>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</si>
  <si>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</si>
  <si>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</si>
  <si>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</si>
  <si>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</si>
  <si>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</si>
  <si>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</si>
  <si>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</si>
  <si>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</si>
  <si>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</si>
  <si>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</si>
  <si>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</si>
  <si>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</si>
  <si>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</si>
  <si>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</si>
  <si>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</si>
  <si>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</si>
  <si>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</si>
  <si>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</si>
  <si>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</si>
  <si>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</si>
  <si>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</si>
  <si>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</si>
  <si>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</si>
  <si>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</si>
  <si>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</si>
  <si>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</si>
  <si>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</si>
  <si>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</si>
  <si>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</si>
  <si>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</si>
  <si>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</si>
  <si>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</si>
  <si>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</si>
  <si>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</si>
  <si>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</si>
  <si>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</si>
  <si>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</si>
  <si>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</si>
  <si>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</si>
  <si>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</si>
  <si>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</si>
  <si>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</si>
  <si>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</si>
  <si>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</si>
  <si>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</si>
  <si>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</si>
  <si>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</si>
  <si>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</si>
  <si>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</si>
  <si>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</si>
  <si>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</si>
  <si>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</si>
  <si>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</si>
  <si>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</si>
  <si>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</si>
  <si>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</si>
  <si>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</si>
  <si>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</si>
  <si>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</si>
  <si>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</si>
  <si>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</si>
  <si>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</si>
  <si>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</si>
  <si>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</si>
  <si>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</si>
  <si>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</si>
  <si>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</si>
  <si>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</si>
  <si>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</si>
  <si>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</si>
  <si>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</si>
  <si>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</si>
  <si>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</si>
  <si>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</si>
  <si>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</si>
  <si>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</si>
  <si>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</si>
  <si>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</si>
  <si>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</si>
  <si>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</si>
  <si>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</si>
  <si>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</si>
  <si>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</si>
  <si>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</si>
  <si>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</si>
  <si>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</si>
  <si>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</si>
  <si>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</si>
  <si>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</si>
  <si>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</si>
  <si>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</si>
  <si>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</si>
  <si>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</si>
  <si>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</si>
  <si>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</si>
  <si>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</si>
  <si>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</si>
  <si>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</si>
  <si>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</si>
  <si>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</si>
  <si>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</si>
  <si>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</si>
  <si>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</si>
  <si>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</si>
  <si>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</si>
  <si>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</si>
  <si>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</si>
  <si>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</si>
  <si>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</si>
  <si>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</si>
  <si>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</si>
  <si>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</si>
  <si>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</si>
  <si>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</si>
  <si>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</si>
  <si>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</si>
  <si>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</si>
  <si>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</si>
  <si>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</si>
  <si>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</si>
  <si>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</si>
  <si>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</si>
  <si>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</si>
  <si>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</si>
  <si>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</si>
  <si>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</si>
  <si>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</si>
  <si>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</si>
  <si>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</si>
  <si>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</si>
  <si>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</si>
  <si>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</si>
  <si>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</si>
  <si>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</si>
  <si>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</si>
  <si>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</si>
  <si>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</si>
  <si>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</si>
  <si>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</si>
  <si>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</si>
  <si>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</si>
  <si>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</si>
  <si>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</si>
  <si>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</si>
  <si>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</si>
  <si>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</si>
  <si>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</si>
  <si>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</si>
  <si>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</si>
  <si>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</si>
  <si>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</si>
  <si>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</si>
  <si>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</si>
  <si>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</si>
  <si>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</si>
  <si>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</si>
  <si>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</si>
  <si>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</si>
  <si>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</si>
  <si>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</si>
  <si>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</si>
  <si>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</si>
  <si>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</si>
  <si>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</si>
  <si>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</si>
  <si>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</si>
  <si>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</si>
  <si>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</si>
  <si>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</si>
  <si>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</si>
  <si>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</si>
  <si>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</si>
  <si>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</si>
  <si>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</si>
  <si>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</si>
  <si>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</si>
  <si>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</si>
  <si>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</si>
  <si>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</si>
  <si>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</si>
  <si>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</si>
  <si>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</si>
  <si>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</si>
  <si>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</si>
  <si>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</si>
  <si>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</si>
  <si>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</si>
  <si>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</si>
  <si>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</si>
  <si>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</si>
  <si>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</si>
  <si>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</si>
  <si>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</si>
  <si>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</si>
  <si>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</si>
  <si>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</si>
  <si>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</si>
  <si>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</si>
  <si>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</si>
  <si>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</si>
  <si>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</si>
  <si>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</si>
  <si>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</si>
  <si>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</si>
  <si>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</si>
  <si>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</si>
  <si>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</si>
  <si>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</si>
  <si>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</si>
  <si>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</si>
  <si>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</si>
  <si>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</si>
  <si>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</si>
  <si>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</si>
  <si>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</si>
  <si>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</si>
  <si>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</si>
  <si>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</si>
  <si>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</si>
  <si>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</si>
  <si>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</si>
  <si>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</si>
  <si>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</si>
  <si>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</si>
  <si>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</si>
  <si>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</si>
  <si>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</si>
  <si>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</si>
  <si>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</si>
  <si>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</si>
  <si>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</si>
  <si>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</si>
  <si>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</si>
  <si>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</si>
  <si>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</si>
  <si>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</si>
  <si>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</si>
  <si>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</si>
  <si>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</si>
  <si>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</si>
  <si>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</si>
  <si>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</si>
  <si>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</si>
  <si>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</si>
  <si>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</si>
  <si>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</si>
  <si>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</si>
  <si>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</si>
  <si>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</si>
  <si>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</si>
  <si>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</si>
  <si>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</si>
  <si>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</si>
  <si>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</si>
  <si>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</si>
  <si>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</si>
  <si>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</si>
  <si>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</si>
  <si>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</si>
  <si>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</si>
  <si>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</si>
  <si>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</si>
  <si>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</si>
  <si>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</si>
  <si>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</si>
  <si>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</si>
  <si>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</si>
  <si>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</si>
  <si>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</si>
  <si>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</si>
  <si>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</si>
  <si>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</si>
  <si>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</si>
  <si>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</si>
  <si>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</si>
  <si>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</si>
  <si>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</si>
  <si>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</si>
  <si>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</si>
  <si>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</si>
  <si>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</si>
  <si>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</si>
  <si>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</si>
  <si>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</si>
  <si>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</si>
  <si>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</si>
  <si>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</si>
  <si>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</si>
  <si>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</si>
  <si>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</si>
  <si>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</si>
  <si>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</si>
  <si>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</si>
  <si>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</si>
  <si>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</si>
  <si>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</si>
  <si>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</si>
  <si>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</si>
  <si>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</si>
  <si>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</si>
  <si>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</si>
  <si>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</si>
  <si>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</si>
  <si>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</si>
  <si>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</si>
  <si>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</si>
  <si>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</si>
  <si>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</si>
  <si>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</si>
  <si>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</si>
  <si>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</si>
  <si>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</si>
  <si>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</si>
  <si>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</si>
  <si>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</si>
  <si>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</si>
  <si>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</si>
  <si>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</si>
  <si>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</si>
  <si>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</si>
  <si>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</si>
  <si>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</si>
  <si>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</si>
  <si>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</si>
  <si>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</si>
  <si>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</si>
  <si>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</si>
  <si>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</si>
  <si>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</si>
  <si>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</si>
  <si>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</si>
  <si>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</si>
  <si>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</si>
  <si>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</si>
  <si>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</si>
  <si>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</si>
  <si>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</si>
  <si>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</si>
  <si>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</si>
  <si>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</si>
  <si>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</si>
  <si>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</si>
  <si>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</si>
  <si>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</si>
  <si>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</si>
  <si>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</si>
  <si>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</si>
  <si>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</si>
  <si>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</si>
  <si>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</si>
  <si>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</si>
  <si>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</si>
  <si>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</si>
  <si>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</si>
  <si>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</si>
  <si>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</si>
  <si>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</si>
  <si>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</si>
  <si>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</si>
  <si>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</si>
  <si>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</si>
  <si>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</si>
  <si>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</si>
  <si>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</si>
  <si>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</si>
  <si>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</si>
  <si>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</si>
  <si>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</si>
  <si>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</si>
  <si>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</si>
  <si>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</si>
  <si>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</si>
  <si>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</si>
  <si>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</si>
  <si>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</si>
  <si>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</si>
  <si>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</si>
  <si>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</si>
  <si>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</si>
  <si>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</si>
  <si>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</si>
  <si>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</si>
  <si>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</si>
  <si>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</si>
  <si>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</si>
  <si>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</si>
  <si>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</si>
  <si>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</si>
  <si>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</si>
  <si>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</si>
  <si>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</si>
  <si>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</si>
  <si>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</si>
  <si>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</si>
  <si>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</si>
  <si>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</si>
  <si>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</si>
  <si>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</si>
  <si>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</si>
  <si>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</si>
  <si>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</si>
  <si>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</si>
  <si>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</si>
  <si>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</si>
  <si>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</si>
  <si>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</si>
  <si>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</si>
  <si>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</si>
  <si>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</si>
  <si>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</si>
  <si>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</si>
  <si>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</si>
  <si>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</si>
  <si>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</si>
  <si>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</si>
  <si>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</si>
  <si>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</si>
  <si>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</si>
  <si>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</si>
  <si>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</si>
  <si>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</si>
  <si>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</si>
  <si>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</si>
  <si>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</si>
  <si>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</si>
  <si>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</si>
  <si>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</si>
  <si>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</si>
  <si>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</si>
  <si>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</si>
  <si>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</si>
  <si>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</si>
  <si>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</si>
  <si>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</si>
  <si>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</si>
  <si>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</si>
  <si>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</si>
  <si>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</si>
  <si>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</si>
  <si>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</si>
  <si>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</si>
  <si>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</si>
  <si>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</si>
  <si>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</si>
  <si>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</si>
  <si>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</si>
  <si>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</si>
  <si>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</si>
  <si>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</si>
  <si>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</si>
  <si>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</si>
  <si>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</si>
  <si>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</si>
  <si>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</si>
  <si>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</si>
  <si>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</si>
  <si>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</si>
  <si>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</si>
  <si>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</si>
  <si>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</si>
  <si>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</si>
  <si>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</si>
  <si>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</si>
  <si>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</si>
  <si>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</si>
  <si>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</si>
  <si>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</si>
  <si>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</si>
  <si>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</si>
  <si>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</si>
  <si>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</si>
  <si>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</si>
  <si>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</si>
  <si>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</si>
  <si>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</si>
  <si>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</si>
  <si>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</si>
  <si>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</si>
  <si>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</si>
  <si>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</si>
  <si>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</si>
  <si>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</si>
  <si>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</si>
  <si>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</si>
  <si>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</si>
  <si>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</si>
  <si>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</si>
  <si>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</si>
  <si>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</si>
  <si>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</si>
  <si>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</si>
  <si>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</si>
  <si>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</si>
  <si>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</si>
  <si>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</si>
  <si>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</si>
  <si>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</si>
  <si>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</si>
  <si>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</si>
  <si>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</si>
  <si>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</si>
  <si>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</si>
  <si>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</si>
  <si>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</si>
  <si>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</si>
  <si>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</si>
  <si>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</si>
  <si>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</si>
  <si>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</si>
  <si>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</si>
  <si>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</si>
  <si>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</si>
  <si>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</si>
  <si>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</si>
  <si>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</si>
  <si>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</si>
  <si>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</si>
  <si>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</si>
  <si>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</si>
  <si>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</si>
  <si>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</si>
  <si>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</si>
  <si>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</si>
  <si>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</si>
  <si>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</si>
  <si>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</si>
  <si>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</si>
  <si>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</si>
  <si>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</si>
  <si>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</si>
  <si>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</si>
  <si>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</si>
  <si>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</si>
  <si>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</si>
  <si>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</si>
  <si>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</si>
  <si>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</si>
  <si>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</si>
  <si>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</si>
  <si>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</si>
  <si>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</si>
  <si>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</si>
  <si>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</si>
  <si>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</si>
  <si>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</si>
  <si>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</si>
  <si>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</si>
  <si>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</si>
  <si>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</si>
  <si>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</si>
  <si>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</si>
  <si>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</si>
  <si>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</si>
  <si>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</si>
  <si>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</si>
  <si>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</si>
  <si>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</si>
  <si>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</si>
  <si>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</si>
  <si>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</si>
  <si>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</si>
  <si>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</si>
  <si>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</si>
  <si>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</si>
  <si>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</si>
  <si>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</si>
  <si>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</si>
  <si>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</si>
  <si>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</si>
  <si>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</si>
  <si>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</si>
  <si>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</si>
  <si>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</si>
  <si>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</si>
  <si>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</si>
  <si>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</si>
  <si>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</si>
  <si>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</si>
  <si>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</si>
  <si>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</si>
  <si>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</si>
  <si>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</si>
  <si>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</si>
  <si>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</si>
  <si>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</si>
  <si>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</si>
  <si>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</si>
  <si>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</si>
  <si>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</si>
  <si>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</si>
  <si>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</si>
  <si>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</si>
  <si>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>201.110</t>
  </si>
  <si>
    <t>202.110</t>
  </si>
  <si>
    <t>203.110</t>
  </si>
  <si>
    <t>204.110</t>
  </si>
  <si>
    <t>415.110</t>
  </si>
  <si>
    <t>416.110</t>
  </si>
  <si>
    <t>422.110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</si>
  <si>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</si>
  <si>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</si>
  <si>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</si>
  <si>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</si>
  <si>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</si>
  <si>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</si>
  <si>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</si>
  <si>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</si>
  <si>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</si>
  <si>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</si>
  <si>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</si>
  <si>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</si>
  <si>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</si>
  <si>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</si>
  <si>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</si>
  <si>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</si>
  <si>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</si>
  <si>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</si>
  <si>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</si>
  <si>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</si>
  <si>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</si>
  <si>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</si>
  <si>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</si>
  <si>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</si>
  <si>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</si>
  <si>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</si>
  <si>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</si>
  <si>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</si>
  <si>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</si>
  <si>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</si>
  <si>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</si>
  <si>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Памятка по ОТ и ТБ</t>
  </si>
  <si>
    <t>0812121</t>
  </si>
  <si>
    <t>1084220</t>
  </si>
  <si>
    <t>1084300</t>
  </si>
  <si>
    <t>2399191</t>
  </si>
  <si>
    <t>2612200</t>
  </si>
  <si>
    <t>2830930</t>
  </si>
  <si>
    <t>2849210</t>
  </si>
  <si>
    <t>2899520</t>
  </si>
  <si>
    <t>5819190</t>
  </si>
  <si>
    <t>Кисти малярные, валики и др.</t>
  </si>
  <si>
    <t>Ноутбук</t>
  </si>
  <si>
    <t>Станок шлифовальный ленточный</t>
  </si>
  <si>
    <t>2841230</t>
  </si>
  <si>
    <t>Комплектующие и расходные материалы общие (Технологическое и сменное  металлургическое оборудование)</t>
  </si>
  <si>
    <t>Комплектующие и расходные материалы общие (Гидросмазочное и насосное оборудование)</t>
  </si>
  <si>
    <t>Дроссели (Гидросмазочное и насосное оборудование)</t>
  </si>
  <si>
    <t>Дроссели (Пневматическое оборудование)</t>
  </si>
  <si>
    <t>Клапаны (Пневматическое оборудование)</t>
  </si>
  <si>
    <t>Клапаны (Гидросмазочное и насосное оборудование)</t>
  </si>
  <si>
    <t>Клапаны (Энергооборудование)</t>
  </si>
  <si>
    <t>Краны (Технологическое оборудование общеаводское)</t>
  </si>
  <si>
    <t>Краны (Трубопроводная арматура)</t>
  </si>
  <si>
    <t>Фильтра и фильтроэлементы (Гидросмазочное и насосное оборудование)</t>
  </si>
  <si>
    <t>Фильтра и фильтроэлементы (Пневматическое оборудование)</t>
  </si>
  <si>
    <t>Компрессоры (Гидросмазочное и насосное оборудование)</t>
  </si>
  <si>
    <t>Компрессоры (Энергооборудование)</t>
  </si>
  <si>
    <t>Компрессоры (Железнодорожное оборудование)</t>
  </si>
  <si>
    <t>Датчики (Электротехническое оборудование)</t>
  </si>
  <si>
    <t>Датчики (КИП)</t>
  </si>
  <si>
    <t>Вентиляторы (Энергооборудование)</t>
  </si>
  <si>
    <t>Сепараторы (Энергооборудование)</t>
  </si>
  <si>
    <t>Теплообменники (Энергооборудование)</t>
  </si>
  <si>
    <t>Вентиляторы (МБП)</t>
  </si>
  <si>
    <t>Сепараторы (Гидросмазочное и насосное оборудование)</t>
  </si>
  <si>
    <t>Теплообменники (Технологическое оборудование химическое)</t>
  </si>
  <si>
    <t>Вентиляторы (МБТ)</t>
  </si>
  <si>
    <t>Основные средства</t>
  </si>
  <si>
    <t>ОС</t>
  </si>
  <si>
    <t>Расходные материалы</t>
  </si>
  <si>
    <t>1722129</t>
  </si>
  <si>
    <t>2822191</t>
  </si>
  <si>
    <t>2825100</t>
  </si>
  <si>
    <t>Раствор</t>
  </si>
  <si>
    <t>Брусок деревянный</t>
  </si>
  <si>
    <t>Ловушка клеевая для грызунов</t>
  </si>
  <si>
    <t>Азот газообразный</t>
  </si>
  <si>
    <t>Олово двухлористое 2-водное (SNCl2*2H2O)</t>
  </si>
  <si>
    <t>Стекло жидкое</t>
  </si>
  <si>
    <t>Циклогексанон (C6H10O)</t>
  </si>
  <si>
    <t>1,5-дифенилкарбазид</t>
  </si>
  <si>
    <t>Компенсатор</t>
  </si>
  <si>
    <t>Форсунка распылительная</t>
  </si>
  <si>
    <t>Шланг пневматический для компрессора с фитингами</t>
  </si>
  <si>
    <t>Рассекатель (ороситель) градирни</t>
  </si>
  <si>
    <t>Колба лабораторная стеклянная</t>
  </si>
  <si>
    <t>Колба лабораторная мерная стеклянная</t>
  </si>
  <si>
    <t>Пипетка лабораторная</t>
  </si>
  <si>
    <t>Воронка лабораторная делительная стеклянная</t>
  </si>
  <si>
    <t>Воронка лабораторная фильтровальная стеклянная</t>
  </si>
  <si>
    <t>Чаша выпарительная фарфоровая</t>
  </si>
  <si>
    <t>Тигель фарфоровый</t>
  </si>
  <si>
    <t>Ступка фарфоровая</t>
  </si>
  <si>
    <t>Пестик фарфоровый</t>
  </si>
  <si>
    <t>Плита железобетонная</t>
  </si>
  <si>
    <t>Коуш канатный (для троса) стальной</t>
  </si>
  <si>
    <t>Набор инструментов</t>
  </si>
  <si>
    <t>Карандаш алмазный для правки шлифовальных кругов</t>
  </si>
  <si>
    <t>Дырокол канцелярский</t>
  </si>
  <si>
    <t>Антистеплер канцелярский</t>
  </si>
  <si>
    <t>Барометр</t>
  </si>
  <si>
    <t>Клапан дыхательный для рециркуляционного бака</t>
  </si>
  <si>
    <t>Прибор автоматический для определения прочности покрытий при растяжении по Эриксену</t>
  </si>
  <si>
    <t>Анализатор пыли (пылемер)</t>
  </si>
  <si>
    <t>Датчик точки росы</t>
  </si>
  <si>
    <t>Тестер абразивный для испытаний лакокрасочного покрытия на устойчивость к истиранию (МЭК-тестер)</t>
  </si>
  <si>
    <t>Стереоувеличитель с подсветкой</t>
  </si>
  <si>
    <t>Прибор для определения прочности покрытий при Т-изгибе</t>
  </si>
  <si>
    <t>Тестер качества воды</t>
  </si>
  <si>
    <t>Камера тепловизионная</t>
  </si>
  <si>
    <t>Шумомер (фономер)</t>
  </si>
  <si>
    <t>Комплектующие лабораторного оборудования</t>
  </si>
  <si>
    <t>Сальник для внутрищитового монтажа</t>
  </si>
  <si>
    <t>Мойка высокого давления бытовая</t>
  </si>
  <si>
    <t>Система душевая</t>
  </si>
  <si>
    <t>Система слива</t>
  </si>
  <si>
    <t>Горелка газовая</t>
  </si>
  <si>
    <t>Комплектующие лифтов</t>
  </si>
  <si>
    <t>Теплообменник рекуперативный</t>
  </si>
  <si>
    <t>Комплектующие станка вальцешлифовального</t>
  </si>
  <si>
    <t>Вибросито</t>
  </si>
  <si>
    <t>DANIELI</t>
  </si>
  <si>
    <t>ASTEC</t>
  </si>
  <si>
    <t>Услуги по изготовлению изделий из давальческого материала</t>
  </si>
  <si>
    <t>заполнить вручную</t>
  </si>
  <si>
    <t>0100</t>
  </si>
  <si>
    <t>Войлок технический грубошерстный</t>
  </si>
  <si>
    <t>Бумага самоклеящаяся</t>
  </si>
  <si>
    <t>Углерод</t>
  </si>
  <si>
    <t>Шланг-пакета</t>
  </si>
  <si>
    <t>Пленка туманка матовая</t>
  </si>
  <si>
    <t>Пленка самоклеящаяся (оракал)</t>
  </si>
  <si>
    <t>Известь для побелки</t>
  </si>
  <si>
    <t>Нож сменный для ножниц по металлу</t>
  </si>
  <si>
    <t>Ножницы для резки ленты</t>
  </si>
  <si>
    <t>Нож</t>
  </si>
  <si>
    <t>Светильник под светодиодную лампу (LED)</t>
  </si>
  <si>
    <t>2740400</t>
  </si>
  <si>
    <t>Патрон электрического светильника с креплением</t>
  </si>
  <si>
    <t>Наконечник сварочный</t>
  </si>
  <si>
    <t>Соединение ротационное (верлюг, муфта гидравлическая)</t>
  </si>
  <si>
    <t>Теплообменник трубчатый</t>
  </si>
  <si>
    <t>Горелка сварочная</t>
  </si>
  <si>
    <t>Комплектующие станка для изготовления стальных защитных упаковочных уголков</t>
  </si>
  <si>
    <t>2893130</t>
  </si>
  <si>
    <t>Машина полировальная</t>
  </si>
  <si>
    <t>Полоса оцинкованная с полимерным покрытием в рулонах общего назначения</t>
  </si>
  <si>
    <t>Полоса стальная с цинковым покрытием в рулонах общего назначения</t>
  </si>
  <si>
    <t>4299190</t>
  </si>
  <si>
    <t>Евроограждение (панель)</t>
  </si>
  <si>
    <t xml:space="preserve">Департамент по работе с персоналом </t>
  </si>
  <si>
    <t>Департамент по работе с персоналом</t>
  </si>
  <si>
    <t xml:space="preserve">Департамент по финансам </t>
  </si>
  <si>
    <t>Департамент по финансам</t>
  </si>
  <si>
    <t xml:space="preserve">Департамент по экономике и планированию  </t>
  </si>
  <si>
    <t xml:space="preserve">Департамент по экономике и планированию </t>
  </si>
  <si>
    <t xml:space="preserve">Прочие и расходные материалы </t>
  </si>
  <si>
    <t>Прочее</t>
  </si>
  <si>
    <t>Прочие и расходные материалы</t>
  </si>
  <si>
    <t>Склад ГК</t>
  </si>
  <si>
    <t>Склад ОЗ и ЦП</t>
  </si>
  <si>
    <t xml:space="preserve">Материалы для складирования </t>
  </si>
  <si>
    <t>Материалы для складирования</t>
  </si>
  <si>
    <t>Таможенный склад</t>
  </si>
  <si>
    <t>Общезаводской склад</t>
  </si>
  <si>
    <t xml:space="preserve"> </t>
  </si>
  <si>
    <t>ОЗ и ЦП</t>
  </si>
  <si>
    <t xml:space="preserve">Станок комбинированный деревообрабатывающий №Д300.000.000РЭ </t>
  </si>
  <si>
    <t>Склад отдела продаж-Деревообработка</t>
  </si>
  <si>
    <t>Отдел продаж</t>
  </si>
  <si>
    <t>Склад отходов</t>
  </si>
  <si>
    <t>Склад ГП</t>
  </si>
  <si>
    <t>ОЖДХ</t>
  </si>
  <si>
    <t xml:space="preserve">Лопата сапковая </t>
  </si>
  <si>
    <t>ручные инструменты</t>
  </si>
  <si>
    <t xml:space="preserve">Тормозной башмак </t>
  </si>
  <si>
    <t>инструменты строгого учёта</t>
  </si>
  <si>
    <t xml:space="preserve">Рельсорезный станок РР-80, 800, 400 мм </t>
  </si>
  <si>
    <t>Малые механизмы</t>
  </si>
  <si>
    <t>Логистика</t>
  </si>
  <si>
    <t>Весовая-Весовая</t>
  </si>
  <si>
    <t>Весовая</t>
  </si>
  <si>
    <t>услуги</t>
  </si>
  <si>
    <t>СМК</t>
  </si>
  <si>
    <t>Метрология</t>
  </si>
  <si>
    <t>ЛФМИиМЛМ</t>
  </si>
  <si>
    <t>ЛФМИиМ</t>
  </si>
  <si>
    <t>ЦЗЛ</t>
  </si>
  <si>
    <t>ЛФМИиМЛФМИ</t>
  </si>
  <si>
    <t>ЛФМИиМУППО</t>
  </si>
  <si>
    <t>Экспресс лаборатория на АПП</t>
  </si>
  <si>
    <t>КП</t>
  </si>
  <si>
    <t>ЛХА</t>
  </si>
  <si>
    <t>Измерительные приборы</t>
  </si>
  <si>
    <t>ОТК</t>
  </si>
  <si>
    <t xml:space="preserve">Прочее (упаковочные машинки и запчасти к ним) </t>
  </si>
  <si>
    <t>Прочее (упаковочные машинки и запчасти к ним)</t>
  </si>
  <si>
    <t>ЛПЦ-Участок упаковки-Прочее</t>
  </si>
  <si>
    <t>Участок упаковки</t>
  </si>
  <si>
    <t>ЛПЦ</t>
  </si>
  <si>
    <t xml:space="preserve">Линия продольно-поперечной резки рулонной стали АЛППР 1250/1 №20 </t>
  </si>
  <si>
    <t>Линия продольно-поперечной резки рулонной стали АЛППР 1250/1 №20</t>
  </si>
  <si>
    <t>ЛПЦ-Участок упаковки-Станки</t>
  </si>
  <si>
    <t xml:space="preserve">Линия производства защитного (внутреннего и внешнего) уголка ЛПЗУ-01 №001 </t>
  </si>
  <si>
    <t>Линия производства защитного (внутреннего и внешнего) уголка ЛПЗУ-01 №001</t>
  </si>
  <si>
    <t xml:space="preserve">Станок радиальной резки СТР-01 №12 </t>
  </si>
  <si>
    <t>Станок радиальной резки СТР-01 №12</t>
  </si>
  <si>
    <t>ЛПЦ-ВШМ-Прочие</t>
  </si>
  <si>
    <t>ВШМ</t>
  </si>
  <si>
    <t xml:space="preserve">Круглошлифовальный станок серии М1350 </t>
  </si>
  <si>
    <t>Круглошлифовальный станок серии М1350</t>
  </si>
  <si>
    <t>ЛПЦ-ВШМ-Станки</t>
  </si>
  <si>
    <t xml:space="preserve">Кантователь для подушек валков (CISDI) </t>
  </si>
  <si>
    <t>Кантователь для подушек валков (CISDI)</t>
  </si>
  <si>
    <t xml:space="preserve">Комбинированная установка для монтажа/демонтажа подушек опорных и рабочих валков (CISDI) </t>
  </si>
  <si>
    <t>Комбинированная установка для монтажа/демонтажа подушек опорных и рабочих валков (CISDI)</t>
  </si>
  <si>
    <t xml:space="preserve">Моечная машина АМ1200BS №МТ-212.502 </t>
  </si>
  <si>
    <t>Моечная машина АМ1200BS №МТ-212.502</t>
  </si>
  <si>
    <t xml:space="preserve">Универсальный круглошлифовальный станок M1350C/M1450C №М1350 </t>
  </si>
  <si>
    <t>Универсальный круглошлифовальный станок M1350C/M1450C №М1350</t>
  </si>
  <si>
    <t xml:space="preserve">Плоскошлифовальный станок с горизонтальным валом и прямоугольным столом №SG-60220SD </t>
  </si>
  <si>
    <t>Плоскошлифовальный станок с горизонтальным валом и прямоугольным столом №SG-60220SD</t>
  </si>
  <si>
    <t xml:space="preserve">Станок для испытания абразивных кругов СИП1000К2Л №60686 </t>
  </si>
  <si>
    <t>Станок для испытания абразивных кругов СИП1000К2Л №60686</t>
  </si>
  <si>
    <t xml:space="preserve">Станок токарно-винторезный РМЦ 3000 №BSM1812-4 </t>
  </si>
  <si>
    <t>Станок токарно-винторезный РМЦ 3000 №BSM1812-4</t>
  </si>
  <si>
    <t xml:space="preserve">Станок С ЧПУ для текстурирования рабочих валков (SARCLAD) №41001-07/1/4-001 </t>
  </si>
  <si>
    <t>Станок С ЧПУ для текстурирования рабочих валков (SARCLAD) №41001-07/1/4-001</t>
  </si>
  <si>
    <t xml:space="preserve">Круглошлифовальный станок серии L №CGU-630 </t>
  </si>
  <si>
    <t>Круглошлифовальный станок серии L №CGU-630</t>
  </si>
  <si>
    <t xml:space="preserve">Круглошлифовальный станок серии L №CGU-400 </t>
  </si>
  <si>
    <t>Круглошлифовальный станок серии L №CGU-400</t>
  </si>
  <si>
    <t xml:space="preserve">Комбинированный вальцешлифовальный станок WS600х4500 CNC Monolith (HERKULES) №98390-111/21 </t>
  </si>
  <si>
    <t>Комбинированный вальцешлифовальный станок WS600х4500 CNC Monolith (HERKULES) №98390-111/21</t>
  </si>
  <si>
    <t xml:space="preserve">Комбинированная вальцешлифовальная линия WS 1350x4500 CNC (METEX GmbH) №МХ19-1003 М </t>
  </si>
  <si>
    <t>Комбинированная вальцешлифовальная линия WS 1350x4500 CNC (METEX GmbH) №МХ19-1003 М</t>
  </si>
  <si>
    <t>ЛПЦ-УРК-Прочее</t>
  </si>
  <si>
    <t>УРК</t>
  </si>
  <si>
    <t xml:space="preserve">Дренажный насос из приямка </t>
  </si>
  <si>
    <t>Дренажный насос из приямка</t>
  </si>
  <si>
    <t>ЛПЦ-УРК-Склад растворов</t>
  </si>
  <si>
    <t xml:space="preserve">Подкачивающий насос техническая вода (Насос 103) </t>
  </si>
  <si>
    <t>Подкачивающий насос техническая вода (Насос 103)</t>
  </si>
  <si>
    <t>ЛПЦ-УРК-3 этаж зона горелок</t>
  </si>
  <si>
    <t xml:space="preserve">(Насос Р 104, 105)  </t>
  </si>
  <si>
    <t xml:space="preserve">(Насос Р 104, 105) </t>
  </si>
  <si>
    <t>ЛПЦ-УРК-Насосная помещения</t>
  </si>
  <si>
    <t xml:space="preserve">Уплотнительные насосы для Насос Вентури, Насос реактора </t>
  </si>
  <si>
    <t>Уплотнительные насосы для Насос Вентури, Насос реактора</t>
  </si>
  <si>
    <t xml:space="preserve">Насос для подачи промывочный воды (Насос 861, 862)   </t>
  </si>
  <si>
    <t xml:space="preserve">Насос для подачи промывочный воды (Насос 861, 862)  </t>
  </si>
  <si>
    <t xml:space="preserve">Насос для регенерированной кислоты на АТТТ (Насос841/842) </t>
  </si>
  <si>
    <t>Насос для регенерированной кислоты на АТТТ (Насос841/842)</t>
  </si>
  <si>
    <t xml:space="preserve">Насос для отработанной кислоты в ёмкости Насос 821/822) </t>
  </si>
  <si>
    <t>Насос для отработанной кислоты в ёмкости Насос 821/822)</t>
  </si>
  <si>
    <t xml:space="preserve">Насос для разбавления соляной кислоты (Насос 811/812) </t>
  </si>
  <si>
    <t>Насос для разбавления соляной кислоты (Насос 811/812)</t>
  </si>
  <si>
    <t xml:space="preserve">Циркуляционный насос скруббера Вентури (Насос 501/502) </t>
  </si>
  <si>
    <t>Циркуляционный насос скруббера Вентури (Насос 501/502)</t>
  </si>
  <si>
    <t xml:space="preserve">Насос для регенерированной кислоты (Насос 303/304) </t>
  </si>
  <si>
    <t>Насос для регенерированной кислоты (Насос 303/304)</t>
  </si>
  <si>
    <t xml:space="preserve">Питательный насос абсорбера Насос 301/302) </t>
  </si>
  <si>
    <t>Питательный насос абсорбера Насос 301/302)</t>
  </si>
  <si>
    <t xml:space="preserve">Циркуляционный насос Вентури (Насос Вентури 201/202) </t>
  </si>
  <si>
    <t>Циркуляционный насос Вентури (Насос Вентури 201/202)</t>
  </si>
  <si>
    <t xml:space="preserve">Насос реактора 101/102 </t>
  </si>
  <si>
    <t>Насос реактора 101/102</t>
  </si>
  <si>
    <t xml:space="preserve">Поворотный клапан резервуара накопителя для окисла </t>
  </si>
  <si>
    <t>Поворотный клапан резервуара накопителя для окисла</t>
  </si>
  <si>
    <t>ЛПЦ-УРК-Оксид</t>
  </si>
  <si>
    <t xml:space="preserve">Вентилятор для окисла </t>
  </si>
  <si>
    <t>Вентилятор для окисла</t>
  </si>
  <si>
    <t xml:space="preserve">Дымовая труба для установки регенерации кислоты </t>
  </si>
  <si>
    <t>Дымовая труба для установки регенерации кислоты</t>
  </si>
  <si>
    <t>ЛПЦ-УРК-На крыше</t>
  </si>
  <si>
    <t xml:space="preserve">Ёмкость для отработанной кислоты </t>
  </si>
  <si>
    <t>Ёмкость для отработанной кислоты</t>
  </si>
  <si>
    <t xml:space="preserve">Емкость для отработанной/регенерированной кислоты №1166 </t>
  </si>
  <si>
    <t>Емкость для отработанной/регенерированной кислоты №1166</t>
  </si>
  <si>
    <t xml:space="preserve">Емкость для отработанной/регенерированной кислоты №1167 </t>
  </si>
  <si>
    <t>Емкость для отработанной/регенерированной кислоты №1167</t>
  </si>
  <si>
    <t xml:space="preserve">Емкость для отработанной/регенерированной кислоты №1168 </t>
  </si>
  <si>
    <t>Емкость для отработанной/регенерированной кислоты №1168</t>
  </si>
  <si>
    <t xml:space="preserve">Емкость для отработанной/регенерированной кислоты №1169 </t>
  </si>
  <si>
    <t>Емкость для отработанной/регенерированной кислоты №1169</t>
  </si>
  <si>
    <t xml:space="preserve">Ёмкость для промывной воды </t>
  </si>
  <si>
    <t>Ёмкость для промывной воды</t>
  </si>
  <si>
    <t xml:space="preserve">Ёмкость для регенерированной кислоты </t>
  </si>
  <si>
    <t>Ёмкость для регенерированной кислоты</t>
  </si>
  <si>
    <t xml:space="preserve">Стальной резервуар-накопитель оксида </t>
  </si>
  <si>
    <t>Стальной резервуар-накопитель оксида</t>
  </si>
  <si>
    <t>ЛПЦ-УРК-Склад оксидов</t>
  </si>
  <si>
    <t xml:space="preserve">Скруббер Вентуры </t>
  </si>
  <si>
    <t>Скруббер Вентуры</t>
  </si>
  <si>
    <t>ЛПЦ-УРК-Обработка отработанных газов</t>
  </si>
  <si>
    <t xml:space="preserve">Сеператор-2 </t>
  </si>
  <si>
    <t>Сеператор-2</t>
  </si>
  <si>
    <t>ЛПЦ-УРК-Вывод отработанных газов</t>
  </si>
  <si>
    <t xml:space="preserve">Вентилятор обжига газов </t>
  </si>
  <si>
    <t>Вентилятор обжига газов</t>
  </si>
  <si>
    <t xml:space="preserve">Колонна абсорбера №1 </t>
  </si>
  <si>
    <t>Колонна абсорбера №1</t>
  </si>
  <si>
    <t>ЛПЦ-УРК-Абсорбция</t>
  </si>
  <si>
    <t xml:space="preserve">Сеператор-1 </t>
  </si>
  <si>
    <t>Сеператор-1</t>
  </si>
  <si>
    <t>ЛПЦ-УРК-Предварительное обогащение</t>
  </si>
  <si>
    <t xml:space="preserve">Предварительный концентратор Вентуры №1 </t>
  </si>
  <si>
    <t>Предварительный концентратор Вентуры №1</t>
  </si>
  <si>
    <t xml:space="preserve">Вентилятор для подачи воздуха горения </t>
  </si>
  <si>
    <t>Вентилятор для подачи воздуха горения</t>
  </si>
  <si>
    <t>ЛПЦ-УРК-Реактор</t>
  </si>
  <si>
    <t xml:space="preserve">Горелки реактора </t>
  </si>
  <si>
    <t>Горелки реактора</t>
  </si>
  <si>
    <t xml:space="preserve">Поворотный клапан циклон реактора </t>
  </si>
  <si>
    <t>Поворотный клапан циклон реактора</t>
  </si>
  <si>
    <t xml:space="preserve">Циклон реактора </t>
  </si>
  <si>
    <t>Циклон реактора</t>
  </si>
  <si>
    <t xml:space="preserve">Поворотный клапан </t>
  </si>
  <si>
    <t>Поворотный клапан</t>
  </si>
  <si>
    <t xml:space="preserve">Дробилка реактора </t>
  </si>
  <si>
    <t>Дробилка реактора</t>
  </si>
  <si>
    <t xml:space="preserve">Реактор </t>
  </si>
  <si>
    <t>Реактор</t>
  </si>
  <si>
    <t>ЛПЦ-АПП-Прочее</t>
  </si>
  <si>
    <t>АПП</t>
  </si>
  <si>
    <t xml:space="preserve">Высокоскростная мешалка №FDG 7,5/11 </t>
  </si>
  <si>
    <t>Высокоскростная мешалка №FDG 7,5/11</t>
  </si>
  <si>
    <t>ЛПЦ-АПП-Пост-4</t>
  </si>
  <si>
    <t xml:space="preserve">Устройство ручной обвязки рулонов </t>
  </si>
  <si>
    <t>Устройство ручной обвязки рулонов</t>
  </si>
  <si>
    <t xml:space="preserve">Устройство загрузки шпуль </t>
  </si>
  <si>
    <t>Устройство загрузки шпуль</t>
  </si>
  <si>
    <t xml:space="preserve">Система взвешивания рулонов на выходе </t>
  </si>
  <si>
    <t>Система взвешивания рулонов на выходе</t>
  </si>
  <si>
    <t xml:space="preserve">Набор пластиковых прокладок для стеллажей хранения без блокирующих роликов </t>
  </si>
  <si>
    <t>Набор пластиковых прокладок для стеллажей хранения без блокирующих роликов</t>
  </si>
  <si>
    <t xml:space="preserve">Выходная тележка для рулонов </t>
  </si>
  <si>
    <t>Выходная тележка для рулонов</t>
  </si>
  <si>
    <t xml:space="preserve">Ременный захлестыватель </t>
  </si>
  <si>
    <t>Ременный захлестыватель</t>
  </si>
  <si>
    <t xml:space="preserve">Выносная опора </t>
  </si>
  <si>
    <t>Выносная опора</t>
  </si>
  <si>
    <t xml:space="preserve">Датчик системы контроля положением кромки </t>
  </si>
  <si>
    <t>Датчик системы контроля положением кромки</t>
  </si>
  <si>
    <t xml:space="preserve">Тележка для обрези в сборе </t>
  </si>
  <si>
    <t>Тележка для обрези в сборе</t>
  </si>
  <si>
    <t xml:space="preserve">Выходные ножницы с тянущим роликом </t>
  </si>
  <si>
    <t>Выходные ножницы с тянущим роликом</t>
  </si>
  <si>
    <t xml:space="preserve">Устройство холодного ламинирования </t>
  </si>
  <si>
    <t>Устройство холодного ламинирования</t>
  </si>
  <si>
    <t xml:space="preserve">Горизонтальный стол для визуальной инспекции </t>
  </si>
  <si>
    <t>Горизонтальный стол для визуальной инспекции</t>
  </si>
  <si>
    <t xml:space="preserve">Пошаговая маркирующая машина </t>
  </si>
  <si>
    <t>Пошаговая маркирующая машина</t>
  </si>
  <si>
    <t xml:space="preserve">Натяжное устройство №6 </t>
  </si>
  <si>
    <t>Натяжное устройство №6</t>
  </si>
  <si>
    <t xml:space="preserve">Отклоняющий ролик №13 </t>
  </si>
  <si>
    <t>Отклоняющий ролик №13</t>
  </si>
  <si>
    <t xml:space="preserve">Редуктор выходного накопителя </t>
  </si>
  <si>
    <t>Редуктор выходного накопителя</t>
  </si>
  <si>
    <t>ЛПЦ-АПП-Пост-3</t>
  </si>
  <si>
    <t xml:space="preserve">Центрирующее устройство №7 </t>
  </si>
  <si>
    <t>Центрирующее устройство №7</t>
  </si>
  <si>
    <t xml:space="preserve">Отклоняющий ролик №12 </t>
  </si>
  <si>
    <t>Отклоняющий ролик №12</t>
  </si>
  <si>
    <t xml:space="preserve">Отклоняющий ролик №11 </t>
  </si>
  <si>
    <t>Отклоняющий ролик №11</t>
  </si>
  <si>
    <t xml:space="preserve">Натяжное устройство №5 </t>
  </si>
  <si>
    <t>Натяжное устройство №5</t>
  </si>
  <si>
    <t xml:space="preserve">Отклоняющий ролик №10 </t>
  </si>
  <si>
    <t>Отклоняющий ролик №10</t>
  </si>
  <si>
    <t xml:space="preserve">Отклоняющий ролик №9 </t>
  </si>
  <si>
    <t>Отклоняющий ролик №9</t>
  </si>
  <si>
    <t xml:space="preserve">Центрирующее устройство №6 </t>
  </si>
  <si>
    <t>Центрирующее устройство №6</t>
  </si>
  <si>
    <t xml:space="preserve">Коутер финишного покрытия №2 </t>
  </si>
  <si>
    <t>Коутер финишного покрытия №2</t>
  </si>
  <si>
    <t xml:space="preserve">Коутер финишного покрытия №1 </t>
  </si>
  <si>
    <t>Коутер финишного покрытия №1</t>
  </si>
  <si>
    <t xml:space="preserve">Отклоняющий ролик №8 </t>
  </si>
  <si>
    <t>Отклоняющий ролик №8</t>
  </si>
  <si>
    <t xml:space="preserve">Отклоняющий ролик №7 </t>
  </si>
  <si>
    <t>Отклоняющий ролик №7</t>
  </si>
  <si>
    <t xml:space="preserve">Центрирующее устройство №5 </t>
  </si>
  <si>
    <t>Центрирующее устройство №5</t>
  </si>
  <si>
    <t xml:space="preserve">Натяжное устройство №4 </t>
  </si>
  <si>
    <t>Натяжное устройство №4</t>
  </si>
  <si>
    <t xml:space="preserve">Короб воздушной сушилки воздушных ножей </t>
  </si>
  <si>
    <t>Короб воздушной сушилки воздушных ножей</t>
  </si>
  <si>
    <t xml:space="preserve">Набор отжимных роликов на центрирующем устройстве в сборе. </t>
  </si>
  <si>
    <t>Набор отжимных роликов на центрирующем устройстве в сборе.</t>
  </si>
  <si>
    <t xml:space="preserve">Центрирующее устройство №4 </t>
  </si>
  <si>
    <t>Центрирующее устройство №4</t>
  </si>
  <si>
    <t xml:space="preserve">Узел подачи рабочей жидкости в бак водяного охлаждения </t>
  </si>
  <si>
    <t>Узел подачи рабочей жидкости в бак водяного охлаждения</t>
  </si>
  <si>
    <t xml:space="preserve">Набор демпферных задвижек печи сушки грунтового покрытия </t>
  </si>
  <si>
    <t>Набор демпферных задвижек печи сушки грунтового покрытия</t>
  </si>
  <si>
    <t xml:space="preserve">Коутер грунтового покрытия </t>
  </si>
  <si>
    <t>Коутер грунтового покрытия</t>
  </si>
  <si>
    <t xml:space="preserve">Отклоняющий ролик №6 </t>
  </si>
  <si>
    <t>Отклоняющий ролик №6</t>
  </si>
  <si>
    <t xml:space="preserve">ЛПЦ-АПП-Пост-2 </t>
  </si>
  <si>
    <t xml:space="preserve">Центрирующее устройство №3 </t>
  </si>
  <si>
    <t>Центрирующее устройство №3</t>
  </si>
  <si>
    <t xml:space="preserve">Набор охлаждающих роликов </t>
  </si>
  <si>
    <t>Набор охлаждающих роликов</t>
  </si>
  <si>
    <t xml:space="preserve">Отклоняющий ролик №5 </t>
  </si>
  <si>
    <t>Отклоняющий ролик №5</t>
  </si>
  <si>
    <t xml:space="preserve">Сушилка химического покрытия </t>
  </si>
  <si>
    <t>Сушилка химического покрытия</t>
  </si>
  <si>
    <t xml:space="preserve">Хим. коутер </t>
  </si>
  <si>
    <t>Хим. коутер</t>
  </si>
  <si>
    <t xml:space="preserve">Натяжное устройство №3 </t>
  </si>
  <si>
    <t>Натяжное устройство №3</t>
  </si>
  <si>
    <t xml:space="preserve">Отклоняющий ролик №4 </t>
  </si>
  <si>
    <t>Отклоняющий ролик №4</t>
  </si>
  <si>
    <t xml:space="preserve">Центрирующее устройство №2 </t>
  </si>
  <si>
    <t>Центрирующее устройство №2</t>
  </si>
  <si>
    <t xml:space="preserve">Система вытяжки с зоны очистки полосы </t>
  </si>
  <si>
    <t>Система вытяжки с зоны очистки полосы</t>
  </si>
  <si>
    <t xml:space="preserve">Система воздушных ножей </t>
  </si>
  <si>
    <t>Система воздушных ножей</t>
  </si>
  <si>
    <t xml:space="preserve">Система промывки дефирализованной водой </t>
  </si>
  <si>
    <t>Система промывки дефирализованной водой</t>
  </si>
  <si>
    <t xml:space="preserve">Система каскадной промывки №2 </t>
  </si>
  <si>
    <t>Система каскадной промывки №2</t>
  </si>
  <si>
    <t xml:space="preserve">Система каскадной промывки №1 </t>
  </si>
  <si>
    <t>Система каскадной промывки №1</t>
  </si>
  <si>
    <t xml:space="preserve">Щеточномоечная машина </t>
  </si>
  <si>
    <t>Щеточномоечная машина</t>
  </si>
  <si>
    <t xml:space="preserve">(в сборе) </t>
  </si>
  <si>
    <t>(в сборе)</t>
  </si>
  <si>
    <t xml:space="preserve">Щелочномоечный бак </t>
  </si>
  <si>
    <t>Щелочномоечный бак</t>
  </si>
  <si>
    <t xml:space="preserve">Натяжное устройство №2 </t>
  </si>
  <si>
    <t>Натяжное устройство №2</t>
  </si>
  <si>
    <t>ЛПЦ-АПП-Пост-1</t>
  </si>
  <si>
    <t xml:space="preserve">Отклоняющий ролик №2 </t>
  </si>
  <si>
    <t>Отклоняющий ролик №2</t>
  </si>
  <si>
    <t xml:space="preserve">Центрирующее устройство №1 </t>
  </si>
  <si>
    <t>Центрирующее устройство №1</t>
  </si>
  <si>
    <t xml:space="preserve">Тензодатчик входного накопителя </t>
  </si>
  <si>
    <t>Тензодатчик входного накопителя</t>
  </si>
  <si>
    <t xml:space="preserve">Отклоняющий ролик №1 </t>
  </si>
  <si>
    <t>Отклоняющий ролик №1</t>
  </si>
  <si>
    <t xml:space="preserve">Натяжное устройство №1 </t>
  </si>
  <si>
    <t>Натяжное устройство №1</t>
  </si>
  <si>
    <t xml:space="preserve">Узел удаления заусенцев с кромки с тянущим роликом </t>
  </si>
  <si>
    <t>Узел удаления заусенцев с кромки с тянущим роликом</t>
  </si>
  <si>
    <t xml:space="preserve">Двурядный сшиватель полосы </t>
  </si>
  <si>
    <t>Двурядный сшиватель полосы</t>
  </si>
  <si>
    <t xml:space="preserve">Конические ножницы </t>
  </si>
  <si>
    <t>Конические ножницы</t>
  </si>
  <si>
    <t xml:space="preserve">Блок тянущего ролика №3 </t>
  </si>
  <si>
    <t>Блок тянущего ролика №3</t>
  </si>
  <si>
    <t xml:space="preserve">Транспортер верхней линии прохода </t>
  </si>
  <si>
    <t>Транспортер верхней линии прохода</t>
  </si>
  <si>
    <t xml:space="preserve">Тянущий ролик №2 с ножницами </t>
  </si>
  <si>
    <t>Тянущий ролик №2 с ножницами</t>
  </si>
  <si>
    <t xml:space="preserve">Тянущий ролик №1 с ножницами </t>
  </si>
  <si>
    <t>Тянущий ролик №1 с ножницами</t>
  </si>
  <si>
    <t xml:space="preserve">Прижимной ролик разматывателя </t>
  </si>
  <si>
    <t>Прижимной ролик разматывателя</t>
  </si>
  <si>
    <t xml:space="preserve">Рама подвижная опорная разматывателя </t>
  </si>
  <si>
    <t>Рама подвижная опорная разматывателя</t>
  </si>
  <si>
    <t xml:space="preserve">Входная тележка для рулонов </t>
  </si>
  <si>
    <t>Входная тележка для рулонов</t>
  </si>
  <si>
    <t xml:space="preserve">Станция измерения рулонов </t>
  </si>
  <si>
    <t>Станция измерения рулонов</t>
  </si>
  <si>
    <t xml:space="preserve">Набор блокирующих роликов и компонентов на борту для стеллажей </t>
  </si>
  <si>
    <t>Набор блокирующих роликов и компонентов на борту для стеллажей</t>
  </si>
  <si>
    <t>ЛПЦ-АНГЦ-Прочее</t>
  </si>
  <si>
    <t>АНГЦ</t>
  </si>
  <si>
    <t xml:space="preserve">Устройство для ручной обвязки рулонов </t>
  </si>
  <si>
    <t>Устройство для ручной обвязки рулонов</t>
  </si>
  <si>
    <t>ЛПЦ-АНГЦ-Пост-3</t>
  </si>
  <si>
    <t xml:space="preserve">Весы для рулонов на выходе №1 и №2 </t>
  </si>
  <si>
    <t>Весы для рулонов на выходе №1 и №2</t>
  </si>
  <si>
    <t xml:space="preserve">Набор пластиковых прокладок для стеллажей  </t>
  </si>
  <si>
    <t xml:space="preserve">Набор пластиковых прокладок для стеллажей </t>
  </si>
  <si>
    <t xml:space="preserve">Выходная выносная опора </t>
  </si>
  <si>
    <t>Выходная выносная опора</t>
  </si>
  <si>
    <t xml:space="preserve">Основание натяжной моталки №1 и №2 </t>
  </si>
  <si>
    <t>Основание натяжной моталки №1 и №2</t>
  </si>
  <si>
    <t xml:space="preserve">Отклоняющий вниз полосу ролик с тянущим роликом </t>
  </si>
  <si>
    <t>Отклоняющий вниз полосу ролик с тянущим роликом</t>
  </si>
  <si>
    <t xml:space="preserve">Выходной ленточный конвейер №2 </t>
  </si>
  <si>
    <t>Выходной ленточный конвейер №2</t>
  </si>
  <si>
    <t xml:space="preserve">Выходной ленточный конвейер №1 </t>
  </si>
  <si>
    <t>Выходной ленточный конвейер №1</t>
  </si>
  <si>
    <t xml:space="preserve">Система сброса обрези </t>
  </si>
  <si>
    <t>Система сброса обрези</t>
  </si>
  <si>
    <t xml:space="preserve">Выходные ножницы верхнего реза </t>
  </si>
  <si>
    <t>Выходные ножницы верхнего реза</t>
  </si>
  <si>
    <t xml:space="preserve">Промасливающая машина электростатического действия </t>
  </si>
  <si>
    <t>Промасливающая машина электростатического действия</t>
  </si>
  <si>
    <t xml:space="preserve">Горизонтальная станция инспектирования </t>
  </si>
  <si>
    <t>Горизонтальная станция инспектирования</t>
  </si>
  <si>
    <t xml:space="preserve">Центрирующее устройство №8 </t>
  </si>
  <si>
    <t>Центрирующее устройство №8</t>
  </si>
  <si>
    <t xml:space="preserve">Натяжное устройство №8 </t>
  </si>
  <si>
    <t>Натяжное устройство №8</t>
  </si>
  <si>
    <t xml:space="preserve">Натяжное устройство №7 </t>
  </si>
  <si>
    <t>Натяжное устройство №7</t>
  </si>
  <si>
    <t xml:space="preserve">Воздуховод сушилки холодным воздухом </t>
  </si>
  <si>
    <t>Воздуховод сушилки холодным воздухом</t>
  </si>
  <si>
    <t xml:space="preserve">ЛПЦ-АНГЦ-Пост-2 </t>
  </si>
  <si>
    <t xml:space="preserve">Правильно растяжная машина </t>
  </si>
  <si>
    <t>Правильно растяжная машина</t>
  </si>
  <si>
    <t xml:space="preserve">Вентилятор сушилки холодным воздухом №2 </t>
  </si>
  <si>
    <t>Вентилятор сушилки холодным воздухом №2</t>
  </si>
  <si>
    <t xml:space="preserve">Набор отжимных роликов </t>
  </si>
  <si>
    <t>Набор отжимных роликов</t>
  </si>
  <si>
    <t xml:space="preserve">Устройство перевалки рабочих валков </t>
  </si>
  <si>
    <t>Устройство перевалки рабочих валков</t>
  </si>
  <si>
    <t xml:space="preserve">Станины дрессировочной клети </t>
  </si>
  <si>
    <t>Станины дрессировочной клети</t>
  </si>
  <si>
    <t xml:space="preserve">Устройство для измерения веса холодного покрытия </t>
  </si>
  <si>
    <t>Устройство для измерения веса холодного покрытия</t>
  </si>
  <si>
    <t xml:space="preserve">Основания с устройствами погружного/стабилизирующе-го ролика </t>
  </si>
  <si>
    <t>Основания с устройствами погружного/стабилизирующе-го ролика</t>
  </si>
  <si>
    <t xml:space="preserve">Индукционная ванна цинкования </t>
  </si>
  <si>
    <t>Индукционная ванна цинкования</t>
  </si>
  <si>
    <t xml:space="preserve">Отклоняющие ролики №4-№5 </t>
  </si>
  <si>
    <t>Отклоняющие ролики №4-№5</t>
  </si>
  <si>
    <t xml:space="preserve">Отклоняющий ролик №3 </t>
  </si>
  <si>
    <t>Отклоняющий ролик №3</t>
  </si>
  <si>
    <t xml:space="preserve">Система сушилки холодным воздухом №1 </t>
  </si>
  <si>
    <t>Система сушилки холодным воздухом №1</t>
  </si>
  <si>
    <t xml:space="preserve">Рециркуляционный бак водяного охлаждения </t>
  </si>
  <si>
    <t>Рециркуляционный бак водяного охлаждения</t>
  </si>
  <si>
    <t xml:space="preserve">Бак водяного охлаждения </t>
  </si>
  <si>
    <t>Бак водяного охлаждения</t>
  </si>
  <si>
    <t xml:space="preserve">Поворотный ролик с прижимным роликом </t>
  </si>
  <si>
    <t>Поворотный ролик с прижимным роликом</t>
  </si>
  <si>
    <t xml:space="preserve">Заправочный стол на входе печи </t>
  </si>
  <si>
    <t>Заправочный стол на входе печи</t>
  </si>
  <si>
    <t xml:space="preserve">Блок тензометрических роликов </t>
  </si>
  <si>
    <t>Блок тензометрических роликов</t>
  </si>
  <si>
    <t xml:space="preserve">Неподвижное основание с роликами для входного накопителя </t>
  </si>
  <si>
    <t>Неподвижное основание с роликами для входного накопителя</t>
  </si>
  <si>
    <t>ЛПЦ-АНГЦ-Пост-1</t>
  </si>
  <si>
    <t xml:space="preserve">Отклоняющий ролик №1,2 </t>
  </si>
  <si>
    <t>Отклоняющий ролик №1,2</t>
  </si>
  <si>
    <t xml:space="preserve">(2 ролика) </t>
  </si>
  <si>
    <t>(2 ролика)</t>
  </si>
  <si>
    <t xml:space="preserve">Натяжное устройство №1       (3 ролика) </t>
  </si>
  <si>
    <t>Натяжное устройство №1       (3 ролика)</t>
  </si>
  <si>
    <t xml:space="preserve">Опорные столы до/после сварочной машины </t>
  </si>
  <si>
    <t>Опорные столы до/после сварочной машины</t>
  </si>
  <si>
    <t xml:space="preserve">Высечной пресс </t>
  </si>
  <si>
    <t>Высечной пресс</t>
  </si>
  <si>
    <t xml:space="preserve">Сварочная машина </t>
  </si>
  <si>
    <t>Сварочная машина</t>
  </si>
  <si>
    <t xml:space="preserve">Нижний ленточный конвейер </t>
  </si>
  <si>
    <t>Нижний ленточный конвейер</t>
  </si>
  <si>
    <t xml:space="preserve">Верхний сходящийся проводковый стол </t>
  </si>
  <si>
    <t>Верхний сходящийся проводковый стол</t>
  </si>
  <si>
    <t xml:space="preserve">Ролик тянущий, отклоняющий полосу вниз </t>
  </si>
  <si>
    <t>Ролик тянущий, отклоняющий полосу вниз</t>
  </si>
  <si>
    <t xml:space="preserve">Тележка для транспортировки обрези на входе </t>
  </si>
  <si>
    <t>Тележка для транспортировки обрези на входе</t>
  </si>
  <si>
    <t xml:space="preserve">Двойные ножницы с верхним резом </t>
  </si>
  <si>
    <t>Двойные ножницы с верхним резом</t>
  </si>
  <si>
    <t xml:space="preserve">Рама толщиномера №1 и №2 </t>
  </si>
  <si>
    <t>Рама толщиномера №1 и №2</t>
  </si>
  <si>
    <t xml:space="preserve">Транспортный ленточный конвейер на входе </t>
  </si>
  <si>
    <t>Транспортный ленточный конвейер на входе</t>
  </si>
  <si>
    <t xml:space="preserve">Система контроля центрального положения полосы №1 и №2 </t>
  </si>
  <si>
    <t>Система контроля центрального положения полосы №1 и №2</t>
  </si>
  <si>
    <t xml:space="preserve">Привод правильной машины и тянущего ролика </t>
  </si>
  <si>
    <t>Привод правильной машины и тянущего ролика</t>
  </si>
  <si>
    <t xml:space="preserve">Узел правильной машины </t>
  </si>
  <si>
    <t>Узел правильной машины</t>
  </si>
  <si>
    <t xml:space="preserve">Стол отгибателя </t>
  </si>
  <si>
    <t>Стол отгибателя</t>
  </si>
  <si>
    <t xml:space="preserve">Выносная опора на входе №1 и №2 </t>
  </si>
  <si>
    <t>Выносная опора на входе №1 и №2</t>
  </si>
  <si>
    <t xml:space="preserve">Разматыватель </t>
  </si>
  <si>
    <t>Разматыватель</t>
  </si>
  <si>
    <t xml:space="preserve">Рама – система измерения ширины и внеш. диаметра рулонов №1 и №2 </t>
  </si>
  <si>
    <t>Рама – система измерения ширины и внеш. диаметра рулонов №1 и №2</t>
  </si>
  <si>
    <t xml:space="preserve">Набор стеллажей для хранения рулонов с блокирующими роликами </t>
  </si>
  <si>
    <t>Набор стеллажей для хранения рулонов с блокирующими роликами</t>
  </si>
  <si>
    <t>ЛПЦ-РСХП-Прочее</t>
  </si>
  <si>
    <t>РСХП</t>
  </si>
  <si>
    <t xml:space="preserve">Набор тензодатчиков </t>
  </si>
  <si>
    <t>Набор тензодатчиков</t>
  </si>
  <si>
    <t>ЛПЦ-РСХП-Пост-1</t>
  </si>
  <si>
    <t xml:space="preserve">Отводящее устройство на выходе </t>
  </si>
  <si>
    <t>Отводящее устройство на выходе</t>
  </si>
  <si>
    <t xml:space="preserve">Щиток от забуривания с воздушными протирами </t>
  </si>
  <si>
    <t>Щиток от забуривания с воздушными протирами</t>
  </si>
  <si>
    <t xml:space="preserve">Набор закладных пластин </t>
  </si>
  <si>
    <t>Набор закладных пластин</t>
  </si>
  <si>
    <t xml:space="preserve">Весы для рулонов </t>
  </si>
  <si>
    <t>Весы для рулонов</t>
  </si>
  <si>
    <t xml:space="preserve">Набор боковых направляющих </t>
  </si>
  <si>
    <t>Набор боковых направляющих</t>
  </si>
  <si>
    <t xml:space="preserve">Блок для центрирования полосы </t>
  </si>
  <si>
    <t>Блок для центрирования полосы</t>
  </si>
  <si>
    <t xml:space="preserve">Устройство для перевалки опорных валков </t>
  </si>
  <si>
    <t>Устройство для перевалки опорных валков</t>
  </si>
  <si>
    <t xml:space="preserve">Свободное устройство свободного натяжения </t>
  </si>
  <si>
    <t>Свободное устройство свободного натяжения</t>
  </si>
  <si>
    <t xml:space="preserve">Тележка для рулонов выходного натяжного уст-ва  </t>
  </si>
  <si>
    <t xml:space="preserve">Тележка для рулонов выходного натяжного уст-ва </t>
  </si>
  <si>
    <t xml:space="preserve">Профилометр </t>
  </si>
  <si>
    <t>Профилометр</t>
  </si>
  <si>
    <t xml:space="preserve">Обрезные ножницы </t>
  </si>
  <si>
    <t>Обрезные ножницы</t>
  </si>
  <si>
    <t xml:space="preserve">Опора выходного толщиномера </t>
  </si>
  <si>
    <t>Опора выходного толщиномера</t>
  </si>
  <si>
    <t xml:space="preserve">Направляющий щиток  </t>
  </si>
  <si>
    <t xml:space="preserve">Направляющий щиток </t>
  </si>
  <si>
    <t xml:space="preserve">Тележка для рулонов входной натяжной моталки </t>
  </si>
  <si>
    <t>Тележка для рулонов входной натяжной моталки</t>
  </si>
  <si>
    <t xml:space="preserve">Комплект пластиковых прокладок для стеллажей </t>
  </si>
  <si>
    <t>Комплект пластиковых прокладок для стеллажей</t>
  </si>
  <si>
    <t xml:space="preserve">Основание разматывателя </t>
  </si>
  <si>
    <t>Основание разматывателя</t>
  </si>
  <si>
    <t xml:space="preserve">Тележка для рулонов разматывателя </t>
  </si>
  <si>
    <t>Тележка для рулонов разматывателя</t>
  </si>
  <si>
    <t xml:space="preserve">Система измерения внешнего диаметра и ширины рулона </t>
  </si>
  <si>
    <t>Система измерения внешнего диаметра и ширины рулона</t>
  </si>
  <si>
    <t>ЛПЦ-АТТТ-Прочее</t>
  </si>
  <si>
    <t>АТТТ</t>
  </si>
  <si>
    <t xml:space="preserve">ЛПЦ-АТТТ-Пост-2 </t>
  </si>
  <si>
    <t xml:space="preserve">Весы для рулонов на выходе </t>
  </si>
  <si>
    <t>Весы для рулонов на выходе</t>
  </si>
  <si>
    <t xml:space="preserve">Пластиковые прокладки для стеллажей хранения </t>
  </si>
  <si>
    <t>Пластиковые прокладки для стеллажей хранения</t>
  </si>
  <si>
    <t xml:space="preserve">Прижимной ролик натяжной моталки </t>
  </si>
  <si>
    <t>Прижимной ролик натяжной моталки</t>
  </si>
  <si>
    <t xml:space="preserve">Основание и привод натяжной моталки </t>
  </si>
  <si>
    <t>Основание и привод натяжной моталки</t>
  </si>
  <si>
    <t xml:space="preserve">Выходной отклоняющий полосу вниз ролик с заправочным столом </t>
  </si>
  <si>
    <t>Выходной отклоняющий полосу вниз ролик с заправочным столом</t>
  </si>
  <si>
    <t xml:space="preserve">Система контроля положения кромки </t>
  </si>
  <si>
    <t>Система контроля положения кромки</t>
  </si>
  <si>
    <t xml:space="preserve">Промасливающая машина с электростатическим действием </t>
  </si>
  <si>
    <t>Промасливающая машина с электростатическим действием</t>
  </si>
  <si>
    <t xml:space="preserve">Двойной тянущий ролик </t>
  </si>
  <si>
    <t>Двойной тянущий ролик</t>
  </si>
  <si>
    <t xml:space="preserve">Транспортный рольганг №6 </t>
  </si>
  <si>
    <t>Транспортный рольганг №6</t>
  </si>
  <si>
    <t xml:space="preserve">Горизонтальный стол </t>
  </si>
  <si>
    <t>Горизонтальный стол</t>
  </si>
  <si>
    <t xml:space="preserve">Ленточный конвейер </t>
  </si>
  <si>
    <t>Ленточный конвейер</t>
  </si>
  <si>
    <t xml:space="preserve">Кромкообрезные ножницы с устройством отведения обрези и крошитель обрези </t>
  </si>
  <si>
    <t>Кромкообрезные ножницы с устройством отведения обрези и крошитель обрези</t>
  </si>
  <si>
    <t xml:space="preserve">Боковые направляющие №5 </t>
  </si>
  <si>
    <t>Боковые направляющие №5</t>
  </si>
  <si>
    <t xml:space="preserve">Центрирующий тянущий ролик </t>
  </si>
  <si>
    <t>Центрирующий тянущий ролик</t>
  </si>
  <si>
    <t xml:space="preserve">Система транспортировки обрези и проб на выходе </t>
  </si>
  <si>
    <t>Система транспортировки обрези и проб на выходе</t>
  </si>
  <si>
    <t xml:space="preserve">Выходные обрезные ножницы </t>
  </si>
  <si>
    <t>Выходные обрезные ножницы</t>
  </si>
  <si>
    <t xml:space="preserve">Тянущий ролик №4 </t>
  </si>
  <si>
    <t>Тянущий ролик №4</t>
  </si>
  <si>
    <t xml:space="preserve">Выходной корзиночный роликовый зубчатый сектор с боковыми проводками </t>
  </si>
  <si>
    <t>Выходной корзиночный роликовый зубчатый сектор с боковыми проводками</t>
  </si>
  <si>
    <t xml:space="preserve">Транспортные рольганги накопителя </t>
  </si>
  <si>
    <t>Транспортные рольганги накопителя</t>
  </si>
  <si>
    <t xml:space="preserve">Корзиночный роликовый сектор на входе/выходе </t>
  </si>
  <si>
    <t>Корзиночный роликовый сектор на входе/выходе</t>
  </si>
  <si>
    <t xml:space="preserve">Узел боковых направляющих №4 </t>
  </si>
  <si>
    <t>Узел боковых направляющих №4</t>
  </si>
  <si>
    <t xml:space="preserve">Баки ингибитора травления и промывки с насосами подачи </t>
  </si>
  <si>
    <t>Баки ингибитора травления и промывки с насосами подачи</t>
  </si>
  <si>
    <t xml:space="preserve">Сушильное устройство </t>
  </si>
  <si>
    <t>Сушильное устройство</t>
  </si>
  <si>
    <t xml:space="preserve">(система КИПиА) </t>
  </si>
  <si>
    <t>(система КИПиА)</t>
  </si>
  <si>
    <t xml:space="preserve">Приборы учета, давления и т.д. </t>
  </si>
  <si>
    <t>Приборы учета, давления и т.д.</t>
  </si>
  <si>
    <t xml:space="preserve">Трубопроводы подачи пара, воды (питьевой, деминерализованной, технической, охлаждающей, отработанной), кислоты. </t>
  </si>
  <si>
    <t>Трубопроводы подачи пара, воды (питьевой, деминерализованной, технической, охлаждающей, отработанной), кислоты.</t>
  </si>
  <si>
    <t xml:space="preserve">Система вытяжки и очистки газов и пара </t>
  </si>
  <si>
    <t>Система вытяжки и очистки газов и пара</t>
  </si>
  <si>
    <t xml:space="preserve">Система центрирования №3 </t>
  </si>
  <si>
    <t>Система центрирования №3</t>
  </si>
  <si>
    <t xml:space="preserve">Отжимные ролики с пневмосистемой регулировки давления </t>
  </si>
  <si>
    <t>Отжимные ролики с пневмосистемой регулировки давления</t>
  </si>
  <si>
    <t xml:space="preserve">Резервуар для отработанной воды с ванн промывки и скруббера </t>
  </si>
  <si>
    <t>Резервуар для отработанной воды с ванн промывки и скруббера</t>
  </si>
  <si>
    <t xml:space="preserve">Резервуар для конденсата </t>
  </si>
  <si>
    <t>Резервуар для конденсата</t>
  </si>
  <si>
    <t xml:space="preserve">Ванна промывки с системой рециркуляции </t>
  </si>
  <si>
    <t>Ванна промывки с системой рециркуляции</t>
  </si>
  <si>
    <t xml:space="preserve">Набор ванн травления </t>
  </si>
  <si>
    <t>Набор ванн травления</t>
  </si>
  <si>
    <t xml:space="preserve">Секция обратной промывки </t>
  </si>
  <si>
    <t>Секция обратной промывки</t>
  </si>
  <si>
    <t xml:space="preserve">Центрирующее устройство </t>
  </si>
  <si>
    <t>Центрирующее устройство</t>
  </si>
  <si>
    <t>ЛПЦ-АТТТ-Пост-1</t>
  </si>
  <si>
    <t xml:space="preserve">Транспортный рольганг №5 </t>
  </si>
  <si>
    <t>Транспортный рольганг №5</t>
  </si>
  <si>
    <t xml:space="preserve">Транспортный рольганг №4 </t>
  </si>
  <si>
    <t>Транспортный рольганг №4</t>
  </si>
  <si>
    <t xml:space="preserve">Транспортный рольганг №3 </t>
  </si>
  <si>
    <t>Транспортный рольганг №3</t>
  </si>
  <si>
    <t xml:space="preserve">Конический ножницы </t>
  </si>
  <si>
    <t>Конический ножницы</t>
  </si>
  <si>
    <t xml:space="preserve">Боковые направляющие №2 </t>
  </si>
  <si>
    <t>Боковые направляющие №2</t>
  </si>
  <si>
    <t xml:space="preserve">Тянущие ролики </t>
  </si>
  <si>
    <t>Тянущие ролики</t>
  </si>
  <si>
    <t xml:space="preserve">Транспортный рольганг №2 </t>
  </si>
  <si>
    <t>Транспортный рольганг №2</t>
  </si>
  <si>
    <t xml:space="preserve">Транспортный рольганг №1 </t>
  </si>
  <si>
    <t>Транспортный рольганг №1</t>
  </si>
  <si>
    <t xml:space="preserve">Трубопроводы аспирационной системы входном участке </t>
  </si>
  <si>
    <t>Трубопроводы аспирационной системы входном участке</t>
  </si>
  <si>
    <t xml:space="preserve">Аспирационная система вытяжки пылевидной окалины (ось №38) </t>
  </si>
  <si>
    <t>Аспирационная система вытяжки пылевидной окалины (ось №38)</t>
  </si>
  <si>
    <t xml:space="preserve">Система транспортировки обрези на входе </t>
  </si>
  <si>
    <t>Система транспортировки обрези на входе</t>
  </si>
  <si>
    <t xml:space="preserve">Устройство для замены ножей </t>
  </si>
  <si>
    <t>Устройство для замены ножей</t>
  </si>
  <si>
    <t xml:space="preserve">Входные обрезные ножницы с тянущими роликами </t>
  </si>
  <si>
    <t>Входные обрезные ножницы с тянущими роликами</t>
  </si>
  <si>
    <t xml:space="preserve">Боковые направляющие №1 </t>
  </si>
  <si>
    <t>Боковые направляющие №1</t>
  </si>
  <si>
    <t xml:space="preserve">Система для измерения толщины полосы (Hithix) </t>
  </si>
  <si>
    <t>Система для измерения толщины полосы (Hithix)</t>
  </si>
  <si>
    <t xml:space="preserve">Датчик системы контроля центрального положения </t>
  </si>
  <si>
    <t>Датчик системы контроля центрального положения</t>
  </si>
  <si>
    <t xml:space="preserve">Устройство для снятия роликов правильной машины </t>
  </si>
  <si>
    <t>Устройство для снятия роликов правильной машины</t>
  </si>
  <si>
    <t xml:space="preserve">Правильная машина с тянущими роликами </t>
  </si>
  <si>
    <t>Правильная машина с тянущими роликами</t>
  </si>
  <si>
    <t xml:space="preserve">(стол отгибателя) </t>
  </si>
  <si>
    <t>(стол отгибателя)</t>
  </si>
  <si>
    <t xml:space="preserve">Заправочный стол </t>
  </si>
  <si>
    <t>Заправочный стол</t>
  </si>
  <si>
    <t xml:space="preserve">Выносная несущая опора барабана разматывателя </t>
  </si>
  <si>
    <t>Выносная несущая опора барабана разматывателя</t>
  </si>
  <si>
    <t xml:space="preserve">Устройство демонтажа противоизломного ролика </t>
  </si>
  <si>
    <t>Устройство демонтажа противоизломного ролика</t>
  </si>
  <si>
    <t xml:space="preserve">Противоизломный ролик </t>
  </si>
  <si>
    <t>Противоизломный ролик</t>
  </si>
  <si>
    <t xml:space="preserve">Прижимной ролик </t>
  </si>
  <si>
    <t>Прижимной ролик</t>
  </si>
  <si>
    <t xml:space="preserve">Установка измерения наружного диаметра и ширины рулона </t>
  </si>
  <si>
    <t>Установка измерения наружного диаметра и ширины рулона</t>
  </si>
  <si>
    <t xml:space="preserve">Стеллажи для хранения рулонов ГК НО с блокирующими роликами </t>
  </si>
  <si>
    <t>Стеллажи для хранения рулонов ГК НО с блокирующими роликами</t>
  </si>
  <si>
    <t xml:space="preserve">Загрузочная тележка для рулонов </t>
  </si>
  <si>
    <t>Загрузочная тележка для рулонов</t>
  </si>
  <si>
    <t>Транспортный отдел</t>
  </si>
  <si>
    <t xml:space="preserve">Грузовые автомобили </t>
  </si>
  <si>
    <t xml:space="preserve">Автобусы </t>
  </si>
  <si>
    <t xml:space="preserve">Легковые автомобили </t>
  </si>
  <si>
    <t>прочее</t>
  </si>
  <si>
    <t>Электрооборудование</t>
  </si>
  <si>
    <t>ОГЭ</t>
  </si>
  <si>
    <t>Картриджный фильтр</t>
  </si>
  <si>
    <t>Вспом. оборуд.-Насосы-Фильтры-УВП - (Хозяйственно-питьевой водопровод В1); вентиляция П5</t>
  </si>
  <si>
    <t>Фильтр самоочищающий</t>
  </si>
  <si>
    <t>пресс фильтр</t>
  </si>
  <si>
    <t>Фильтр воздушный</t>
  </si>
  <si>
    <t>Фильтр сетчатый из латуни</t>
  </si>
  <si>
    <t>пресс фильтр J23WPF</t>
  </si>
  <si>
    <t>Вспом. оборуд.-Насосы-Фильтры-УВП</t>
  </si>
  <si>
    <t>картриджный фильтр, 15 картриджей G56WFB</t>
  </si>
  <si>
    <t>картриджный фильтр, 7 картриджей G66WFB</t>
  </si>
  <si>
    <t>картриджный фильтр, 7 картриджей G60WFB</t>
  </si>
  <si>
    <t>картриджный фильтр, 9 картриджей G61WFB</t>
  </si>
  <si>
    <t>фильтр самоочищающий G16WFC</t>
  </si>
  <si>
    <t>фильтр самоочищающий G85WFC</t>
  </si>
  <si>
    <t>Магитсральный фильтр Q=8600 м3/час, 0,6 Мпа</t>
  </si>
  <si>
    <t>Вспом. оборуд.-Насосы-Фильтры-Парогенераторная; Компрессорная станция сжатого воздуха и азотная станция; Водородная станция.</t>
  </si>
  <si>
    <t>супертонкий фильтр Ду -25</t>
  </si>
  <si>
    <t>тонкий фильтр Ду -25</t>
  </si>
  <si>
    <t>первичный фильтр Ду -25</t>
  </si>
  <si>
    <t>фильтр сетчатый Ду -250</t>
  </si>
  <si>
    <t xml:space="preserve">фильтр воздухозаборный </t>
  </si>
  <si>
    <t>фильтр Ду -150</t>
  </si>
  <si>
    <t>фильтр фланцевый Ду -50</t>
  </si>
  <si>
    <t>фильтр фланцевый Ду -15</t>
  </si>
  <si>
    <t>фильтр сетчатый Ду -80</t>
  </si>
  <si>
    <t>Ленточный маслоотделитель 200
длина ленты: 5981 мм, ширина лента 200мм,
Темпер- +36 - (-14) ⁰С. мощность двиг 0,18 кВт, напряж 380 В J03WSK</t>
  </si>
  <si>
    <t>Вспом. оборуд.-Насосы-УВП</t>
  </si>
  <si>
    <t>Мешалка.  Диаметр импеллера 400 мм G56WMX G56WMX</t>
  </si>
  <si>
    <t>G56WMX</t>
  </si>
  <si>
    <t>Мешалка.  Диаметр импеллера 400 мм G56WMX</t>
  </si>
  <si>
    <t>Мешалка.  Диаметр импеллера 400 мм. G66WMX G66WMX</t>
  </si>
  <si>
    <t>G66WMX</t>
  </si>
  <si>
    <t>Мешалка.  Диаметр импеллера 400 мм. G66WMX</t>
  </si>
  <si>
    <t>Мешалка.  Диаметр импеллера 1100 мм. G52WMX G52WMX</t>
  </si>
  <si>
    <t>G52WMX</t>
  </si>
  <si>
    <t>Мешалка.  Диаметр импеллера 1100 мм. G52WMX</t>
  </si>
  <si>
    <t>Мешалка.  Диаметр импеллера 500 мм. G29WMX G29WMX</t>
  </si>
  <si>
    <t>G29WMX</t>
  </si>
  <si>
    <t>Мешалка.  Диаметр импеллера 500 мм. G29WMX</t>
  </si>
  <si>
    <t>Мешалка.  Диаметр импеллера 400 мм. G28WMX G28WMX</t>
  </si>
  <si>
    <t>G28WMX</t>
  </si>
  <si>
    <t>Мешалка.  Диаметр импеллера 400 мм. G28WMX</t>
  </si>
  <si>
    <t>Мешалка.  Диаметр импеллера 1100 мм. F42WMX F42WMX</t>
  </si>
  <si>
    <t>F42WMX</t>
  </si>
  <si>
    <t>Мешалка.  Диаметр импеллера 1100 мм. F42WMX</t>
  </si>
  <si>
    <t>Мешалка.  Диаметр импеллера 1100 мм. J28WMX J28WMX</t>
  </si>
  <si>
    <t>J28WMX</t>
  </si>
  <si>
    <t>Мешалка.  Диаметр импеллера 1100 мм. J28WMX</t>
  </si>
  <si>
    <t>Мешалка.  Диаметр импеллера 1100 мм. J13WMX J13WMX</t>
  </si>
  <si>
    <t>J13WMX</t>
  </si>
  <si>
    <t>Мешалка.  Диаметр импеллера 1100 мм. J13WMX</t>
  </si>
  <si>
    <t>Мешалка.  Диаметр импеллера 1100 мм. J12WMX02 J12WMX02</t>
  </si>
  <si>
    <t>J12WMX02</t>
  </si>
  <si>
    <t>Мешалка.  Диаметр импеллера 1100 мм. J12WMX02</t>
  </si>
  <si>
    <t>Мешалка.  Диаметр импеллера 400 мм. J12WMX01 J12WMX01</t>
  </si>
  <si>
    <t>J12WMX01</t>
  </si>
  <si>
    <t>Мешалка.  Диаметр импеллера 400 мм. J12WMX01</t>
  </si>
  <si>
    <t>Мешалка.  Диаметр импеллера 1100 мм. J01WMX J01WMX</t>
  </si>
  <si>
    <t>J01WMX</t>
  </si>
  <si>
    <t>Мешалка.  Диаметр импеллера 1100 мм. J01WMX</t>
  </si>
  <si>
    <t>Мешалка.  Диаметр импеллера 800 мм, длина вала 4000 мм. J11WMX J11WMX</t>
  </si>
  <si>
    <t>J11WMX</t>
  </si>
  <si>
    <t>Мешалка.  Диаметр импеллера 800 мм, длина вала 4000 мм. J11WMX</t>
  </si>
  <si>
    <t>Мешалка.  Диаметр импеллера 1100 мм. J03WMX J03WMX</t>
  </si>
  <si>
    <t>J03WMX</t>
  </si>
  <si>
    <t>Мешалка.  Диаметр импеллера 1100 мм. J03WMX</t>
  </si>
  <si>
    <t>Мешалка.  Диаметр импеллера 1650 мм. J02WMX J02WMX</t>
  </si>
  <si>
    <t>J02WMX</t>
  </si>
  <si>
    <t>Мешалка.  Диаметр импеллера 1650 мм. J02WMX</t>
  </si>
  <si>
    <t>Миксер осветлителя.
Диаметр крыльчатки 450 мм. F75WMX F75WMX</t>
  </si>
  <si>
    <t>F75WMX</t>
  </si>
  <si>
    <t>Миксер осветлителя.
Диаметр крыльчатки 450 мм. F75WMX</t>
  </si>
  <si>
    <t>Миксер осветлителя.
Диаметр лопастей 900 мм J20WTR J20WTR</t>
  </si>
  <si>
    <t>J20WTR</t>
  </si>
  <si>
    <t>Миксер осветлителя.
Диаметр лопастей 900 мм J20WTR</t>
  </si>
  <si>
    <t>Миксер осветлителя.
Диаметр лопастей 900 мм J20WMX J20WMX</t>
  </si>
  <si>
    <t>J20WMX</t>
  </si>
  <si>
    <t>Миксер осветлителя.
Диаметр лопастей 900 мм J20WMX</t>
  </si>
  <si>
    <t xml:space="preserve">Машина промывки GHP 5-55.  </t>
  </si>
  <si>
    <t xml:space="preserve">Машина промывки GHP 5-55. </t>
  </si>
  <si>
    <t xml:space="preserve">Мотор быстрой системы.  </t>
  </si>
  <si>
    <t xml:space="preserve">Мотор быстрой системы. </t>
  </si>
  <si>
    <t>Мотор гидровлической системы. J23WPF J23WPF</t>
  </si>
  <si>
    <t>J23WPF</t>
  </si>
  <si>
    <t>Мотор гидровлической системы. J23WPF</t>
  </si>
  <si>
    <t xml:space="preserve">Дозировочные насосы. G77WPD  G77WPD </t>
  </si>
  <si>
    <t xml:space="preserve">G77WPD </t>
  </si>
  <si>
    <t xml:space="preserve">Дозировочные насосы. G77WPD </t>
  </si>
  <si>
    <t xml:space="preserve">Дозировочный бак диаметр 1000 мм.
с мешалкой G77WTK   G77WTK  </t>
  </si>
  <si>
    <t xml:space="preserve">G77WTK  </t>
  </si>
  <si>
    <t xml:space="preserve">Дозировочный бак диаметр 1000 мм.
с мешалкой G77WTK  </t>
  </si>
  <si>
    <t xml:space="preserve">Перекачиваюшие насосы. J14WPU  J14WPU </t>
  </si>
  <si>
    <t xml:space="preserve">J14WPU </t>
  </si>
  <si>
    <t xml:space="preserve">Перекачиваюшие насосы. J14WPU </t>
  </si>
  <si>
    <t>Подготовительный бак диаметр 1000мм.
с мешалкой. J14WTK J14WTK</t>
  </si>
  <si>
    <t>J14WTK</t>
  </si>
  <si>
    <t>Подготовительный бак диаметр 1000мм.
с мешалкой. J14WTK</t>
  </si>
  <si>
    <t>Cистема дозирования извести:
шнековый конвеер G81WTS G81WTS</t>
  </si>
  <si>
    <t>G81WTS</t>
  </si>
  <si>
    <t>Cистема дозирования извести:
шнековый конвеер G81WTS</t>
  </si>
  <si>
    <t>система дозирования деэмульгатора, насос. J11WPD J11WPD</t>
  </si>
  <si>
    <t>J11WPD</t>
  </si>
  <si>
    <t>система дозирования деэмульгатора, насос. J11WPD</t>
  </si>
  <si>
    <t>система дозирования сульфата железа, насос. J77WPD J77WPD</t>
  </si>
  <si>
    <t>J77WPD</t>
  </si>
  <si>
    <t>система дозирования сульфата железа, насос. J77WPD</t>
  </si>
  <si>
    <t>Дозирующая станция антискаланта, насос дозировочный. G69WPD G69WPD</t>
  </si>
  <si>
    <t>G69WPD</t>
  </si>
  <si>
    <t>Дозирующая станция антискаланта, насос дозировочный. G69WPD</t>
  </si>
  <si>
    <t>Дозирующая станция антискаланта, насос дозировочный. G68WPD G68WPD</t>
  </si>
  <si>
    <t>G68WPD</t>
  </si>
  <si>
    <t>Дозирующая станция антискаланта, насос дозировочный. G68WPD</t>
  </si>
  <si>
    <t>Дозирующая станция антискаланта, насос дозировочный. G67WPD G67WPD</t>
  </si>
  <si>
    <t>G67WPD</t>
  </si>
  <si>
    <t>Дозирующая станция антискаланта, насос дозировочный. G67WPD</t>
  </si>
  <si>
    <t>Дозирующая станция гипохлорид
натрия 10%, насос дозировочный. G40WPD G40WPD</t>
  </si>
  <si>
    <t>G40WPD</t>
  </si>
  <si>
    <t>Дозирующая станция гипохлорид
натрия 10%, насос дозировочный. G40WPD</t>
  </si>
  <si>
    <t>Дозирующая станция гипохлорид
натрия 10%, насос дозировочный. G39WPD G39WPD</t>
  </si>
  <si>
    <t>G39WPD</t>
  </si>
  <si>
    <t>Дозирующая станция гипохлорид
натрия 10%, насос дозировочный. G39WPD</t>
  </si>
  <si>
    <t>Дозирующая станция FeCl3, насос дозировочный. G36WPD G36WPD</t>
  </si>
  <si>
    <t>G36WPD</t>
  </si>
  <si>
    <t>Дозирующая станция FeCl3, насос дозировочный. G36WPD</t>
  </si>
  <si>
    <t>Дозирующая станция NaOH-50%, насос дозировочный. G28WPD G28WPD</t>
  </si>
  <si>
    <t>G28WPD</t>
  </si>
  <si>
    <t>Дозирующая станция NaOH-50%, насос дозировочный. G28WPD</t>
  </si>
  <si>
    <t>Дозирующая станция NaOH-50%, насос дозировочный. G37WPD G37WPD</t>
  </si>
  <si>
    <t>G37WPD</t>
  </si>
  <si>
    <t>Дозирующая станция NaOH-50%, насос дозировочный. G37WPD</t>
  </si>
  <si>
    <t>Дозирующая станция NaOH-50%, насос дозировочный. G35WPD G35WPD</t>
  </si>
  <si>
    <t>G35WPD</t>
  </si>
  <si>
    <t>Дозирующая станция NaOH-50%, насос дозировочный. G35WPD</t>
  </si>
  <si>
    <t>Дозирующая станция антискаланта, насос дозировочный. G76WPD G76WPD</t>
  </si>
  <si>
    <t>G76WPD</t>
  </si>
  <si>
    <t>Дозирующая станция антискаланта, насос дозировочный. G76WPD</t>
  </si>
  <si>
    <t>Дозирующая станция реагента, насос дозировочный. G56WPD G56WPD</t>
  </si>
  <si>
    <t>G56WPD</t>
  </si>
  <si>
    <t>Дозирующая станция реагента, насос дозировочный. G56WPD</t>
  </si>
  <si>
    <t>Дозирующая станция реагента, насос дозировочный. G59WPD G59WPD</t>
  </si>
  <si>
    <t>G59WPD</t>
  </si>
  <si>
    <t>Дозирующая станция реагента, насос дозировочный. G59WPD</t>
  </si>
  <si>
    <t>Дозирующая станция реагента, насос дозировочный. G58WPD G58WPD</t>
  </si>
  <si>
    <t>G58WPD</t>
  </si>
  <si>
    <t>Дозирующая станция реагента, насос дозировочный. G58WPD</t>
  </si>
  <si>
    <t>Дозирующая станция реагента, насос дозировочный. G57WPD G57WPD</t>
  </si>
  <si>
    <t>G57WPD</t>
  </si>
  <si>
    <t>Дозирующая станция реагента, насос дозировочный. G57WPD</t>
  </si>
  <si>
    <t>Дозирующая станция H2SO4 98%, насос дозировочный. G29WPD G29WPD</t>
  </si>
  <si>
    <t>G29WPD</t>
  </si>
  <si>
    <t>Дозирующая станция H2SO4 98%, насос дозировочный. G29WPD</t>
  </si>
  <si>
    <t>Дозирующая станция H2SO4 98%, насос дозировочный. G60WPD G60WPD</t>
  </si>
  <si>
    <t>G60WPD</t>
  </si>
  <si>
    <t>Дозирующая станция H2SO4 98%, насос дозировочный. G60WPD</t>
  </si>
  <si>
    <t>Дозирующая станция H2SO4 98%, насос дозировочный. G61WPD G61WPD</t>
  </si>
  <si>
    <t>G61WPD</t>
  </si>
  <si>
    <t>Дозирующая станция H2SO4 98%, насос дозировочный. G61WPD</t>
  </si>
  <si>
    <t>Дозирующая станция H2SO4 98%, насос дозировочный. G51WPD G51WPD</t>
  </si>
  <si>
    <t>G51WPD</t>
  </si>
  <si>
    <t>Дозирующая станция H2SO4 98%, насос дозировочный. G51WPD</t>
  </si>
  <si>
    <t>Дозирующая станция H2SO4 98%, насос дозировочный. G34WPD G34WPD</t>
  </si>
  <si>
    <t>G34WPD</t>
  </si>
  <si>
    <t>Дозирующая станция H2SO4 98%, насос дозировочный. G34WPD</t>
  </si>
  <si>
    <t>Дозирующая станция H2SO4 98%, насос дозирующий. J28WPD J28WPD</t>
  </si>
  <si>
    <t>J28WPD</t>
  </si>
  <si>
    <t>Дозирующая станция H2SO4 98%, насос дозирующий. J28WPD</t>
  </si>
  <si>
    <t>Дозирующая станция H2SO4 98%, насос дозирующий. J12WPD J12WPD</t>
  </si>
  <si>
    <t>J12WPD</t>
  </si>
  <si>
    <t>Дозирующая станция H2SO4 98%, насос дозирующий. J12WPD</t>
  </si>
  <si>
    <t>Дозирующая станция H2SO4 98%,
насос дозирующий мембранный. G31WPD G31WPD</t>
  </si>
  <si>
    <t>G31WPD</t>
  </si>
  <si>
    <t>Дозирующая станция H2SO4 98%,
насос дозирующий мембранный. G31WPD</t>
  </si>
  <si>
    <t>Дозирующая станция перекиси водорода, насос. G30WPD G30WPD</t>
  </si>
  <si>
    <t>G30WPD</t>
  </si>
  <si>
    <t>Дозирующая станция перекиси водорода, насос. G30WPD</t>
  </si>
  <si>
    <t>Дозирующая станция полиэлектролита, насос. F75WPD F75WPD</t>
  </si>
  <si>
    <t>F75WPD</t>
  </si>
  <si>
    <t>Дозирующая станция полиэлектролита, насос. F75WPD</t>
  </si>
  <si>
    <t>Дозирующая станция полиэлектролита, насос. J20WPD J20WPD</t>
  </si>
  <si>
    <t>J20WPD</t>
  </si>
  <si>
    <t>Дозирующая станция полиэлектролита, насос. J20WPD</t>
  </si>
  <si>
    <t>Дозирующая станция полиэлектролита, насос. J23WPD J23WPD</t>
  </si>
  <si>
    <t>J23WPD</t>
  </si>
  <si>
    <t>Дозирующая станция полиэлектролита, насос. J23WPD</t>
  </si>
  <si>
    <t>Установка дозирования бисульфита натрия, 
1. смеситель
2. насос дозирующий J14WPD J14WPD</t>
  </si>
  <si>
    <t>J14WPD</t>
  </si>
  <si>
    <t>Установка дозирования бисульфита натрия, 
1. смеситель
2. насос дозирующий J14WPD</t>
  </si>
  <si>
    <t>Воздуходувные насосы. G85WFB G85WFB</t>
  </si>
  <si>
    <t>G85WFB</t>
  </si>
  <si>
    <t>Воздуходувные насосы. G85WFB</t>
  </si>
  <si>
    <t xml:space="preserve">Погружной канализационный насос одноступенчатый центробежный.  </t>
  </si>
  <si>
    <t xml:space="preserve">Погружной канализационный насос одноступенчатый центробежный. </t>
  </si>
  <si>
    <t>Насос высокого давления горизонтальный. G60WPU G60WPU</t>
  </si>
  <si>
    <t>G60WPU</t>
  </si>
  <si>
    <t>Насос высокого давления горизонтальный. G60WPU</t>
  </si>
  <si>
    <t>Насос высокого давления, вертикальная установка двигателя. G61WPU G61WPU</t>
  </si>
  <si>
    <t>G61WPU</t>
  </si>
  <si>
    <t>Насос высокого давления, вертикальная установка двигателя. G61WPU</t>
  </si>
  <si>
    <t>Насос высокого давления типа "в линию", вертикальный. G56WPU G56WPU</t>
  </si>
  <si>
    <t>G56WPU</t>
  </si>
  <si>
    <t>Насос высокого давления типа "в линию", вертикальный. G56WPU</t>
  </si>
  <si>
    <t>Насос высокого давления типа "в линию", вертикальный. G66WPU G66WPU</t>
  </si>
  <si>
    <t>G66WPU</t>
  </si>
  <si>
    <t>Насос высокого давления типа "в линию", вертикальный. G66WPU</t>
  </si>
  <si>
    <t>Насос высокого давления типа "в линию", вертикальный. F10WPU F10WPU</t>
  </si>
  <si>
    <t>F10WPU</t>
  </si>
  <si>
    <t>Насос высокого давления типа "в линию", вертикальный. F10WPU</t>
  </si>
  <si>
    <t>Насос высокого давления типа "в линию", вертикальный. G61WPU G61WPU</t>
  </si>
  <si>
    <t>Насос высокого давления типа "в линию", вертикальный. G61WPU</t>
  </si>
  <si>
    <t>Насос высокого давления типа "в линию", вертикальный. G45WPU G45WPU</t>
  </si>
  <si>
    <t>G45WPU</t>
  </si>
  <si>
    <t>Насос высокого давления типа "в линию", вертикальный. G45WPU</t>
  </si>
  <si>
    <t>Насос высокого давления типа "в линию", вертикальный. G44WPU G44WPU</t>
  </si>
  <si>
    <t>G44WPU</t>
  </si>
  <si>
    <t>Насос высокого давления типа "в линию", вертикальный. G44WPU</t>
  </si>
  <si>
    <t>Насос высокого давления типа "в линию", вертикальный. G40WPU G40WPU</t>
  </si>
  <si>
    <t>G40WPU</t>
  </si>
  <si>
    <t>Насос высокого давления типа "в линию", вертикальный. G40WPU</t>
  </si>
  <si>
    <t>Насос высокого давления типа "в линию", вертикальный. G53WPU G53WPU</t>
  </si>
  <si>
    <t>G53WPU</t>
  </si>
  <si>
    <t>Насос высокого давления типа "в линию", вертикальный. G53WPU</t>
  </si>
  <si>
    <t>Насос высокого давления типа "в линию", вертикальный.  G08WPU G08WPU</t>
  </si>
  <si>
    <t>G08WPU</t>
  </si>
  <si>
    <t>Насос высокого давления типа "в линию", вертикальный.  G08WPU</t>
  </si>
  <si>
    <t>Насос высокого давления типа "в линию", вертикальный. G41WPU G41WPU</t>
  </si>
  <si>
    <t>G41WPU</t>
  </si>
  <si>
    <t>Насос высокого давления типа "в линию", вертикальный. G41WPU</t>
  </si>
  <si>
    <t>Насос высокого давления типа "в линию", вертикальный. G16WPU G16WPU</t>
  </si>
  <si>
    <t>G16WPU</t>
  </si>
  <si>
    <t>Насос высокого давления типа "в линию", вертикальный. G16WPU</t>
  </si>
  <si>
    <t>Насос высокого давления типа "в линию", вертикальный. G51WPB G51WPB</t>
  </si>
  <si>
    <t>G51WPB</t>
  </si>
  <si>
    <t>Насос высокого давления типа "в линию", вертикальный. G51WPB</t>
  </si>
  <si>
    <t>Насос высокого давления типа "в линию", вертикальный. G51WPB1 G51WPB1</t>
  </si>
  <si>
    <t>G51WPB1</t>
  </si>
  <si>
    <t>Насос высокого давления типа "в линию", вертикальный. G51WPB1</t>
  </si>
  <si>
    <t>Вертикальный погружной насос для агресивных жидкостей. J52WPU J52WPU</t>
  </si>
  <si>
    <t>J52WPU</t>
  </si>
  <si>
    <t>Вертикальный погружной насос для агресивных жидкостей. J52WPU</t>
  </si>
  <si>
    <t>Горизонтальный насос для агресивных жидкостей. H34WPU H34WPU</t>
  </si>
  <si>
    <t>H34WPU</t>
  </si>
  <si>
    <t>Горизонтальный насос для агресивных жидкостей. H34WPU</t>
  </si>
  <si>
    <t>Горизонтальный насос для агресивных жидкостей. H36WPU H36WPU</t>
  </si>
  <si>
    <t>H36WPU</t>
  </si>
  <si>
    <t>Горизонтальный насос для агресивных жидкостей. H36WPU</t>
  </si>
  <si>
    <t>Горизонтальный насос для агресивных жидкостей. H35WPU H35WPU</t>
  </si>
  <si>
    <t>H35WPU</t>
  </si>
  <si>
    <t>Горизонтальный насос для агресивных жидкостей. H35WPU</t>
  </si>
  <si>
    <t>Горизонтальный насос для агресивных жидкостей. H31WPU H31WPU</t>
  </si>
  <si>
    <t>H31WPU</t>
  </si>
  <si>
    <t>Горизонтальный насос для агресивных жидкостей. H31WPU</t>
  </si>
  <si>
    <t>Горизонтальный насос для агресивных жидкостей. H30WPU H30WPU</t>
  </si>
  <si>
    <t>H30WPU</t>
  </si>
  <si>
    <t>Горизонтальный насос для агресивных жидкостей. H30WPU</t>
  </si>
  <si>
    <t>Горизонтальный насос для агресивных жидкостей. G55WPU G55WPU</t>
  </si>
  <si>
    <t>G55WPU</t>
  </si>
  <si>
    <t>Горизонтальный насос для агресивных жидкостей. G55WPU</t>
  </si>
  <si>
    <t>Горизонтальный насос для агресивных жидкостей. G60WPU G60WPU</t>
  </si>
  <si>
    <t>Горизонтальный насос для агресивных жидкостей. G60WPU</t>
  </si>
  <si>
    <t>Горизонтальный насос для агресивных жидкостей. G86WPU G86WPU</t>
  </si>
  <si>
    <t>G86WPU</t>
  </si>
  <si>
    <t>Горизонтальный насос для агресивных жидкостей. G86WPU</t>
  </si>
  <si>
    <t>Горизонтальный насос для агресивных жидкостей. G15WPU G15WPU</t>
  </si>
  <si>
    <t>G15WPU</t>
  </si>
  <si>
    <t>Горизонтальный насос для агресивных жидкостей. G15WPU</t>
  </si>
  <si>
    <t>Горизонтальный насос для агресивных жидкостей. F01WPU F01WPU</t>
  </si>
  <si>
    <t>F01WPU</t>
  </si>
  <si>
    <t>Горизонтальный насос для агресивных жидкостей. F01WPU</t>
  </si>
  <si>
    <t>Горизонтальный насос для агресивных жидкостей. J41WPU J41WPU</t>
  </si>
  <si>
    <t>J41WPU</t>
  </si>
  <si>
    <t>Горизонтальный насос для агресивных жидкостей. J41WPU</t>
  </si>
  <si>
    <t>Горизонтальный насос для агресивных жидкостей. J04WPU J04WPU</t>
  </si>
  <si>
    <t>J04WPU</t>
  </si>
  <si>
    <t>Горизонтальный насос для агресивных жидкостей. J04WPU</t>
  </si>
  <si>
    <t>Вертикальный насос для агресивных
жидкостей длина колонны 4500 мм. J51WPS J51WPS</t>
  </si>
  <si>
    <t>J51WPS</t>
  </si>
  <si>
    <t>Вертикальный насос для агресивных
жидкостей длина колонны 4500 мм. J51WPS</t>
  </si>
  <si>
    <t>Горизонтальный насос для агресивных жидкостей. J31WPU J31WPU</t>
  </si>
  <si>
    <t>J31WPU</t>
  </si>
  <si>
    <t>Горизонтальный насос для агресивных жидкостей. J31WPU</t>
  </si>
  <si>
    <t>Горизонтальный насос для агресивных жидкостей. J14WPU J14WPU</t>
  </si>
  <si>
    <t>J14WPU</t>
  </si>
  <si>
    <t>Горизонтальный насос для агресивных жидкостей. J14WPU</t>
  </si>
  <si>
    <t>Горизонтальный насос для агресивных жидкостей. J01WPU J01WPU</t>
  </si>
  <si>
    <t>J01WPU</t>
  </si>
  <si>
    <t>Горизонтальный насос для агресивных жидкостей. J01WPU</t>
  </si>
  <si>
    <t>Рециркуляционный насос. J11WPU J11WPU</t>
  </si>
  <si>
    <t>J11WPU</t>
  </si>
  <si>
    <t>Рециркуляционный насос. J11WPU</t>
  </si>
  <si>
    <t>Винтовой насос эксцентриковый шнековый. F75WPU F75WPU</t>
  </si>
  <si>
    <t>F75WPU</t>
  </si>
  <si>
    <t>Винтовой насос эксцентриковый шнековый. F75WPU</t>
  </si>
  <si>
    <t>Винтовой насос эксцентриковый шнековый. F42WPU F42WPU</t>
  </si>
  <si>
    <t>F42WPU</t>
  </si>
  <si>
    <t>Винтовой насос эксцентриковый шнековый. F42WPU</t>
  </si>
  <si>
    <t>Винтовой насос эксцентриковый шнековый. J05WPU J05WPU</t>
  </si>
  <si>
    <t>J05WPU</t>
  </si>
  <si>
    <t>Винтовой насос эксцентриковый шнековый. J05WPU</t>
  </si>
  <si>
    <t>Винтовой насос эксцентриковый шнековый. J20WPU J20WPU</t>
  </si>
  <si>
    <t>J20WPU</t>
  </si>
  <si>
    <t>Винтовой насос эксцентриковый шнековый. J20WPU</t>
  </si>
  <si>
    <t>Винтовой насос эксцентриковый шнековый. J86WPU J86WPU</t>
  </si>
  <si>
    <t>J86WPU</t>
  </si>
  <si>
    <t>Винтовой насос эксцентриковый шнековый. J86WPU</t>
  </si>
  <si>
    <t>Винтовой насос эксцентриковый шнековый. J87WPU J87WPU</t>
  </si>
  <si>
    <t>J87WPU</t>
  </si>
  <si>
    <t>Винтовой насос эксцентриковый шнековый. J87WPU</t>
  </si>
  <si>
    <t>Винтовой насос эксцентриковый шнековый. J85WPU J85WPU</t>
  </si>
  <si>
    <t>J85WPU</t>
  </si>
  <si>
    <t>Винтовой насос эксцентриковый шнековый. J85WPU</t>
  </si>
  <si>
    <t>Насос горизонтальный моноблочный со спиральным корпусом. J13WPU J13WPU</t>
  </si>
  <si>
    <t>J13WPU</t>
  </si>
  <si>
    <t>Насос горизонтальный моноблочный со спиральным корпусом. J13WPU</t>
  </si>
  <si>
    <t>Насос горизонтальный моноблочный со спиральным корпусом. J03WPU J03WPU</t>
  </si>
  <si>
    <t>J03WPU</t>
  </si>
  <si>
    <t>Насос горизонтальный моноблочный со спиральным корпусом. J03WPU</t>
  </si>
  <si>
    <t>Насос горизонтальный моноблочный со спиральным корпусом. J02WPU J02WPU</t>
  </si>
  <si>
    <t>J02WPU</t>
  </si>
  <si>
    <t>Насос горизонтальный моноблочный со спиральным корпусом. J02WPU</t>
  </si>
  <si>
    <t>Насос вторичного контура охлажденя</t>
  </si>
  <si>
    <t>Вспом. оборуд.-Насосы-Градирни оборотного цикла с резервуаром</t>
  </si>
  <si>
    <t>Насос дозировочный</t>
  </si>
  <si>
    <t>Дозирующая станция биоцида</t>
  </si>
  <si>
    <t>Дозирующая станция ингибитора коррозии</t>
  </si>
  <si>
    <t>Дозирующая станция антисколанта</t>
  </si>
  <si>
    <t>Насос центробежный горизонтальный низкого давления Насос аварийной системы контура охлаждения</t>
  </si>
  <si>
    <t>Насос центробежный горизонтальный низкого давления</t>
  </si>
  <si>
    <t>Насос центробежный горизонтальный низкого давления Насос  вспомогательный 2 контура охлаждения</t>
  </si>
  <si>
    <t>Насос центробежный горизонтальный низкого давления Насос контура охлаждения вспомогательный</t>
  </si>
  <si>
    <t>Насос горизонтальный со спиральным корпусом</t>
  </si>
  <si>
    <t>Погружной насос</t>
  </si>
  <si>
    <t>Вспом. оборуд.-Насосы-Насосные над скважинами</t>
  </si>
  <si>
    <t>Вспом. оборуд.-Насосы-Насосная станция производственно­противопожарного водоснабжения</t>
  </si>
  <si>
    <t>Насос демводы</t>
  </si>
  <si>
    <t>Вспом. оборуд.-Насосы-Водородная станция</t>
  </si>
  <si>
    <t>Насос питательной воды</t>
  </si>
  <si>
    <t>Вспом. оборуд.-Насосы-Парогенераторная</t>
  </si>
  <si>
    <t>Дренажный насос для кондиционеров</t>
  </si>
  <si>
    <t>Вспом. оборуд.-Насосы-Компрессорная станция сжатого воздуха и азотная станция</t>
  </si>
  <si>
    <t>Проточный электронагреватель  DBX 27</t>
  </si>
  <si>
    <t>Вспом. оборуд.-Газовое и Котловое хозяйство;Насосная станция производственно­противопожарного водоснабжения</t>
  </si>
  <si>
    <t>Водонагреватель  “Ariston” SG 15</t>
  </si>
  <si>
    <t>Конвектор электрический с механическим термостатом</t>
  </si>
  <si>
    <t>Вспом. оборуд.-Газовое и Котловое хозяйство;Насосные над скважинами</t>
  </si>
  <si>
    <t>Вспом. оборуд.-Газовое и Котловое хозяйство;Градирни оборотного цикла с резервуаром</t>
  </si>
  <si>
    <t>Приточный электрический водонагреватель</t>
  </si>
  <si>
    <t>Вспом. оборуд.-Газовое и Котловое хозяйство;УВП - (смесители и нагреватели)</t>
  </si>
  <si>
    <t>Настенный накопительный электрический водонагреватель</t>
  </si>
  <si>
    <t>Нагреватель электрический фланцевый G56SCC</t>
  </si>
  <si>
    <t>Нагреватель электрический фланцевый G35SCC</t>
  </si>
  <si>
    <t>Флянцевый электрический нагреватель G66WSCC</t>
  </si>
  <si>
    <t>Флянцевый электрический нагреватель J03WSK</t>
  </si>
  <si>
    <t>Флянцевый электрический нагреватель J87SCC</t>
  </si>
  <si>
    <t>Флянцевый электрический нагреватель J02SCC</t>
  </si>
  <si>
    <t>Смеситель статистический футированный G16WMX</t>
  </si>
  <si>
    <t>Смеситель статистический футированный G61WMX</t>
  </si>
  <si>
    <t>Смеситель статистический футированный G86WMX</t>
  </si>
  <si>
    <t>Смеситель статистический футированный G51WMX</t>
  </si>
  <si>
    <t>ГРПШ</t>
  </si>
  <si>
    <t>Вспом. оборуд.-Газовое и Котловое хозяйство;Парогенераторная</t>
  </si>
  <si>
    <t>Настенный сплит система Отчистные сооружения</t>
  </si>
  <si>
    <t>Вспом. оборуд.-Кондиционеры;Очистные сооружения ливневых сточных вод</t>
  </si>
  <si>
    <t>Чиллер Водородная станция 1-64</t>
  </si>
  <si>
    <t>Вспом. оборуд.-Кондиционеры;Водородная станция</t>
  </si>
  <si>
    <t>Чиллер Водородная станция 1-128</t>
  </si>
  <si>
    <t>Колонный сплит система Водородная станция 1-128</t>
  </si>
  <si>
    <t>Настенный сплит система Операторская КВАС</t>
  </si>
  <si>
    <t>Настенный сплит система Водородная станция 1-64</t>
  </si>
  <si>
    <t>Настенный сплит система насосная стансия  (Электро помещения)</t>
  </si>
  <si>
    <t>Вспом. оборуд.-Кондиционеры;Насосная станция производственно-противопожарного водоснабжения</t>
  </si>
  <si>
    <t>Потолочный Каналный сплит система УВП Е10 (Электро помещение)</t>
  </si>
  <si>
    <t>Вспом. оборуд.-Кондиционеры;УВП</t>
  </si>
  <si>
    <t>Настенно потолочный сплит система УВП Гирадирня (Электро помещения)</t>
  </si>
  <si>
    <t>Настенный сплит система УВП АБК Этаж-1 (Лобаратория)</t>
  </si>
  <si>
    <t>Настенный сплит система УВП АБК Этаж-1 (Комната персонала)</t>
  </si>
  <si>
    <t>Настенный сплит система УВП АБК Этаж-2 (АСУТП)</t>
  </si>
  <si>
    <t>Настенный сплит система УВП АБК Этаж-2 (Начальник УВП)</t>
  </si>
  <si>
    <t>Настенный сплит система УВП АБК Этаж-2 (Опероторская)</t>
  </si>
  <si>
    <t>Осевой вентилятор ДКС1-25</t>
  </si>
  <si>
    <t>Вспом. оборуд.-Вентиляционные установки;Градирни оборотного цикла с резервуаром</t>
  </si>
  <si>
    <t>Вентилятор осевой</t>
  </si>
  <si>
    <t>Вспом. оборуд.-Вентиляционные установки;Парогенераторная</t>
  </si>
  <si>
    <t>Приточная установка</t>
  </si>
  <si>
    <t>Чиллер с воздушным охлаждением</t>
  </si>
  <si>
    <t>Вспом. оборуд.-Вентиляционные установки;УВП</t>
  </si>
  <si>
    <t>Воздуходувная станция.</t>
  </si>
  <si>
    <t>Тепловентилятор переносной электрический</t>
  </si>
  <si>
    <t>Конвентор электрический</t>
  </si>
  <si>
    <t>Robuschi RBS  15/F STD</t>
  </si>
  <si>
    <t>Вспом. оборуд.-Компрессор;УВП</t>
  </si>
  <si>
    <t>Дожимной компрессор  ZW-1/7-20</t>
  </si>
  <si>
    <t>Вспом. оборуд.-Компрессор;НоваяАзотная станция</t>
  </si>
  <si>
    <t>Турбокомпрессор Центpo6eжный. SM4100</t>
  </si>
  <si>
    <t>Дожимной компрессор. WW-100/5-40</t>
  </si>
  <si>
    <t>Вспом. оборуд.-Компрессор;Азотная станция</t>
  </si>
  <si>
    <t>Центробежный воздушный компрессор. С70041МХ3</t>
  </si>
  <si>
    <t>Вспом. оборуд.-Компрессор;Компрессорная станция сжатого воздуха</t>
  </si>
  <si>
    <t>Заземляющее устройство ДГУ Е11</t>
  </si>
  <si>
    <t>Вспом. оборуд.-Заземляющие устройства и молниезащиты</t>
  </si>
  <si>
    <t>Заземляющее устройство ДГУ АНГЦ</t>
  </si>
  <si>
    <t>Заземляющее устройство КНС №4</t>
  </si>
  <si>
    <t>Заземляющее устройство КНС №3</t>
  </si>
  <si>
    <t>Заземляющее устройство КНС №2</t>
  </si>
  <si>
    <t>Заземляющее устройство КНС №1</t>
  </si>
  <si>
    <t>Заземляющее устройство КПП Ж/Д</t>
  </si>
  <si>
    <t>Заземляющее устройство мачта М7 (ЦРМ)</t>
  </si>
  <si>
    <t>Заземляющее устройство мачта М6 (Гараж)</t>
  </si>
  <si>
    <t>Заземляющее устройство мачта М5 (ЭТП Е11)</t>
  </si>
  <si>
    <t>Заземляющее устройство мачта М4 (ОЗС)</t>
  </si>
  <si>
    <t>Заземляющее устройство мачта М3 (ОСП)</t>
  </si>
  <si>
    <t>Заземляющее устройство мачта М2 (Авто весовой)</t>
  </si>
  <si>
    <t>Заземляющее устройство мачта М1 (АБК ЛПЦ)</t>
  </si>
  <si>
    <t>Заземляющее устройство скважина для полива №3</t>
  </si>
  <si>
    <t>Заземляющее устройство скважина для полива №2</t>
  </si>
  <si>
    <t>Заземляющее устройство скважина для полива №1</t>
  </si>
  <si>
    <t>Заземляющее устройство технологических скважин</t>
  </si>
  <si>
    <t>Заземляющее устройство Заправка</t>
  </si>
  <si>
    <t>Заземляющее устройство деревообрабатывающий участок</t>
  </si>
  <si>
    <t>Заземляющее устройство Автовесовая</t>
  </si>
  <si>
    <t>Заземляющее устройство ШУУРГ</t>
  </si>
  <si>
    <t>Заземляющее устройство и молниезащита Пост ЭЦ</t>
  </si>
  <si>
    <t>Заземляющее устройство и молниезащита НСХПВ</t>
  </si>
  <si>
    <t>Заземляющее устройство и молниезащита кабельная эстакада</t>
  </si>
  <si>
    <t>Заземляющее устройство и молниезащита Гаража</t>
  </si>
  <si>
    <t>Заземляющее устройство и молниезащита ОСП</t>
  </si>
  <si>
    <t>Заземляющее устройство и молниезащита ОСЛСВ</t>
  </si>
  <si>
    <t>Заземляющее устройство и молниезащита Парогенераторной</t>
  </si>
  <si>
    <t>Заземляющее устройство и молниезащита Водородной станции</t>
  </si>
  <si>
    <t>Заземляющее устройство и молниезащита КСиА</t>
  </si>
  <si>
    <t>Устройство молниезащиты ОЗС</t>
  </si>
  <si>
    <t>Заземляющее устройство ОЗС</t>
  </si>
  <si>
    <t>Заземляющее устройство склада г/к рулонов</t>
  </si>
  <si>
    <t>Заземляющее устройство и молниезащита НСППВ</t>
  </si>
  <si>
    <t>Устройство молниезащиты Градирни оборотного цикла</t>
  </si>
  <si>
    <t>Заземляющее устройство Градирни оборотного цикла</t>
  </si>
  <si>
    <t>Устройство молниезащиты УВП</t>
  </si>
  <si>
    <t>Заземляющее устройство УВП</t>
  </si>
  <si>
    <t>Заземляющее устройство и молниезащита ЦП</t>
  </si>
  <si>
    <t>Заземляющее устройство и молниезащита ЦРМ и АБК ЦРМ</t>
  </si>
  <si>
    <t>Устройство молниезащиты УРК</t>
  </si>
  <si>
    <t>Заземляющее устройство и молниезащита АБК ЛПЦ</t>
  </si>
  <si>
    <t>Заземляющее устройство ЭТП Е6</t>
  </si>
  <si>
    <t>Заземляющее устройство ЭТП Е5</t>
  </si>
  <si>
    <t>Заземляющее устройство ЭТП Е4</t>
  </si>
  <si>
    <t>Заземляющее устройство ЭТП Е3</t>
  </si>
  <si>
    <t>Заземляющее устройство ЭТП Е2</t>
  </si>
  <si>
    <t>Заземляющее устройство ЭТП Е1</t>
  </si>
  <si>
    <t>Заземляющее устройство ЭТП Е7</t>
  </si>
  <si>
    <t>Заземляющее устройство дымовой трубы АНГЦ</t>
  </si>
  <si>
    <t>Заземляющее устройство УРК</t>
  </si>
  <si>
    <t>Заземляющее устройство ЦЗЛ</t>
  </si>
  <si>
    <t>Заземляющее устройство ВШМ</t>
  </si>
  <si>
    <t>Заземляющее устройство помещения аспирационной установки</t>
  </si>
  <si>
    <t>Заземляющее устройство помещения установки дожигания паров</t>
  </si>
  <si>
    <t>Устройство молниезащиты ЛПЦ</t>
  </si>
  <si>
    <t>Электродвигатель Тип AMZK-S2 мощность 710 кВт Компрессор</t>
  </si>
  <si>
    <t>Вспом. оборуд.-Электродвигатели Азотная станция (новая)</t>
  </si>
  <si>
    <t>Опора №63 шкаф телекоммутационный слаботочный ШТ63</t>
  </si>
  <si>
    <t>Вспом. оборуд.-Цепочка Шкафов Пультовые ЛПЦ</t>
  </si>
  <si>
    <t>Опора №61 шкаф телекоммутационный слаботочный ШТ61</t>
  </si>
  <si>
    <t>Опора №57 шкаф телекоммутационный слаботочный ШТ57</t>
  </si>
  <si>
    <t>Опора №54 шкаф телекоммутационный слаботочный ШТ54</t>
  </si>
  <si>
    <t>Опора №50 шкаф телекоммутационный слаботочный ШТ50</t>
  </si>
  <si>
    <t>Опора №46 шкаф телекоммутационный слаботочный ШТ46</t>
  </si>
  <si>
    <t>Опора №42 шкаф телекоммутационный слаботочный ШТ42</t>
  </si>
  <si>
    <t>Опора №39 шкаф телекоммутационный слаботочный ШТ39</t>
  </si>
  <si>
    <t>Опора №35 шкаф телекоммутационный слаботочный ШТ35</t>
  </si>
  <si>
    <t>Опора №32 шкаф телекоммутационный слаботочный ШТ32</t>
  </si>
  <si>
    <t>Опора №29 шкаф телекоммутационный слаботочный ШТ29</t>
  </si>
  <si>
    <t>Опора №26 шкаф телекоммутационный слаботочный ШТ26</t>
  </si>
  <si>
    <t>Опора №23 шкаф телекоммутационный слаботочный ШТ23</t>
  </si>
  <si>
    <t>Опора №20 шкаф телекоммутационный слаботочный ШТ20</t>
  </si>
  <si>
    <t>Опора №17 шкаф телекоммутационный слаботочный ШТ17</t>
  </si>
  <si>
    <t>Опора №14 шкаф телекоммутационный слаботочный ШТ14</t>
  </si>
  <si>
    <t>Опора №11 шкаф телекоммутационный слаботочный ШТ11</t>
  </si>
  <si>
    <t>Опора №8 шкаф телекоммутационный слаботочный ШТ08</t>
  </si>
  <si>
    <t>Опора №5 шкаф телекоммутационный слаботочный ШТ05</t>
  </si>
  <si>
    <t>Опора №2 шкаф телекоммутационный слаботочный ШТ02</t>
  </si>
  <si>
    <t>ЛПЦ. АПП. Пульт управления (Входной). Ряд C-D, оси 25-26. 8ЩР</t>
  </si>
  <si>
    <t>ЛПЦ. АПП. Пульт управления (Выходной). Ряд C-D, оси 39-41. 7ЩР</t>
  </si>
  <si>
    <t>ЛПЦ. АНГЦ. Пульт управления (Выходной). Ряд C-D, оси 20-21. 6ЩР</t>
  </si>
  <si>
    <t>ЛПЦ. АНГЦ. Пульт управления (Технологический). Ряд C-D, оси 14-15. 5ЩР</t>
  </si>
  <si>
    <t>ЛПЦ. АНГЦ. Пульт управления (Входной). Ряд C-D, оси 4-5. 4ЩР</t>
  </si>
  <si>
    <t>ЛПЦ. РСХП. Пульт управления. Ряд А-В, оси 14-15. 3ЩР</t>
  </si>
  <si>
    <t>ЛПЦ. АТТТ. Пульт управления (Выходной). Ряд А-В, оси 22-23. 2ЩР</t>
  </si>
  <si>
    <t>ЛПЦ. АТТТ. Пульт управления (Входной). Ряд А-В, оси 34-35. 1ЩР</t>
  </si>
  <si>
    <t>СГР. 08-ШСС</t>
  </si>
  <si>
    <t>Вспом. оборуд.-Цепочка Шкафов СГР. 8ШАВР</t>
  </si>
  <si>
    <t>ОСП. ШСС20</t>
  </si>
  <si>
    <t>Вспом. оборуд.-Цепочка Шкафов ОСП. 20ВРУ</t>
  </si>
  <si>
    <t>ОСП. ЩО-1</t>
  </si>
  <si>
    <t>ОСП. 20ШВК</t>
  </si>
  <si>
    <t>ОСП. 20ШРС1</t>
  </si>
  <si>
    <t>ЭТП Е9. ЯУНО-4</t>
  </si>
  <si>
    <t>Вспом. оборуд.-Цепочка Шкафов по ЭТП Е9; 1ВЩ</t>
  </si>
  <si>
    <t>ОЗС. 5ШР</t>
  </si>
  <si>
    <t>ОЗС. 2ЩО</t>
  </si>
  <si>
    <t>ОЗС. 1ЩО</t>
  </si>
  <si>
    <t>ЭТП Е9. 3ЩО</t>
  </si>
  <si>
    <t>ОЗС. 4ШР</t>
  </si>
  <si>
    <t>ОЗС. 2ШР</t>
  </si>
  <si>
    <t>ОЗС. 1ШР</t>
  </si>
  <si>
    <t>ОЗС. 1ЩОА</t>
  </si>
  <si>
    <t>СГР. 8ШАВР</t>
  </si>
  <si>
    <t>Вспом. оборуд.-Цепочка Шкафов по ЭТП Е9; Ячейка №24</t>
  </si>
  <si>
    <t>КПП. 10-ВРУ</t>
  </si>
  <si>
    <t>ОСП. 20ВРУ</t>
  </si>
  <si>
    <t>ЭТП Е9. 1ВЩ</t>
  </si>
  <si>
    <t>ЭТП Е9. PTR09-ШТЗ</t>
  </si>
  <si>
    <t>Вспом. оборуд.-Шкафы ШТЗ (шкаф тепловой защиты)</t>
  </si>
  <si>
    <t>ЭТП Е7. ШАКБ (шкаф аккумуляторных батарей)</t>
  </si>
  <si>
    <t>Вспом. оборуд.-Шкаф</t>
  </si>
  <si>
    <t>ЭТП Е7. АУОТ (шкаф организации опертока)</t>
  </si>
  <si>
    <t>ЭТП Е7, Установка конденсаторная
УКРЛ 57-10,5-2200 (1х200+1х400+2х800) У3</t>
  </si>
  <si>
    <t>Вспом. оборуд.-УКРМ (Устройство компенсации реактивной мощности)</t>
  </si>
  <si>
    <t>ЭТП Е7, Установка конденсаторная
УКРЛ 57-10,5-2100 (1х300+3х600) У3</t>
  </si>
  <si>
    <t>РУНН Е9 PCT09</t>
  </si>
  <si>
    <t>Вспом. оборуд.-Электрооборудования РУНН - 0,4 кВ</t>
  </si>
  <si>
    <t>ЭТП Е9, SHM09, 1000 А</t>
  </si>
  <si>
    <t>Вспом. оборуд.-Шинный мост</t>
  </si>
  <si>
    <t>I-секция шин 10 кВ</t>
  </si>
  <si>
    <t>II-секция шин 10 кВ</t>
  </si>
  <si>
    <t>ЭТП Е7, ТСН №1, 40 кВА</t>
  </si>
  <si>
    <t>Вспом. оборуд.-Трансформаторы</t>
  </si>
  <si>
    <t>ЭТП Е7, 3хЗНОЛП-НТЗ-10</t>
  </si>
  <si>
    <t>ЭТП Е7, ТСН №2, 40 кВА</t>
  </si>
  <si>
    <t>PTR09,  630 кВА</t>
  </si>
  <si>
    <t>B/в кабельные линии</t>
  </si>
  <si>
    <t>Вспом. оборуд.-В/в кабель</t>
  </si>
  <si>
    <t>ЭТП Е7, Ячейка №28, ФКУ №2</t>
  </si>
  <si>
    <t xml:space="preserve">Вспом. оборуд.-КРУ-10кВ-ЛПЦ-Е7		</t>
  </si>
  <si>
    <t>ЭТП Е7, Ячейка №26, Резерв</t>
  </si>
  <si>
    <t>ЭТП Е7, Ячейка №25, ФКУ №1</t>
  </si>
  <si>
    <t>ЭТП Е7, Ячейка №24, ЭТП Е9, PTR09, 630 кВА</t>
  </si>
  <si>
    <t>ЭТП Е7, Ячейка №21, Компрессор 710 кВт</t>
  </si>
  <si>
    <t>ЭТП Е7, Ячейка №13, ТСН №1</t>
  </si>
  <si>
    <t>ЭТП Е7, Ячейка №12, ТН №2</t>
  </si>
  <si>
    <t>ЭТП Е7, Ячейка №11, Ввод №1</t>
  </si>
  <si>
    <t>ЭТП Е7, Ячейка №10, Ввод №2</t>
  </si>
  <si>
    <t>ЭТП Е7, Ячейка №9, ТН №1</t>
  </si>
  <si>
    <t>ЭТП Е7, Ячейка №8, ТСН №2</t>
  </si>
  <si>
    <t>ЭТП Е7, Ячейка №2, Секционный выключатель СВ</t>
  </si>
  <si>
    <t>ЭТП Е7, Ячейка №1, Секционный разъединитель СР</t>
  </si>
  <si>
    <t>ОГЭ-Электрооборудование-АНГЦ Электрические тэны, тормоза</t>
  </si>
  <si>
    <t>АНГЦ Электрические тэны, тормоза</t>
  </si>
  <si>
    <t>АНГЦ-CEBA  drying oven</t>
  </si>
  <si>
    <t>АНГЦ-Электродвигатели</t>
  </si>
  <si>
    <t>АНГЦ-Измеритель толщины полосы вверх Rayonic</t>
  </si>
  <si>
    <t>АНГЦ-Система смазки E0582</t>
  </si>
  <si>
    <t>АНГЦ-Стикосварочная машина</t>
  </si>
  <si>
    <t>АНГЦ-RM01F25MUF-A101</t>
  </si>
  <si>
    <t>АНГЦ-RM01D31COA-A101, A102</t>
  </si>
  <si>
    <t>АНГЦ-DP102U−RM01−E9500−EM002 RM01E20+DRA01</t>
  </si>
  <si>
    <t>АНГЦ-DP102U−RM01−E9600−EM002  RM01E30+MCS01</t>
  </si>
  <si>
    <t>АНГЦ-DP102U−RM01−E9500−EM003 RM01E30+DRA01</t>
  </si>
  <si>
    <t>АНГЦ-DP102U−RM01−E9600−EM005 RM01E22+MCS02</t>
  </si>
  <si>
    <t>АНГЦ-DP102U−RM01−E9600−EM005 RM01E22+MCS01</t>
  </si>
  <si>
    <t>АНГЦ-DP102U−RM01−E9600−EM003 RM01E50+MCS01</t>
  </si>
  <si>
    <t>АНГЦ-DP102U−RM01−E9500−EM005 RM01E50+DRA02</t>
  </si>
  <si>
    <t>АНГЦ-DP102U−RM01−E9500−EM004 RM01E50+DRA01</t>
  </si>
  <si>
    <t>АНГЦ-DP102U−RM01−E9500−EM001 RM01E10+DRA01</t>
  </si>
  <si>
    <t>АНГЦ-DP102U−RM01−E9600−EM001 RM01E10+MCS01</t>
  </si>
  <si>
    <t>ОГЭ-Электрооборудование-АНГЦ Полевой технологический шкаф-CEBA  drying oven</t>
  </si>
  <si>
    <t>АНГЦ Полевой технологический шкаф-CEBA  drying oven</t>
  </si>
  <si>
    <t>ОГЭ-Электрооборудование-АНГЦ Полевой технологический шкаф-DP102U−RM01−E9700−EM001 RM01E50+LVD01</t>
  </si>
  <si>
    <t>АНГЦ Полевой технологический шкаф-DP102U−RM01−E9700−EM001 RM01E50+LVD01</t>
  </si>
  <si>
    <t>ОГЭ-Электрооборудование-АНГЦ Полевой технологический шкаф-DP102U−RM01−E9600−EM002  RM01E30+MCS01</t>
  </si>
  <si>
    <t>АНГЦ Полевой технологический шкаф-DP102U−RM01−E9600−EM002  RM01E30+MCS01</t>
  </si>
  <si>
    <t>ОГЭ-Электрооборудование-АНГЦ Полевой технологический шкаф-DP102U−RM01−E9600−EM005 RM01E22+MCS01</t>
  </si>
  <si>
    <t>АНГЦ Полевой технологический шкаф-DP102U−RM01−E9600−EM005 RM01E22+MCS01</t>
  </si>
  <si>
    <t>ОГЭ-Электрооборудование-АНГЦ Полевой технологический шкаф -DP102U−RM01−E9600−EM003 RM01E50+MCS01</t>
  </si>
  <si>
    <t>АНГЦ Полевой технологический шкаф -DP102U−RM01−E9600−EM003 RM01E50+MCS01</t>
  </si>
  <si>
    <t>ОГЭ-Электрооборудование-АНГЦ Полевой технологический шкаф-DP102U−RM01−E9600−EM001 RM01E10+MCS01</t>
  </si>
  <si>
    <t>АНГЦ Полевой технологический шкаф-DP102U−RM01−E9600−EM001 RM01E10+MCS01</t>
  </si>
  <si>
    <t xml:space="preserve">Н/в кабельные линии																						</t>
  </si>
  <si>
    <t xml:space="preserve">АНГЦ Н/в кабель																				</t>
  </si>
  <si>
    <t>CEBA 
drying oven</t>
  </si>
  <si>
    <t>АНГЦ: Технологический шкаф</t>
  </si>
  <si>
    <t>Измеритель толщины полосы вверх Rayonic</t>
  </si>
  <si>
    <t>Система смазки E0582</t>
  </si>
  <si>
    <t>Стикосварочная машина</t>
  </si>
  <si>
    <t xml:space="preserve">DP102U−RM01−E9700−EM001 RM01E50+LVD01 </t>
  </si>
  <si>
    <t>RM01F25MUF-A101</t>
  </si>
  <si>
    <t>RM01D31COA-A101, A102</t>
  </si>
  <si>
    <t xml:space="preserve">DP102U−RM01−E9700−EM013
RM01E50+HPB01-02 </t>
  </si>
  <si>
    <t>ЭТП Е4. RM01E20+DRA01</t>
  </si>
  <si>
    <t>АНГЦ: Технологический шкаф (шкаф Danieli)  Е4</t>
  </si>
  <si>
    <t>ЭТП Е4. RM01E30+DRA01</t>
  </si>
  <si>
    <t>ЭТП Е4. RM01E22+MCS02</t>
  </si>
  <si>
    <t>ЭТП Е4. RM01E22+MCS01</t>
  </si>
  <si>
    <t>ЭТП Е4. RM01E30+MCS01</t>
  </si>
  <si>
    <t>ЭТП Е3. RM01E10+DRA01</t>
  </si>
  <si>
    <t>АНГЦ: Технологический шкаф (шкаф Danieli)  Е3</t>
  </si>
  <si>
    <t>ЭТП Е3. RM01E50+DRA02</t>
  </si>
  <si>
    <t>ЭТП Е3. RM01E50+DRA01</t>
  </si>
  <si>
    <t>ЭТП Е3. RM01E10+MCS01</t>
  </si>
  <si>
    <t>ЭТП Е3. RM01E50+MCS01</t>
  </si>
  <si>
    <t>Скважина для полива №1</t>
  </si>
  <si>
    <t>АНГЦ: ЦРМ. 05-ВРУ</t>
  </si>
  <si>
    <t>ЦРМ. ПР1-А</t>
  </si>
  <si>
    <t>ЦРМ. ЩАО-1</t>
  </si>
  <si>
    <t>АБК ЦРМ. 0501ШУВ</t>
  </si>
  <si>
    <t>АБК ЦРМ. ЩАО</t>
  </si>
  <si>
    <t>ЦРМ. ЩО-1</t>
  </si>
  <si>
    <t>ЦРМ. 0500ШРВ</t>
  </si>
  <si>
    <t>АБК ЦРМ. ЩО2</t>
  </si>
  <si>
    <t>АБК ЦРМ. ЩО1</t>
  </si>
  <si>
    <t>АБК ЦРМ. ШСС05</t>
  </si>
  <si>
    <t>ЛПЦ. Пульт управления выходной секции участка АНГЦ. 04.3-ШСС03</t>
  </si>
  <si>
    <t>АНГЦ: ЭТП Е4. 04.3-АВР</t>
  </si>
  <si>
    <t xml:space="preserve">ЛПЦ. Пульт управления технологической секции участка АНГЦ.  04.3-ШСС02 </t>
  </si>
  <si>
    <t>ЭТП Е4. 04.3-ШСС01</t>
  </si>
  <si>
    <t>ЛПЦ. С-19. Помещение 143. 143 ЩР</t>
  </si>
  <si>
    <t>АНГЦ: ЛПЦ. ПР-С17</t>
  </si>
  <si>
    <t>ЛПЦ. С-18. Помещение 142. 142 ЩР</t>
  </si>
  <si>
    <t>ЛПЦ. С-18. Помещение 141. 141 ЩР</t>
  </si>
  <si>
    <t>ЛПЦ. ПР-С17</t>
  </si>
  <si>
    <t>АНГЦ: ЭТП Е4. 04.3-МЩО</t>
  </si>
  <si>
    <t>ЛПЦ. Помещение компрессоров воздушных ножей. ЩО-ПКВН</t>
  </si>
  <si>
    <t>ЛПЦ. Д-18. 5ЩО-АНГЦ</t>
  </si>
  <si>
    <t>ЛПЦ. Д-15. 4ЩО-АНГЦ</t>
  </si>
  <si>
    <t>ЛПЦ. Д-11. 3ЩО-АНГЦ</t>
  </si>
  <si>
    <t>ЭТП Е4. ЩО-Е4</t>
  </si>
  <si>
    <t>ЦРМ. 05-ВРУ</t>
  </si>
  <si>
    <t>АНГЦ: Цепочка Шкафов по ЭТП Е4; Ячейка №18</t>
  </si>
  <si>
    <t>ЭТП Е4. 04.3-АВР</t>
  </si>
  <si>
    <t>ЭТП Е4. 04.3-МЩО</t>
  </si>
  <si>
    <t>ЛПЦ. С-12. Помещение 139. 139 ЩР</t>
  </si>
  <si>
    <t>АНГЦ: ЛПЦ. ПР-С9</t>
  </si>
  <si>
    <t>ЛПЦ. С-11. Помещение 138. 138 ЩР</t>
  </si>
  <si>
    <t>ЛПЦ. С-10. Помещение 137. 137 ЩР</t>
  </si>
  <si>
    <t>ЛПЦ. С-4. Помещение 135. 135 ЩР</t>
  </si>
  <si>
    <t>ЛПЦ. ПР-С9</t>
  </si>
  <si>
    <t>АНГЦ: ЭТП Е3. 04.1-МЩО</t>
  </si>
  <si>
    <t>ЛПЦ. Помещение гидравлики №2. 
ЩО-ПГ2</t>
  </si>
  <si>
    <t>ЛПЦ. Помещение подготовки цинка. ЩО1</t>
  </si>
  <si>
    <t>ЛПЦ. Д-7. 2ЩО-АНГЦ</t>
  </si>
  <si>
    <t>ЛПЦ. Д-2. 1ЩО-АНГЦ</t>
  </si>
  <si>
    <t>ЭТП Е3. ЩО-ЭТП Е3</t>
  </si>
  <si>
    <t>АБК ЛПЦ. 4ЩАО</t>
  </si>
  <si>
    <t>АНГЦ: АБК ЛПЦ. 02-АВР</t>
  </si>
  <si>
    <t>АБК ЛПЦ. 3ЩАО</t>
  </si>
  <si>
    <t>АБК ЛПЦ. 2ЩАО</t>
  </si>
  <si>
    <t>АБК ЛПЦ. 1ЩАО</t>
  </si>
  <si>
    <t>АБК ЛПЦ. Распределительный шкаф котельной</t>
  </si>
  <si>
    <t>АБК ЛПЦ. ШСС02-4</t>
  </si>
  <si>
    <t>АБК ЛПЦ. ШСС02-3</t>
  </si>
  <si>
    <t>АБК ЛПЦ. ШСС02-2</t>
  </si>
  <si>
    <t>АБК ЛПЦ. 02-ШОВК-3</t>
  </si>
  <si>
    <t>АНГЦ: АБК ЛПЦ. 02-ВРУ</t>
  </si>
  <si>
    <t>АБК ЛПЦ. 02-ШОВК-2</t>
  </si>
  <si>
    <t>АБК ЛПЦ. 02-ШОВК-1</t>
  </si>
  <si>
    <t>АБК ЛПЦ. 4.2ЩО</t>
  </si>
  <si>
    <t>АБК ЛПЦ. 4.1ЩО</t>
  </si>
  <si>
    <t>АБК ЛПЦ. 4.3ЩР</t>
  </si>
  <si>
    <t>АБК ЛПЦ. 4.2ЩР</t>
  </si>
  <si>
    <t>АБК ЛПЦ. 4.1ЩР</t>
  </si>
  <si>
    <t>АБК ЛПЦ. 3.2ЩО</t>
  </si>
  <si>
    <t>АБК ЛПЦ. 3.1ЩО</t>
  </si>
  <si>
    <t>АБК ЛПЦ. 3.2ЩР</t>
  </si>
  <si>
    <t>АБК ЛПЦ. 3.1ЩР</t>
  </si>
  <si>
    <t>АБК ЛПЦ. 2.2ЩО</t>
  </si>
  <si>
    <t>АБК ЛПЦ. 2.1ЩО</t>
  </si>
  <si>
    <t>АБК ЛПЦ. 2.3ЩР</t>
  </si>
  <si>
    <t>АБК ЛПЦ. 2.2ЩР</t>
  </si>
  <si>
    <t>АБК ЛПЦ. 2.1ЩР</t>
  </si>
  <si>
    <t>АБК ЛПЦ. Шкаф управления 
чиллер К-2</t>
  </si>
  <si>
    <t>АБК ЛПЦ. 1.2ЩО</t>
  </si>
  <si>
    <t>АБК ЛПЦ. 1.1ЩО</t>
  </si>
  <si>
    <t>АБК ЛПЦ. 1.2ЩР</t>
  </si>
  <si>
    <t>АБК ЛПЦ. 1.1ЩР</t>
  </si>
  <si>
    <t>АБК ЛПЦ. 02-ШОВК-4.1</t>
  </si>
  <si>
    <t>АБК ЛПЦ. 02-АВР</t>
  </si>
  <si>
    <t>АБК ЛПЦ. 02-ШОВК-4</t>
  </si>
  <si>
    <t>АБК ЛПЦ. 02-ШРС</t>
  </si>
  <si>
    <t>АБК ЛПЦ. 02-ПР</t>
  </si>
  <si>
    <t>АБК ЛПЦ. Шкаф управления 
чиллер К-1</t>
  </si>
  <si>
    <t>НСХПВ. 27ВРУ</t>
  </si>
  <si>
    <t>АНГЦ: Цепочка Шкафов по ЭТП Е3; Ячейка №17</t>
  </si>
  <si>
    <t>КНС №4 ШУК</t>
  </si>
  <si>
    <t>ЭТП Е3. 04.1-МЩО</t>
  </si>
  <si>
    <t>АБК ЛПЦ. 02-ВРУ</t>
  </si>
  <si>
    <t>АНГЦ. Пульт управления входного участка. 4AQF</t>
  </si>
  <si>
    <t>АНГЦ: ЭТП Е3. 04.1-МЩАО</t>
  </si>
  <si>
    <t>ЛПЦ. Помещение гидравлики №2. ЩАО-ПГ2</t>
  </si>
  <si>
    <t>ЛПЦ. Помещение подготовки цинка. ЩАО1</t>
  </si>
  <si>
    <t>АНГЦ. Д-7. 2ЩАО-АНГЦ</t>
  </si>
  <si>
    <t>АНГЦ. Д-2. 1ЩАО-АНГЦ</t>
  </si>
  <si>
    <t>ЭТП Е3. ЩАО-ЭТП Е3</t>
  </si>
  <si>
    <t>ЭТП Е3. ЯУНО-1</t>
  </si>
  <si>
    <t>ЛПЦ. Азотная станция. Панель управления компрессором Х/21</t>
  </si>
  <si>
    <t>АНГЦ: ЛПЦ. Азотная станция. ШР1</t>
  </si>
  <si>
    <t>ЛПЦ. Азотная станция. Панель управления компрессора азотного бустерного Х/12</t>
  </si>
  <si>
    <t>ЛПЦ. Азотная станция. Панель управления системы очистки азота от кислорода Х/91</t>
  </si>
  <si>
    <t>ЛПЦ. Азотная станция. Панель управления рефрижераторным осушителем Х/41</t>
  </si>
  <si>
    <t>ЛПЦ. Пульт управления входной секции АНГЦ. 04.1-ШСС03</t>
  </si>
  <si>
    <t>АНГЦ: ЭТП Е3. 04.1-АВР</t>
  </si>
  <si>
    <t>ЛПЦ. Помещение 139. 04.1-ШСС02</t>
  </si>
  <si>
    <t>ЭТП Е3. 04.1-ШСС01</t>
  </si>
  <si>
    <t>ЛПЦ.С-5. В1/В17-ШСАУ</t>
  </si>
  <si>
    <t>АНГЦ: ЛПЦ. С-6. ПР3</t>
  </si>
  <si>
    <t>ЛПЦ. Помещение подготовки цинка с участком ремонта воздушных ножей. 0103ШРВ</t>
  </si>
  <si>
    <t>АНГЦ: ЛПЦ. Д-9. ПР1</t>
  </si>
  <si>
    <t>ЛПЦ. Помещение гидравлики №2. 0411ШУВ</t>
  </si>
  <si>
    <t>ЭТП Е3. 01041ШР-Е3</t>
  </si>
  <si>
    <t>АНГЦ: ЭТП Е3. 04.1-МЩВ</t>
  </si>
  <si>
    <t>ЭТП Е3. 04.1-АВР</t>
  </si>
  <si>
    <t>ЛПЦ. С-6. ПР3</t>
  </si>
  <si>
    <t>ЛПЦ. Д-9. ПР1</t>
  </si>
  <si>
    <t>ЭТП Е3. 04.1-ШОВК</t>
  </si>
  <si>
    <t>ЭТП Е3. 04.1-МЩАО</t>
  </si>
  <si>
    <t>АНГЦ: Цепочка Шкафов по ЭТП Е3; Ячейка №16</t>
  </si>
  <si>
    <t>ЛПЦ. Азотная станция. ШР1</t>
  </si>
  <si>
    <t>ЭТП Е3. 04.1-МЩВ</t>
  </si>
  <si>
    <t>АНГЦ. Пульт управления выходного участка. 6AQF</t>
  </si>
  <si>
    <t>АНГЦ: ЭТП Е4. 04.3-МЩАО</t>
  </si>
  <si>
    <t>АНГЦ. Пульт управления технологического участка. 5AQF</t>
  </si>
  <si>
    <t>ЛПЦ. Помещение компрессоров воздушных ножей. ЩАО-ПКВН</t>
  </si>
  <si>
    <t>АНГЦ. Д-18. 5ЩАО-АНГЦ</t>
  </si>
  <si>
    <t>АНГЦ. Д-15. 4ЩАО-АНГЦ</t>
  </si>
  <si>
    <t>АНГЦ. Д-11. ЗЩАО-АНГЦ</t>
  </si>
  <si>
    <t>ЭТП Е4. ЩАО-Е4</t>
  </si>
  <si>
    <t>ЭТП Е4. 04.3-МЩАО</t>
  </si>
  <si>
    <t>АНГЦ: Цепочка Шкафов по ЭТП Е4; Ячейка №15</t>
  </si>
  <si>
    <t>ЛПЦ. Гидравлическое помещение №3. 0431ШУВ</t>
  </si>
  <si>
    <t>АНГЦ: ЛПЦ. Д-19. ПР10</t>
  </si>
  <si>
    <t>ЛПЦ. Помещение компрессоров воздушных ножей. 01004ШУВ</t>
  </si>
  <si>
    <t>ЛПЦ. Шкаф управления приточной установкой подвала дрессировочной клети АНГЦ. 04.2-ШОВК1</t>
  </si>
  <si>
    <t>ЛПЦ. Шкаф управления приточной установкой П1ц подвала ванны цинкования. П1ц-ШСАУ</t>
  </si>
  <si>
    <t>ЛПЦ. С-13. В8/В23-ШСАУ</t>
  </si>
  <si>
    <t>АНГЦ: ЛПЦ. С-14. ПР4</t>
  </si>
  <si>
    <t>ЭТП Е4. 01043ШР-Е4</t>
  </si>
  <si>
    <t>АНГЦ: Цепочка Шкафов по ЭТП Е4; Ячейка №7</t>
  </si>
  <si>
    <t>ЛПЦ. Д-19. ПР10</t>
  </si>
  <si>
    <t>ЛПЦ. С-14. ПР4</t>
  </si>
  <si>
    <t>ЭТП Е4. 04.3-ШОВК</t>
  </si>
  <si>
    <t>ЭТП Е4. 04.3-МЩВ</t>
  </si>
  <si>
    <t>ЭТП Е4. PTR03-ШТЗ</t>
  </si>
  <si>
    <t>АНГЦ: Шкафы ШТЗ (шкаф тепловой защиты)</t>
  </si>
  <si>
    <t>ЭТП Е4. PTR02-ШТЗ</t>
  </si>
  <si>
    <t>ЭТП Е4. PTR01-ШТЗ</t>
  </si>
  <si>
    <t>ЭТП Е3. PTR03-ШТЗ</t>
  </si>
  <si>
    <t>ЭТП Е3. PTR02-ШТЗ</t>
  </si>
  <si>
    <t>ЭТП Е3. PTR01-ШТЗ</t>
  </si>
  <si>
    <t>ЭТП Е4 PCT03</t>
  </si>
  <si>
    <t>АНГЦ: Электрооборудования РУНН - 0,4 кВ</t>
  </si>
  <si>
    <t>ЭТП Е4 PCT02</t>
  </si>
  <si>
    <t>ЭТП Е4 PCT01</t>
  </si>
  <si>
    <t>ЭТП Е4, ATS TRANSFER</t>
  </si>
  <si>
    <t>ЭТП Е3 PCT03</t>
  </si>
  <si>
    <t>ЭТП Е3 PCT02</t>
  </si>
  <si>
    <t>ЭТП Е3 PCT01</t>
  </si>
  <si>
    <t>ЭТП Е3,  DGU 1</t>
  </si>
  <si>
    <t>ЭТП Е3, ATS</t>
  </si>
  <si>
    <t>ЭТП Е4, SHM03, 5000 А</t>
  </si>
  <si>
    <t>АНГЦ: Шинный мост</t>
  </si>
  <si>
    <t>ЭТП Е4, SHM02, 5000 А</t>
  </si>
  <si>
    <t>ЭТП Е4, SHM01, 5000 А</t>
  </si>
  <si>
    <t>ЭТП Е3, SHM03, 5000 А</t>
  </si>
  <si>
    <t>ЭТП Е3, SHM02, 5000 А</t>
  </si>
  <si>
    <t>ЭТП Е3, SHM01, 5000 А</t>
  </si>
  <si>
    <t>АНГЦ: Е4 PTR03, 3150 кВА</t>
  </si>
  <si>
    <t>АНГЦ: Трансформаторы</t>
  </si>
  <si>
    <t>АНГЦ: Е4 PTR02, 3150 кВА</t>
  </si>
  <si>
    <t>АНГЦ: Е4 PTR01, 3150 кВА</t>
  </si>
  <si>
    <t>АНГЦ: Е3 PTR03, 3150 кВА</t>
  </si>
  <si>
    <t>АНГЦ: Е3 PTR02, 3150 кВА</t>
  </si>
  <si>
    <t>АНГЦ: Е3 PTR01, 3150 кВА</t>
  </si>
  <si>
    <t xml:space="preserve">B/в кабельные линии																						</t>
  </si>
  <si>
    <t xml:space="preserve">АНГЦ B/в кабель																				</t>
  </si>
  <si>
    <t>Объект 29.2 ДГУ участка АНГЦ</t>
  </si>
  <si>
    <t>АНГЦ:ЛПЦ Е7 КРУ-10 кВ</t>
  </si>
  <si>
    <t>ЭТП Е7, Ячейка №18, ЭТП Е4, PTR02, 3150 кВА</t>
  </si>
  <si>
    <t>АНГЦ:ЛПЦ Е7 ЭТП Е3 КРУ-10 кВ</t>
  </si>
  <si>
    <t>ЭТП Е7, Ячейка №15, ЭТП Е4, PTR01, 3150 кВА</t>
  </si>
  <si>
    <t>ЭТП Е7, Ячейка №7, ЭТП Е4, PTR03, 3150 кВА</t>
  </si>
  <si>
    <t>ЭТП Е7, Ячейка №17, ЭТП Е3, PTR01, 3150 кВА</t>
  </si>
  <si>
    <t>ЭТП Е7, Ячейка №16, ЭТП Е3, PTR03, 3150 кВА</t>
  </si>
  <si>
    <t>ЭТП Е7, Ячейка №14, ЭТП Е3, PTR02, 3150 кВА</t>
  </si>
  <si>
    <t>ОГЭ-Электрооборудование-РСХП Электрические тэны, тормоза</t>
  </si>
  <si>
    <t>РСХП Электрические тэны, тормоза</t>
  </si>
  <si>
    <t>РСХП -PTC07−ШУН</t>
  </si>
  <si>
    <t xml:space="preserve">РСХП Электродвигатели																</t>
  </si>
  <si>
    <t>РСХП -DP102U−MCS01</t>
  </si>
  <si>
    <t>РСХП -DP102U−DRA01</t>
  </si>
  <si>
    <t>РСХП -DP102U−DRM05</t>
  </si>
  <si>
    <t>РСХП -DP102U−DRM04</t>
  </si>
  <si>
    <t>РСХП - DP102U−DRM03</t>
  </si>
  <si>
    <t>РСХП - DP102U−DRM02</t>
  </si>
  <si>
    <t>РСХП - DP102U−DRM01</t>
  </si>
  <si>
    <t xml:space="preserve">РСХП Н/в кабель																			</t>
  </si>
  <si>
    <t>Цепочка технологических шкафов PTC07</t>
  </si>
  <si>
    <t>Полевой технологический шкаф -РСХП</t>
  </si>
  <si>
    <t>Цепочка технологических шкафов DP102U−PE01−E9600−EM007 PE01E10+MCS01</t>
  </si>
  <si>
    <t>Цепочка технологических шкафов DP102U−PE01−E9500−EM004 PE01E10+DRA01</t>
  </si>
  <si>
    <t>Кабельный барабан</t>
  </si>
  <si>
    <t xml:space="preserve">Полевой технологический шкаф-DP102U−PE01−E9500−EM004 PE01E10+DRA01																							</t>
  </si>
  <si>
    <t>Помещение аспирационной установки. ЩАО-ПАУ</t>
  </si>
  <si>
    <t>ЭТП Е2. 03.0-МЩАО</t>
  </si>
  <si>
    <t>РСХП. 1ЩАО-РСХП</t>
  </si>
  <si>
    <t>ЭТП Е2. ЩАО-Е2</t>
  </si>
  <si>
    <t>Помещение аспирационной установки. ЩО-ПАУ</t>
  </si>
  <si>
    <t>ЭТП Е2. 03.0-МЩО</t>
  </si>
  <si>
    <t>РСХП. 1ЩО-РСХП</t>
  </si>
  <si>
    <t>ЭТП Е2. ЩО-Е2</t>
  </si>
  <si>
    <t>ЦП. ЩО1</t>
  </si>
  <si>
    <t>ЦП. 06ВРУ</t>
  </si>
  <si>
    <t>ЦП. ШСС06</t>
  </si>
  <si>
    <t>ЦП. 6ШВК</t>
  </si>
  <si>
    <t>ЦП. 6ШРС1</t>
  </si>
  <si>
    <t>ЭТП Е2. 0103ШР-Е2</t>
  </si>
  <si>
    <t>ЭТП Е2.  03.0-МЩВХ1</t>
  </si>
  <si>
    <t>Шкаф управления скважины для полива №3</t>
  </si>
  <si>
    <t>КНС №1 ШУК</t>
  </si>
  <si>
    <t>Шкаф Шоу-румм</t>
  </si>
  <si>
    <t>ВШМ. Шкаф 0109-ШР1</t>
  </si>
  <si>
    <t>ВШМ. Шкаф 0109-ШР3</t>
  </si>
  <si>
    <t>ВШМ. Шкаф 0109-ШР2</t>
  </si>
  <si>
    <t>РСХП. Пульт управления. 03.0-ШСС03</t>
  </si>
  <si>
    <t>ЭТП Е2. 03.0-АВР</t>
  </si>
  <si>
    <t>ЛПЦ. Помещение 109. 03.0-ШСС02</t>
  </si>
  <si>
    <t>ЭТП Е2. 03.0-ШСС01</t>
  </si>
  <si>
    <t>ЛПЦ. А-5. В24/В25-ШСАУ</t>
  </si>
  <si>
    <t>ЛПЦ. А-8. ПР8</t>
  </si>
  <si>
    <t>ЛПЦ. В-10. В26/В31-ШСАУ</t>
  </si>
  <si>
    <t>ЛПЦ. В-10. ПР6</t>
  </si>
  <si>
    <t>ЛПЦ. В-10. В15/В19-ШСАУ</t>
  </si>
  <si>
    <t>ЭТП Е2. 0300 ШРВ</t>
  </si>
  <si>
    <t>РСХП:Е2 ЭТП Е2. Магистральный щит вентиляции 03.0-МЩВ</t>
  </si>
  <si>
    <t>ЭТП Е2. 03.0-ШОВК</t>
  </si>
  <si>
    <t>РСХП:Е2 Цепочка Шкафов по ЭТП Е2; Ячейка №9; РСТ07</t>
  </si>
  <si>
    <t>ЭТП Е2. Магистральный щит вентиляции 03.0-МЩВ</t>
  </si>
  <si>
    <t>ЭТП Е2. PTR06-ШТЗ</t>
  </si>
  <si>
    <t>РСХП:Е2 Шкафы ШТЗ (шкаф тепловой защиты)</t>
  </si>
  <si>
    <t>ЭТП Е2. ШП-ШТЗ</t>
  </si>
  <si>
    <t>ЭТП Е2. PTR04-ШТЗ</t>
  </si>
  <si>
    <t>ЭТП Е2. PTR03-ШТЗ</t>
  </si>
  <si>
    <t>ЭТП Е2. PTR07-ШТЗ</t>
  </si>
  <si>
    <t>ЭТП Е2. PTR05-ШТЗ</t>
  </si>
  <si>
    <t>ЭТП Е2. PTR02-ШТЗ</t>
  </si>
  <si>
    <t>ЭТП Е2. PTR01-ШТЗ</t>
  </si>
  <si>
    <t>РСХП ЭТП "Е2" ̶   DRM05 DP102U−PE01−E9500−EM004 PE01E10+DRM05</t>
  </si>
  <si>
    <t>РСХП:Е2 Технологический шкаф (шкаф Danieli)</t>
  </si>
  <si>
    <t>РСХП ЭТП "Е2" ̶   DRM04 DP102U−PE01−E9500−EM004 PE01E10+DRM04</t>
  </si>
  <si>
    <t>РСХП ЭТП "Е2" ̶   DRM03 DP102U−PE01−E9500−EM003 PE01E10+DRM03</t>
  </si>
  <si>
    <t>РСХП ЭТП "Е2" ̶   DRM02 DP102U−PE01−E9500−EM002 PE01E10+DRM02</t>
  </si>
  <si>
    <t>РСХП ЭТП "Е2" ̶   DRM01 DP102U−PE01−E9500−EM001 PE01E10+DRM01</t>
  </si>
  <si>
    <t>РСХП ЭТП "Е2" ̶   DRA01 DP102U−PE01−E9500−EM004 PE01E10+DRA01</t>
  </si>
  <si>
    <t>РСХП ЭТП "Е2" ̶   MCS01 DP102U−PE01−E9600−EM007 PE01E10+MCS01</t>
  </si>
  <si>
    <t>ЭТП Е2, ШАКБ 
(шкаф аккумуляторных батарей)</t>
  </si>
  <si>
    <t>РСХП:Е2 Шкаф</t>
  </si>
  <si>
    <t>ЭТП Е2, АУОТ (шкаф организации опертока)</t>
  </si>
  <si>
    <t>ЭТП Е2, Установка конденсаторная УКРЛ 57-10,5-1750 (1х250+3х500) У3</t>
  </si>
  <si>
    <t>РСХП:Е2 Электрооборудования РУНН - 0,4 кВ</t>
  </si>
  <si>
    <t>ЭТП Е2, PCT07</t>
  </si>
  <si>
    <t>ЭТП Е2, PCT06</t>
  </si>
  <si>
    <t>ЭТП Е2, Шинный мост SHM06, 4000 А</t>
  </si>
  <si>
    <t>РСХП:Е2 Шинный мост</t>
  </si>
  <si>
    <t>ЭТП Е2, Шинный мост SHM07, 4000 А</t>
  </si>
  <si>
    <t>ЭТП Е2, Секция шин 10 кВ</t>
  </si>
  <si>
    <t>ЭТП Е2, ТСН №2, 40 кВА</t>
  </si>
  <si>
    <t>РСХП:Е2 Трансформаторы</t>
  </si>
  <si>
    <t>ЭТП Е2, 3хЗНОЛП-НТЗ-10</t>
  </si>
  <si>
    <t>ЭТП Е2, ТСН №1, 40 кВА</t>
  </si>
  <si>
    <t>PTR07, 2500 кВА</t>
  </si>
  <si>
    <t>PTR06, 2500 кВА</t>
  </si>
  <si>
    <t>PTR05, 3500 кВА</t>
  </si>
  <si>
    <t>PTR04, 3500 кВА</t>
  </si>
  <si>
    <t>PTR03, 3500 кВА</t>
  </si>
  <si>
    <t>PTR02, 3500 кВА</t>
  </si>
  <si>
    <t>PTR01, 3500 кВА</t>
  </si>
  <si>
    <t xml:space="preserve">РСХП B/в кабель																				</t>
  </si>
  <si>
    <t xml:space="preserve">ЭТП Е2, Ячейка №15, Резерв </t>
  </si>
  <si>
    <t>РСХП:Е2 КРУ-10 кВ</t>
  </si>
  <si>
    <t>ЭТП Е2, Ячейка №14, Ввод №2</t>
  </si>
  <si>
    <t>ЭТП Е2, Ячейка №13, ТСН №2</t>
  </si>
  <si>
    <t>ЭТП Е2, Ячейка №12, PTR06, 2500 кВА</t>
  </si>
  <si>
    <t>ЭТП Е2, Ячейка №11, PTR04, 3500 кВА</t>
  </si>
  <si>
    <t>ЭТП Е2, Ячейка №10, PTR03, 3500 кВА</t>
  </si>
  <si>
    <t>ЭТП Е2, Ячейка №9, PTR07, 2500 кВА</t>
  </si>
  <si>
    <t>ЭТП Е2, Ячейка №8, ФКУ</t>
  </si>
  <si>
    <t>ЭТП Е2, Ячейка №7, PTR05, 3500 кВА</t>
  </si>
  <si>
    <t>ЭТП Е2, Ячейка №6, ТН №1</t>
  </si>
  <si>
    <t>ЭТП Е2, Ячейка №5, Ввод №1</t>
  </si>
  <si>
    <t>ЭТП Е2, Ячейка №4, ТСН №1</t>
  </si>
  <si>
    <t>ЭТП Е2, Ячейка №3, PTR02, 3500 кВА</t>
  </si>
  <si>
    <t>ЭТП Е2, Ячейка №2, PTR01, 3500 кВА</t>
  </si>
  <si>
    <t xml:space="preserve">ЭТП Е2, Ячейка №1, Резерв </t>
  </si>
  <si>
    <t xml:space="preserve">Ёмкость пластиковая для питьевой воды </t>
  </si>
  <si>
    <t>Насосная питьевого водоснабжения</t>
  </si>
  <si>
    <t xml:space="preserve">Охладитель непрерывной продувки, пластинчатый, разборный </t>
  </si>
  <si>
    <t>Парогенераторная</t>
  </si>
  <si>
    <t>Сепаратор непрерывной продувки № 10541</t>
  </si>
  <si>
    <t>Диаэратор атмосферный № 11255</t>
  </si>
  <si>
    <t xml:space="preserve">Экономайзер </t>
  </si>
  <si>
    <t xml:space="preserve">Котёл паровой жаротрубный </t>
  </si>
  <si>
    <t xml:space="preserve">Адсорбционный осушитель   RSXB-150 </t>
  </si>
  <si>
    <t xml:space="preserve">Рефрежераторный осушитель   RSLS-1200-PD </t>
  </si>
  <si>
    <t xml:space="preserve">Ёмкость демирализованной воды </t>
  </si>
  <si>
    <t>Водородная станция</t>
  </si>
  <si>
    <t xml:space="preserve">Ресивер водорода </t>
  </si>
  <si>
    <t>Контейнер водорода № 64</t>
  </si>
  <si>
    <t>Контейнер водорода   № 128</t>
  </si>
  <si>
    <t xml:space="preserve">Очиститель водорода </t>
  </si>
  <si>
    <t xml:space="preserve">Адсорбер </t>
  </si>
  <si>
    <t xml:space="preserve">Рефрежераторный осушитель воздуха </t>
  </si>
  <si>
    <t>Осушитель № А171600</t>
  </si>
  <si>
    <t>Осушитель № А171601</t>
  </si>
  <si>
    <t>Реактор № А171602</t>
  </si>
  <si>
    <t>Охладитель № А171603</t>
  </si>
  <si>
    <t>Ресивер № 17К-180</t>
  </si>
  <si>
    <t>Адсорбер № А171599</t>
  </si>
  <si>
    <t>Адсорбер № А171598</t>
  </si>
  <si>
    <t>Адсорбер № А171597</t>
  </si>
  <si>
    <t>Адсорбер № А171596</t>
  </si>
  <si>
    <t>Угольный адсорбер АУ-11005-80 00. 23. 2019</t>
  </si>
  <si>
    <t>Рефрежераторный осушитель воздуха  G8700</t>
  </si>
  <si>
    <t xml:space="preserve">Аппарат вертикальный с эллиптическими днищами ВЭЭ </t>
  </si>
  <si>
    <t>УВП</t>
  </si>
  <si>
    <t>Любые другие не указанные вспомогательные установки</t>
  </si>
  <si>
    <t>Общие исключения</t>
  </si>
  <si>
    <t>Подвижное оборудование (скраповоз, колесный фронтальный погрузчик, вилочный погрузчик, грузовики, перегружатели лома и т.п.</t>
  </si>
  <si>
    <t>Система против замерзания для бассейнов водоподготовки</t>
  </si>
  <si>
    <t>Оборудование для лаборатории водоподготовки</t>
  </si>
  <si>
    <t>Вспомогательные установки</t>
  </si>
  <si>
    <t>Краска для покраски трубопроводов из углеродистой стали</t>
  </si>
  <si>
    <t>КИПиА для водоподготовки</t>
  </si>
  <si>
    <t>Опорные металлоконструкции трубопроводов (только металлоконструкции)</t>
  </si>
  <si>
    <t>Опорные материалы трубопроводов (U-болты и прочее)</t>
  </si>
  <si>
    <t>Запорно-регулирующая арматура</t>
  </si>
  <si>
    <t>Утепление и трассировка</t>
  </si>
  <si>
    <t>Трубы, фланцы и фитинги (отводы, переходы)</t>
  </si>
  <si>
    <t>Импульсивные трубки для КИП</t>
  </si>
  <si>
    <t>Измерительные приборы и электропневматические клапаны в составе оборудования</t>
  </si>
  <si>
    <t>Вентилятор</t>
  </si>
  <si>
    <t>Система пожаротушения</t>
  </si>
  <si>
    <t xml:space="preserve">Бетонный </t>
  </si>
  <si>
    <t>Насосная станция пожаротушения</t>
  </si>
  <si>
    <t>IBC резервуар</t>
  </si>
  <si>
    <t>Дозирующие станции</t>
  </si>
  <si>
    <t>Насос-дозатор</t>
  </si>
  <si>
    <t>Вентилятор для башни дегазации</t>
  </si>
  <si>
    <t>Пакет обратный осмос</t>
  </si>
  <si>
    <t>Башня дегазации</t>
  </si>
  <si>
    <t>Ультрафильтрационная установка</t>
  </si>
  <si>
    <t>Самоочищающийся фильтр</t>
  </si>
  <si>
    <t>Система ультрафильтрации</t>
  </si>
  <si>
    <t>Насосы и двигатели</t>
  </si>
  <si>
    <t>Насосные станции</t>
  </si>
  <si>
    <t>Система хранения и дозирования карбоната</t>
  </si>
  <si>
    <t>Бетонный круговой осветлитель</t>
  </si>
  <si>
    <t>Дозирующая установка полиэлектролита</t>
  </si>
  <si>
    <t>Мешалка</t>
  </si>
  <si>
    <t>Оборудование для круглого осветлителя</t>
  </si>
  <si>
    <t>Бетонный корпус (только)</t>
  </si>
  <si>
    <t>Система испарения и кристаллизации (включая установку смягчения)</t>
  </si>
  <si>
    <t>Хранение химических веществ</t>
  </si>
  <si>
    <t>Дозирующий насос</t>
  </si>
  <si>
    <t>Обратный осмос</t>
  </si>
  <si>
    <t>Насос + двигатель</t>
  </si>
  <si>
    <t>Насосная станция</t>
  </si>
  <si>
    <t>Система хранения и дозирования извести</t>
  </si>
  <si>
    <t>Дозирующая станция</t>
  </si>
  <si>
    <t>Насос дозатор</t>
  </si>
  <si>
    <t>Насос для загрузки химических веществ</t>
  </si>
  <si>
    <t>Резервуар для хранения химических веществ</t>
  </si>
  <si>
    <t>Система очистки мембран</t>
  </si>
  <si>
    <t>FRP резервуар</t>
  </si>
  <si>
    <t>Комплект установки обратного осмоса</t>
  </si>
  <si>
    <t xml:space="preserve">Самоочищающийся фильтр </t>
  </si>
  <si>
    <t>Система ультрафильтраций</t>
  </si>
  <si>
    <t>Пластинчатый теплообменник</t>
  </si>
  <si>
    <t>Корпус фильтра</t>
  </si>
  <si>
    <t>Автоматический вертикальный напорный фильтр</t>
  </si>
  <si>
    <t>Чиллер для охлаждения перекиси водорода</t>
  </si>
  <si>
    <t>Испаритель для обработки влажных отработанных отходов</t>
  </si>
  <si>
    <t>Пневматический клапан, оборудование и КИП для автоматизации</t>
  </si>
  <si>
    <t>Электрический нагреватель</t>
  </si>
  <si>
    <t>Оборудование для кругового осветлителя</t>
  </si>
  <si>
    <t>Бетонный корпус</t>
  </si>
  <si>
    <t>Пресс-фильтр</t>
  </si>
  <si>
    <t xml:space="preserve">Хранение химических веществ </t>
  </si>
  <si>
    <t>Резервуар для сбора масла</t>
  </si>
  <si>
    <t>Насосная станция масла</t>
  </si>
  <si>
    <t>Сборный резервуар отходов (стоки системы мокрой прокатки)</t>
  </si>
  <si>
    <t>Реактор для химической обработки</t>
  </si>
  <si>
    <t>Оборудование для флотационной установки</t>
  </si>
  <si>
    <t>Бетонный реактор</t>
  </si>
  <si>
    <t>Сосуд под давлением</t>
  </si>
  <si>
    <t>Маслоотделитель</t>
  </si>
  <si>
    <t>Дозирующая установка</t>
  </si>
  <si>
    <t>Аварийный резервуар</t>
  </si>
  <si>
    <t>Оборудование для бетонной градирни</t>
  </si>
  <si>
    <t xml:space="preserve">Насос </t>
  </si>
  <si>
    <t>Аварийный дизель-генератор</t>
  </si>
  <si>
    <t>Вспомогательные системы</t>
  </si>
  <si>
    <t>ОПР</t>
  </si>
  <si>
    <t>Здание поста ЭЦ (здание электрической централизации железнодорожных путей ТМЗ) №10001-05/1/3/2-2</t>
  </si>
  <si>
    <t xml:space="preserve">Сооружение насосной станции хозяйственно-питьевого водоснабжения (резервуары хозяйственно-питьевого запаса воды) №06/1/5-6
</t>
  </si>
  <si>
    <t>Сооружение ограждения завода №02/1/3-05</t>
  </si>
  <si>
    <t xml:space="preserve">Сооружение автомобильной дороги №02/1/3-04 </t>
  </si>
  <si>
    <t>Сооружение участка переработки и хранения лома №05/3-1</t>
  </si>
  <si>
    <t xml:space="preserve">Здание гаража №10001-06/1/3-1 </t>
  </si>
  <si>
    <t xml:space="preserve">Здание офиса сопровождения продаж №10004-05/6-1 </t>
  </si>
  <si>
    <t>Сооружение железнодорожных весов №05/1/3-2</t>
  </si>
  <si>
    <t xml:space="preserve">Сооружение автомобильных весов №05/1/3-1 </t>
  </si>
  <si>
    <t>Здание парогенераторной №6/1/5-3</t>
  </si>
  <si>
    <t>Сооружение водородной станции №6/1/5-2</t>
  </si>
  <si>
    <t>Здание компрессорной станции сжатого воздуха и азотной станции №10001-06/1/5-1</t>
  </si>
  <si>
    <t>Здание общезаводского склада №10004-061-01</t>
  </si>
  <si>
    <t>Сооружение склада горячекатаных рулонов №05/7-1</t>
  </si>
  <si>
    <t xml:space="preserve">Сооружение склада временного хранения отходов установки водоподготовки №06/1/5/3-05 </t>
  </si>
  <si>
    <t>Сооружение насосной станции производственно-противопожарного водоснабжения №06/1/5/3-04</t>
  </si>
  <si>
    <t xml:space="preserve">Сооружение резервуаров производственно-противопожарного запаса воды №06/1/5/3-03 </t>
  </si>
  <si>
    <t>Здание градирни оборотного цикла с резервуаром и насосной станции оборотного водоснабжения №06/1/5/3-02</t>
  </si>
  <si>
    <t>Здание установкиа водоподготовки №06/1/5/3-01</t>
  </si>
  <si>
    <t xml:space="preserve">Здание центральной проходной №02/1/3-02 </t>
  </si>
  <si>
    <t>Здание административно-бытового корпуса ЦРМ (АБК ЦРМ) №06/1/4/1-02</t>
  </si>
  <si>
    <t xml:space="preserve">Здание центральной ремонтной мастерской (ЦРМ) №06/1/4/1-01 </t>
  </si>
  <si>
    <t xml:space="preserve">Здание установки регенерации кислоты (УРК) №07/1/3-1 </t>
  </si>
  <si>
    <t xml:space="preserve">Здание центральной заводской лаборатории (ЦЗЛ) №10003-08/2-01 </t>
  </si>
  <si>
    <t xml:space="preserve">Здание административно-бытового корпуса лпц (АБК ЛПЦ) №10003-02/1/3-01 </t>
  </si>
  <si>
    <t xml:space="preserve"> Пристроенные помещения №10003-07/1-02</t>
  </si>
  <si>
    <t>Здание листопрокатного цеха</t>
  </si>
  <si>
    <t xml:space="preserve"> участок АПП №10003-07/1/8-01 </t>
  </si>
  <si>
    <t xml:space="preserve"> участок АНГЦ №10003-07/1/7-01 </t>
  </si>
  <si>
    <t xml:space="preserve"> участок РСХП №10003-07/1/6-01 </t>
  </si>
  <si>
    <t xml:space="preserve"> участок АТТТ №10003-07/1/5-01</t>
  </si>
  <si>
    <t xml:space="preserve">Здание листопрокатного цеха №10003-07/1-01 </t>
  </si>
  <si>
    <t>Гидравлика</t>
  </si>
  <si>
    <t>ОГМ</t>
  </si>
  <si>
    <t>Системы жидкой смазки АПП</t>
  </si>
  <si>
    <t>Гидростанция ZH-1 АПП</t>
  </si>
  <si>
    <t>Системы жидкой смазки АНГЦ</t>
  </si>
  <si>
    <t>Гидростанция ZH-3 АНГЦ</t>
  </si>
  <si>
    <t>Гидростанция ZH-2 АНГЦ</t>
  </si>
  <si>
    <t>Гидростанция ZH-1 АНГЦ</t>
  </si>
  <si>
    <t>Станция жидкой смазки TL-1 РСХП</t>
  </si>
  <si>
    <t>Гидростанция TH-2  РСХП</t>
  </si>
  <si>
    <t>Гидростанция TH-1  РСХП</t>
  </si>
  <si>
    <t>Системы жидкой смазки АТТТ</t>
  </si>
  <si>
    <t>Гидростанция ZH-2 АТТТ</t>
  </si>
  <si>
    <t>Гидростанция ZH-1 АТТТ</t>
  </si>
  <si>
    <t>ЦРМ</t>
  </si>
  <si>
    <t>Стенд для испытания гидравлических цилиндров</t>
  </si>
  <si>
    <t>Опрессовочный станок Tubomatic H144 ES №000073</t>
  </si>
  <si>
    <t>Испытательный стенд BC1200E №000396</t>
  </si>
  <si>
    <t>Окорочное оборудование SPF6 №000095</t>
  </si>
  <si>
    <t>Станок предварительной установки фитинга INSERT 03 PSM №000024</t>
  </si>
  <si>
    <t>Отрезной станок TF5 ECO №000016</t>
  </si>
  <si>
    <t>Электропечь сопротивления камерная №002832У</t>
  </si>
  <si>
    <t>Печь электрическая КЭП 135/1250П №48</t>
  </si>
  <si>
    <t>Станок точильно-шлифовальный ТШ-335 №957</t>
  </si>
  <si>
    <t>Абразивный отрезной станок по металлу JCOM-400T №50006101Т</t>
  </si>
  <si>
    <t>Вертикальный сверлильный станок Z5040 №2080616/44502/07/2/3/2-30</t>
  </si>
  <si>
    <t>Пресс гидравлический WP150 №19530624</t>
  </si>
  <si>
    <t>Ленточная пила MBS-1430DAS №1810A100003/44502/07/2/3/2-31</t>
  </si>
  <si>
    <t>Универсальный токарный станок CU1000/3000 №43235/43102/07/2/3/2-33</t>
  </si>
  <si>
    <t>Токарный станок №С6241.С6246Н/44502/07/2/3/2-27</t>
  </si>
  <si>
    <t>Строгальный станок WMT6050 №2009010/44502/07/2/3/2-28</t>
  </si>
  <si>
    <t>Фрезерный станок WMT6400 №2010037</t>
  </si>
  <si>
    <t>Точило электрическое Калибр ТЭ-150/300 №GM0064638/2007/60002-06/05-059</t>
  </si>
  <si>
    <t>ГПМ</t>
  </si>
  <si>
    <t>Напольное подъёмно-транспортное средство - Электрический - 91645841</t>
  </si>
  <si>
    <t>Напольное подъёмно-транспортное средство - Электрический - 91645840</t>
  </si>
  <si>
    <t>Напольное подъёмно-транспортное средство - Дизельный - 221015143</t>
  </si>
  <si>
    <t>Напольное подъёмно-транспортное средство - Дизельный - 011002Т5326</t>
  </si>
  <si>
    <t>Напольное подъёмно-транспортное средство - Дизельный - 010302F4895</t>
  </si>
  <si>
    <t>Напольное подъёмно-транспортное средство - Дизельный - 010302F4894</t>
  </si>
  <si>
    <t>Напольное подъёмно-транспортное средство - Дизельный - 010302F4893</t>
  </si>
  <si>
    <t>Напольное подъёмно-транспортное средство - Дизельный - 010302F4892</t>
  </si>
  <si>
    <t>Кран - манипулятор SQ10SK3Q №1033K200056</t>
  </si>
  <si>
    <t>Кран стреловой самоходный QY50KА №LXGCPA422LA002800</t>
  </si>
  <si>
    <t>Кран стреловой самоходный QY30K5C №20203358</t>
  </si>
  <si>
    <t>Электрическая передвижная таль №191210</t>
  </si>
  <si>
    <t>Ремонтные зоны кранов</t>
  </si>
  <si>
    <t>Электрическая передвижная таль №191209</t>
  </si>
  <si>
    <t>Электрическая передвижная таль №191220</t>
  </si>
  <si>
    <t>Электрическая передвижная таль №191218</t>
  </si>
  <si>
    <t>Электрическая передвижная таль №191216</t>
  </si>
  <si>
    <t>Электрическая передвижная таль №191219</t>
  </si>
  <si>
    <t>Электрическая передвижная таль №191217</t>
  </si>
  <si>
    <t>Электрическая передвижная таль №191215</t>
  </si>
  <si>
    <t>Электрическая передвижная таль №191213</t>
  </si>
  <si>
    <t>Электрическая передвижная таль №191212</t>
  </si>
  <si>
    <t>Электрическая передвижная таль №191211</t>
  </si>
  <si>
    <t>Электрическая передвижная таль №191214</t>
  </si>
  <si>
    <t>Электрическая передвижная таль №191207</t>
  </si>
  <si>
    <t>Ванна цинкования. Система загрузки цинка</t>
  </si>
  <si>
    <t>Электрическая передвижная таль №191205</t>
  </si>
  <si>
    <t>Кран электрический мостовой однобалочный "ORIT" №TBJ1950099-01</t>
  </si>
  <si>
    <t>Передаточная самоходная тележка №19016</t>
  </si>
  <si>
    <t>Передаточная самоходная тележка №19015</t>
  </si>
  <si>
    <t>Передаточная самоходная тележка №19014</t>
  </si>
  <si>
    <t>Передаточная самоходная тележка №19013</t>
  </si>
  <si>
    <t>Передаточная самоходная тележка №19017</t>
  </si>
  <si>
    <t>Кран мостовой подвесной однопролетный №18534</t>
  </si>
  <si>
    <t>Кран мостовой подвесной однопролетный №18533</t>
  </si>
  <si>
    <t>Кран мостовой подвесной однопролетный №19293</t>
  </si>
  <si>
    <t>Кран мостовой подвесной однопролетный №18531</t>
  </si>
  <si>
    <t>ОЗС</t>
  </si>
  <si>
    <t>Кран мостовой подвесной однопролетный №18530</t>
  </si>
  <si>
    <t>Кран мостовой подвесной однопролетный №18532</t>
  </si>
  <si>
    <t>Кран мостовой подвесной однопролетный №18877</t>
  </si>
  <si>
    <t>Насосная градирен</t>
  </si>
  <si>
    <t>Кран мостовой подвесной однопролетный №18536</t>
  </si>
  <si>
    <t>ЛПЦ - АНГЦ.  Помещение ремонта воздушных ножей</t>
  </si>
  <si>
    <t>Кран мостовой подвесной однопролетный №18535</t>
  </si>
  <si>
    <t>Кран мостовой подвесной однопролетный №18887</t>
  </si>
  <si>
    <t>Водоподготовка</t>
  </si>
  <si>
    <t>Кран мостовой подвесной однопролетный №18886</t>
  </si>
  <si>
    <t>Кран мостовой подвесной однопролетный №18885</t>
  </si>
  <si>
    <t>Кран консольный №19220</t>
  </si>
  <si>
    <t>Кран консольный №19203</t>
  </si>
  <si>
    <t>Кран консольный №19202</t>
  </si>
  <si>
    <t>Кран консольный №19216</t>
  </si>
  <si>
    <t>Кран консольный №19215</t>
  </si>
  <si>
    <t>Кран консольный №19246</t>
  </si>
  <si>
    <t>Эл. передвижная таль г/п2,0тн №194160</t>
  </si>
  <si>
    <t>Кран консольный №19248</t>
  </si>
  <si>
    <t>Кран консольный №19247</t>
  </si>
  <si>
    <t>Кран козловой №1849</t>
  </si>
  <si>
    <t>Склад горячекатаных рулонов</t>
  </si>
  <si>
    <t>Кран мостовой электрический №1848</t>
  </si>
  <si>
    <t>Склад готовой продукции АНГЦ; АПП</t>
  </si>
  <si>
    <t>Кран мостовой электрический №1847</t>
  </si>
  <si>
    <t>Кран мостовой электрический №1846</t>
  </si>
  <si>
    <t>Кран мостовой электрический №1845</t>
  </si>
  <si>
    <t>Кран мостовой электрический №1844</t>
  </si>
  <si>
    <t>Кран мостовой электрический №1843</t>
  </si>
  <si>
    <t>Промежуточный склад.  Пролет В-С</t>
  </si>
  <si>
    <t>Кран мостовой электрический №1842</t>
  </si>
  <si>
    <t>Кран мостовой электрический №1841</t>
  </si>
  <si>
    <t>Кран мостовой электрический №1840</t>
  </si>
  <si>
    <t>Кран мостовой электрический №1839</t>
  </si>
  <si>
    <t>Кран мостовой электрический №1838</t>
  </si>
  <si>
    <t>Кран мостовой электрический №1837</t>
  </si>
  <si>
    <t>Кран мостовой электрический №1836</t>
  </si>
  <si>
    <t>не трогать</t>
  </si>
  <si>
    <t>-</t>
  </si>
  <si>
    <t>ОБОРУДОВАНИЕ</t>
  </si>
  <si>
    <t>УЗЕЛ</t>
  </si>
  <si>
    <t>УЧАСТОК</t>
  </si>
  <si>
    <t>ОТДЕЛ</t>
  </si>
  <si>
    <t>Полное наименование</t>
  </si>
  <si>
    <t>ГПМ-ГПМ-РСХП-Кран мостовой электрический №1836</t>
  </si>
  <si>
    <t>ГПМ-ГПМ-РСХП-Кран мостовой электрический №1837</t>
  </si>
  <si>
    <t>ГПМ-ГПМ-АТТТ-Кран мостовой электрический №1838</t>
  </si>
  <si>
    <t>ГПМ-ГПМ-АТТТ-Кран мостовой электрический №1839</t>
  </si>
  <si>
    <t>ГПМ-ГПМ-Промежуточный склад.  Пролет В-С-Кран мостовой электрический №1840</t>
  </si>
  <si>
    <t>ГПМ-ГПМ-Промежуточный склад.  Пролет В-С-Кран мостовой электрический №1841</t>
  </si>
  <si>
    <t>ГПМ-ГПМ-Промежуточный склад.  Пролет В-С-Кран мостовой электрический №1842</t>
  </si>
  <si>
    <t>ГПМ-ГПМ-Промежуточный склад.  Пролет В-С-Кран мостовой электрический №1843</t>
  </si>
  <si>
    <t>ГПМ-ГПМ-АНГЦ-Кран мостовой электрический №1844</t>
  </si>
  <si>
    <t>ГПМ-ГПМ-АНГЦ-Кран мостовой электрический №1845</t>
  </si>
  <si>
    <t>ГПМ-ГПМ-АПП-Кран мостовой электрический №1846</t>
  </si>
  <si>
    <t>ГПМ-ГПМ-Склад готовой продукции АНГЦ; АПП-Кран мостовой электрический №1847</t>
  </si>
  <si>
    <t>ГПМ-ГПМ-Склад готовой продукции АНГЦ; АПП-Кран мостовой электрический №1848</t>
  </si>
  <si>
    <t>ГПМ-ГПМ-Склад горячекатаных рулонов-Кран козловой №1849</t>
  </si>
  <si>
    <t>ГПМ-ГПМ-АТТТ-Кран консольный №19247</t>
  </si>
  <si>
    <t>ГПМ-ГПМ-АНГЦ-Кран консольный №19248</t>
  </si>
  <si>
    <t>ГПМ-ГПМ-АПП-Эл. передвижная таль г/п2,0тн №194160</t>
  </si>
  <si>
    <t>ГПМ-ГПМ-АПП-Кран консольный №19246</t>
  </si>
  <si>
    <t>ГПМ-ГПМ-АПП-Кран консольный №19215</t>
  </si>
  <si>
    <t>ГПМ-ГПМ-ВШМ-Кран консольный №19216</t>
  </si>
  <si>
    <t>ГПМ-ГПМ-ВШМ-Кран консольный №19202</t>
  </si>
  <si>
    <t>ГПМ-ГПМ-ВШМ-Кран консольный №19203</t>
  </si>
  <si>
    <t>ГПМ-ГПМ-ВШМ-Кран консольный №19220</t>
  </si>
  <si>
    <t>ГПМ-ГПМ-Водоподготовка-Кран мостовой подвесной однопролетный №18885</t>
  </si>
  <si>
    <t>ГПМ-ГПМ-Водоподготовка-Кран мостовой подвесной однопролетный №18886</t>
  </si>
  <si>
    <t>ГПМ-ГПМ-Водоподготовка-Кран мостовой подвесной однопролетный №18887</t>
  </si>
  <si>
    <t>ГПМ-ГПМ-Компрессорная станция-Кран мостовой подвесной однопролетный №18535</t>
  </si>
  <si>
    <t>ГПМ-ГПМ-ЛПЦ - АНГЦ.  Помещение ремонта воздушных ножей-Кран мостовой подвесной однопролетный №18536</t>
  </si>
  <si>
    <t>ГПМ-ГПМ-Насосная градирен-Кран мостовой подвесной однопролетный №18877</t>
  </si>
  <si>
    <t>ГПМ-ГПМ-ОЗС-Кран мостовой подвесной однопролетный №18532</t>
  </si>
  <si>
    <t>ГПМ-ГПМ-ОЗС-Кран мостовой подвесной однопролетный №18530</t>
  </si>
  <si>
    <t>ГПМ-ГПМ-ОЗС-Кран мостовой подвесной однопролетный №18531</t>
  </si>
  <si>
    <t>ГПМ-ГПМ-УРК-Кран мостовой подвесной однопролетный №19293</t>
  </si>
  <si>
    <t>ГПМ-ГПМ-ЦРМ-Кран мостовой подвесной однопролетный №18533</t>
  </si>
  <si>
    <t>ГПМ-ГПМ-ЦРМ-Кран мостовой подвесной однопролетный №18534</t>
  </si>
  <si>
    <t>ГПМ-ГПМ-ЛПЦ-Передаточная самоходная тележка №19017</t>
  </si>
  <si>
    <t>ГПМ-ГПМ-ЛПЦ-Передаточная самоходная тележка №19013</t>
  </si>
  <si>
    <t>ГПМ-ГПМ-ЛПЦ-Передаточная самоходная тележка №19014</t>
  </si>
  <si>
    <t>ГПМ-ГПМ-ЛПЦ-Передаточная самоходная тележка №19015</t>
  </si>
  <si>
    <t>ГПМ-ГПМ-ЛПЦ-Передаточная самоходная тележка №19016</t>
  </si>
  <si>
    <t>ГПМ-ГПМ-Ванна цинкования. Система загрузки цинка-Кран электрический мостовой однобалочный "ORIT" №TBJ1950099-01</t>
  </si>
  <si>
    <t>ГПМ-ГПМ-Ванна цинкования. Система загрузки цинка-Электрическая передвижная таль №191205</t>
  </si>
  <si>
    <t>ГПМ-ГПМ-Ванна цинкования. Система загрузки цинка-Электрическая передвижная таль №191207</t>
  </si>
  <si>
    <t>ГПМ-ГПМ-Ремонтные зоны кранов-Электрическая передвижная таль №191214</t>
  </si>
  <si>
    <t>ГПМ-ГПМ-Ремонтные зоны кранов-Электрическая передвижная таль №191211</t>
  </si>
  <si>
    <t>ГПМ-ГПМ-Ремонтные зоны кранов-Электрическая передвижная таль №191212</t>
  </si>
  <si>
    <t>ГПМ-ГПМ-Ремонтные зоны кранов-Электрическая передвижная таль №191213</t>
  </si>
  <si>
    <t>ГПМ-ГПМ-Ремонтные зоны кранов-Электрическая передвижная таль №191215</t>
  </si>
  <si>
    <t>ГПМ-ГПМ-Ремонтные зоны кранов-Электрическая передвижная таль №191217</t>
  </si>
  <si>
    <t>ГПМ-ГПМ-Ремонтные зоны кранов-Электрическая передвижная таль №191219</t>
  </si>
  <si>
    <t>ГПМ-ГПМ-Ремонтные зоны кранов-Электрическая передвижная таль №191216</t>
  </si>
  <si>
    <t>ГПМ-ГПМ-Ремонтные зоны кранов-Электрическая передвижная таль №191218</t>
  </si>
  <si>
    <t>ГПМ-ГПМ-Ремонтные зоны кранов-Электрическая передвижная таль №191220</t>
  </si>
  <si>
    <t>ГПМ-ГПМ-Ремонтные зоны кранов-Электрическая передвижная таль №191209</t>
  </si>
  <si>
    <t>ГПМ-ГПМ-Ремонтные зоны кранов-Электрическая передвижная таль №191210</t>
  </si>
  <si>
    <t>ГПМ-ГПМ-Транспортный отдел-Кран стреловой самоходный QY30K5C №20203358</t>
  </si>
  <si>
    <t>ГПМ-ГПМ-Транспортный отдел-Кран стреловой самоходный QY50KА №LXGCPA422LA002800</t>
  </si>
  <si>
    <t>ГПМ-ГПМ-Транспортный отдел-Кран - манипулятор SQ10SK3Q №1033K200056</t>
  </si>
  <si>
    <t>ГПМ-ГПМ-Транспортный отдел-Напольное подъёмно-транспортное средство - Дизельный - 010302F4892</t>
  </si>
  <si>
    <t>ГПМ-ГПМ-Транспортный отдел-Напольное подъёмно-транспортное средство - Дизельный - 010302F4893</t>
  </si>
  <si>
    <t>ГПМ-ГПМ-Транспортный отдел-Напольное подъёмно-транспортное средство - Дизельный - 010302F4894</t>
  </si>
  <si>
    <t>ГПМ-ГПМ-Транспортный отдел-Напольное подъёмно-транспортное средство - Дизельный - 010302F4895</t>
  </si>
  <si>
    <t>ГПМ-ГПМ-Транспортный отдел-Напольное подъёмно-транспортное средство - Дизельный - 011002Т5326</t>
  </si>
  <si>
    <t>ГПМ-ГПМ-Транспортный отдел-Напольное подъёмно-транспортное средство - Дизельный - 221015143</t>
  </si>
  <si>
    <t>ГПМ-ГПМ-Транспортный отдел-Напольное подъёмно-транспортное средство - Электрический - 91645840</t>
  </si>
  <si>
    <t>ГПМ-ГПМ-Транспортный отдел-Напольное подъёмно-транспортное средство - Электрический - 91645841</t>
  </si>
  <si>
    <t>ГПМ-ГПМ-Прочее-Прочее</t>
  </si>
  <si>
    <t>ОГМ-ЦРМ-Станки-Точило электрическое Калибр ТЭ-150/300 №GM0064638/2007/60002-06/05-059</t>
  </si>
  <si>
    <t>ОГМ-ЦРМ-Станки-Фрезерный станок WMT6400 №2010037</t>
  </si>
  <si>
    <t>ОГМ-ЦРМ-Станки-Строгальный станок WMT6050 №2009010/44502/07/2/3/2-28</t>
  </si>
  <si>
    <t>ОГМ-ЦРМ-Станки-Токарный станок №С6241.С6246Н/44502/07/2/3/2-27</t>
  </si>
  <si>
    <t>ОГМ-ЦРМ-Станки-Универсальный токарный станок CU1000/3000 №43235/43102/07/2/3/2-33</t>
  </si>
  <si>
    <t>ОГМ-ЦРМ-Станки-Ленточная пила MBS-1430DAS №1810A100003/44502/07/2/3/2-31</t>
  </si>
  <si>
    <t>ОГМ-ЦРМ-Станки-Пресс гидравлический WP150 №19530624</t>
  </si>
  <si>
    <t>ОГМ-ЦРМ-Станки-Вертикальный сверлильный станок Z5040 №2080616/44502/07/2/3/2-30</t>
  </si>
  <si>
    <t>ОГМ-ЦРМ-Станки-Абразивный отрезной станок по металлу JCOM-400T №50006101Т</t>
  </si>
  <si>
    <t>ОГМ-ЦРМ-Станки-Станок точильно-шлифовальный ТШ-335 №957</t>
  </si>
  <si>
    <t>ОГМ-ЦРМ-Станки-Печь электрическая КЭП 135/1250П №48</t>
  </si>
  <si>
    <t>ОГМ-ЦРМ-Станки-Электропечь сопротивления камерная №002832У</t>
  </si>
  <si>
    <t>ОГМ-ЦРМ-Станки-Отрезной станок TF5 ECO №000016</t>
  </si>
  <si>
    <t>ОГМ-ЦРМ-Станки-Станок предварительной установки фитинга INSERT 03 PSM №000024</t>
  </si>
  <si>
    <t>ОГМ-ЦРМ-Станки-Окорочное оборудование SPF6 №000095</t>
  </si>
  <si>
    <t>ОГМ-ЦРМ-Станки-Испытательный стенд BC1200E №000396</t>
  </si>
  <si>
    <t>ОГМ-ЦРМ-Станки-Опрессовочный станок Tubomatic H144 ES №000073</t>
  </si>
  <si>
    <t>ОГМ-ЦРМ-Станки-Стенд для испытания гидравлических цилиндров</t>
  </si>
  <si>
    <t>ОГМ-ЦРМ-Прочее-Прочее</t>
  </si>
  <si>
    <t>ОГМ-Гидравлика-АТТТ-Гидростанция ZH-1 АТТТ</t>
  </si>
  <si>
    <t>ОГМ-Гидравлика-АТТТ-Гидростанция ZH-2 АТТТ</t>
  </si>
  <si>
    <t>ОГМ-Гидравлика-АТТТ-Системы жидкой смазки АТТТ</t>
  </si>
  <si>
    <t>ОГМ-Гидравлика-РСХП-Гидростанция TH-1  РСХП</t>
  </si>
  <si>
    <t>ОГМ-Гидравлика-РСХП-Гидростанция TH-2  РСХП</t>
  </si>
  <si>
    <t>ОГМ-Гидравлика-РСХП-Станция жидкой смазки TL-1 РСХП</t>
  </si>
  <si>
    <t>ОГМ-Гидравлика-АНГЦ-Гидростанция ZH-1 АНГЦ</t>
  </si>
  <si>
    <t>ОГМ-Гидравлика-АНГЦ-Гидростанция ZH-2 АНГЦ</t>
  </si>
  <si>
    <t>ОГМ-Гидравлика-АНГЦ-Гидростанция ZH-3 АНГЦ</t>
  </si>
  <si>
    <t>ОГМ-Гидравлика-АНГЦ-Системы жидкой смазки АНГЦ</t>
  </si>
  <si>
    <t>ОГМ-Гидравлика-АПП-Гидростанция ZH-1 АПП</t>
  </si>
  <si>
    <t>ОГМ-Гидравлика-АПП-Системы жидкой смазки АПП</t>
  </si>
  <si>
    <t>ОГМ-Гидравлика-прочее-Прочее</t>
  </si>
  <si>
    <t xml:space="preserve">ОПР-ОПР-Здание листопрокатного цеха №10003-07/1-01 -Здание листопрокатного цеха №10003-07/1-01 </t>
  </si>
  <si>
    <t>ОПР-ОПР-Здание листопрокатного цеха- участок АТТТ №10003-07/1/5-01</t>
  </si>
  <si>
    <t xml:space="preserve">ОПР-ОПР-Здание листопрокатного цеха- участок РСХП №10003-07/1/6-01 </t>
  </si>
  <si>
    <t xml:space="preserve">ОПР-ОПР-Здание листопрокатного цеха- участок АНГЦ №10003-07/1/7-01 </t>
  </si>
  <si>
    <t xml:space="preserve">ОПР-ОПР-Здание листопрокатного цеха- участок АПП №10003-07/1/8-01 </t>
  </si>
  <si>
    <t>ОПР-ОПР-Здание листопрокатного цеха- Пристроенные помещения №10003-07/1-02</t>
  </si>
  <si>
    <t>ОПР-ОПР-Здание административно-бытового корпуса лпц (АБК ЛПЦ) №10003-02/1/3-01 -Прочее</t>
  </si>
  <si>
    <t>ОПР-ОПР-Здание центральной заводской лаборатории (ЦЗЛ) №10003-08/2-01 -Прочее</t>
  </si>
  <si>
    <t>ОПР-ОПР-Здание установки регенерации кислоты (УРК) №07/1/3-1 -Прочее</t>
  </si>
  <si>
    <t>ОПР-ОПР-Здание центральной ремонтной мастерской (ЦРМ) №06/1/4/1-01 -Прочее</t>
  </si>
  <si>
    <t>ОПР-ОПР-Здание административно-бытового корпуса ЦРМ (АБК ЦРМ) №06/1/4/1-02-Прочее</t>
  </si>
  <si>
    <t>ОПР-ОПР-Здание центральной проходной №02/1/3-02 -Прочее</t>
  </si>
  <si>
    <t>ОПР-ОПР-Здание установкиа водоподготовки №06/1/5/3-01-Прочее</t>
  </si>
  <si>
    <t>ОПР-ОПР-Здание градирни оборотного цикла с резервуаром и насосной станции оборотного водоснабжения №06/1/5/3-02-Прочее</t>
  </si>
  <si>
    <t>ОПР-ОПР-Сооружение резервуаров производственно-противопожарного запаса воды №06/1/5/3-03 -Прочее</t>
  </si>
  <si>
    <t>ОПР-ОПР-Сооружение насосной станции производственно-противопожарного водоснабжения №06/1/5/3-04-Прочее</t>
  </si>
  <si>
    <t>ОПР-ОПР-Сооружение склада временного хранения отходов установки водоподготовки №06/1/5/3-05 -Прочее</t>
  </si>
  <si>
    <t>ОПР-ОПР-Сооружение склада горячекатаных рулонов №05/7-1-Прочее</t>
  </si>
  <si>
    <t>ОПР-ОПР-Здание общезаводского склада №10004-061-01-Прочее</t>
  </si>
  <si>
    <t>ОПР-ОПР-Здание компрессорной станции сжатого воздуха и азотной станции №10001-06/1/5-1-Прочее</t>
  </si>
  <si>
    <t>ОПР-ОПР-Сооружение водородной станции №6/1/5-2-Прочее</t>
  </si>
  <si>
    <t>ОПР-ОПР-Здание парогенераторной №6/1/5-3-Прочее</t>
  </si>
  <si>
    <t>ОПР-ОПР-Сооружение автомобильных весов №05/1/3-1 -Прочее</t>
  </si>
  <si>
    <t>ОПР-ОПР-Сооружение железнодорожных весов №05/1/3-2-Прочее</t>
  </si>
  <si>
    <t>ОПР-ОПР-Здание офиса сопровождения продаж №10004-05/6-1 -Прочее</t>
  </si>
  <si>
    <t>ОПР-ОПР-Здание гаража №10001-06/1/3-1 -Прочее</t>
  </si>
  <si>
    <t>ОПР-ОПР-Сооружение участка переработки и хранения лома №05/3-1-Прочее</t>
  </si>
  <si>
    <t>ОПР-ОПР-Сооружение автомобильной дороги №02/1/3-04 -Прочее</t>
  </si>
  <si>
    <t>ОПР-ОПР-Сооружение ограждения завода №02/1/3-05-Прочее</t>
  </si>
  <si>
    <t>ОПР-ОПР-Сооружение насосной станции хозяйственно-питьевого водоснабжения (резервуары хозяйственно-питьевого запаса воды) №06/1/5-6
-Прочее</t>
  </si>
  <si>
    <t>ОПР-ОПР-Здание поста ЭЦ (здание электрической централизации железнодорожных путей ТМЗ) №10001-05/1/3/2-2-Прочее</t>
  </si>
  <si>
    <t>ОПР-ОПР-прочее-Прочее</t>
  </si>
  <si>
    <t>ОГЭ-УВП-Вспомогательные системы-Аварийный дизель-генератор</t>
  </si>
  <si>
    <t xml:space="preserve">ОГЭ-УВП-Насосная станция-Насос </t>
  </si>
  <si>
    <t>ОГЭ-УВП-Дозирующая станция-Оборудование для бетонной градирни</t>
  </si>
  <si>
    <t>ОГЭ-УВП-Дозирующая станция-Аварийный резервуар</t>
  </si>
  <si>
    <t>ОГЭ-УВП-Насосная станция-Мешалка</t>
  </si>
  <si>
    <t>ОГЭ-УВП-Дозирующая установка-Насос дозатор</t>
  </si>
  <si>
    <t>ОГЭ-УВП-Дозирующая установка-IBC резервуар</t>
  </si>
  <si>
    <t>ОГЭ-УВП-Дозирующая установка-Дозирующая установка полиэлектролита</t>
  </si>
  <si>
    <t>ОГЭ-УВП-Дозирующая установка-Маслоотделитель</t>
  </si>
  <si>
    <t>ОГЭ-УВП-Оборудование для флотационной установки-Бетонный корпус</t>
  </si>
  <si>
    <t>ОГЭ-УВП-Оборудование для флотационной установки-Насосная станция</t>
  </si>
  <si>
    <t>ОГЭ-УВП-Оборудование для флотационной установки-Сосуд под давлением</t>
  </si>
  <si>
    <t>ОГЭ-УВП-Оборудование для флотационной установки-Бетонный реактор</t>
  </si>
  <si>
    <t>ОГЭ-УВП-Оборудование для флотационной установки-Реактор для химической обработки</t>
  </si>
  <si>
    <t>ОГЭ-УВП-Хранение химических веществ -Резервуар для хранения химических веществ</t>
  </si>
  <si>
    <t>ОГЭ-УВП-Хранение химических веществ -Насос для загрузки химических веществ</t>
  </si>
  <si>
    <t>ОГЭ-УВП-Хранение химических веществ -Дозирующий насос</t>
  </si>
  <si>
    <t>ОГЭ-УВП-Хранение химических веществ -Сборный резервуар отходов (стоки системы мокрой прокатки)</t>
  </si>
  <si>
    <t>ОГЭ-УВП-Хранение химических веществ -Насосная станция масла</t>
  </si>
  <si>
    <t>ОГЭ-УВП-Хранение химических веществ -Резервуар для сбора масла</t>
  </si>
  <si>
    <t>ОГЭ-УВП-Хранение химических веществ -Пресс-фильтр</t>
  </si>
  <si>
    <t>ОГЭ-УВП-Бетонный круговой осветлитель-Бетонный корпус</t>
  </si>
  <si>
    <t>ОГЭ-УВП-Бетонный круговой осветлитель-Оборудование для кругового осветлителя</t>
  </si>
  <si>
    <t>ОГЭ-УВП-Бетонный круговой осветлитель-Электрический нагреватель</t>
  </si>
  <si>
    <t>ОГЭ-УВП-Автоматический вертикальный напорный фильтр-Пневматический клапан, оборудование и КИП для автоматизации</t>
  </si>
  <si>
    <t>ОГЭ-УВП-Автоматический вертикальный напорный фильтр-Испаритель для обработки влажных отработанных отходов</t>
  </si>
  <si>
    <t>ОГЭ-УВП-Автоматический вертикальный напорный фильтр-Чиллер для охлаждения перекиси водорода</t>
  </si>
  <si>
    <t>ОГЭ-УВП-Автоматический вертикальный напорный фильтр-Корпус фильтра</t>
  </si>
  <si>
    <t>ОГЭ-УВП-Насосная станция-Пластинчатый теплообменник</t>
  </si>
  <si>
    <t>ОГЭ-УВП-Ультрафильтрационная установка-Система ультрафильтраций</t>
  </si>
  <si>
    <t xml:space="preserve">ОГЭ-УВП-Ультрафильтрационная установка-Самоочищающийся фильтр </t>
  </si>
  <si>
    <t>ОГЭ-УВП-Комплект установки обратного осмоса-Обратный осмос</t>
  </si>
  <si>
    <t>ОГЭ-УВП-Комплект установки обратного осмоса-Картриджный фильтр</t>
  </si>
  <si>
    <t>ОГЭ-УВП-Система очистки мембран-Насосная станция</t>
  </si>
  <si>
    <t>ОГЭ-УВП-Система очистки мембран-FRP резервуар</t>
  </si>
  <si>
    <t>ОГЭ-УВП-Система очистки мембран-Миксер</t>
  </si>
  <si>
    <t>ОГЭ-УВП-Система очистки мембран-Картриджный фильтр</t>
  </si>
  <si>
    <t>ОГЭ-УВП-Система очистки мембран-Мешалка</t>
  </si>
  <si>
    <t>ОГЭ-УВП-Хранение химических веществ-Резервуар для хранения химических веществ</t>
  </si>
  <si>
    <t>ОГЭ-УВП-Хранение химических веществ-Насос для загрузки химических веществ</t>
  </si>
  <si>
    <t>ОГЭ-УВП-Дозирующая станция-Насос дозатор</t>
  </si>
  <si>
    <t>ОГЭ-УВП-Дозирующая станция-IBC резервуар</t>
  </si>
  <si>
    <t>ОГЭ-УВП-Дозирующая станция-Система хранения и дозирования извести</t>
  </si>
  <si>
    <t>ОГЭ-УВП-Насосная станция-Насос + двигатель</t>
  </si>
  <si>
    <t>ОГЭ-УВП-Пакет обратный осмос-Обратный осмос</t>
  </si>
  <si>
    <t>ОГЭ-УВП-Хранение химических веществ-Дозирующий насос</t>
  </si>
  <si>
    <t>ОГЭ-УВП-Хранение химических веществ-Система испарения и кристаллизации (включая установку смягчения)</t>
  </si>
  <si>
    <t>ОГЭ-УВП-Бетонный круговой осветлитель-Бетонный корпус (только)</t>
  </si>
  <si>
    <t>ОГЭ-УВП-Бетонный круговой осветлитель-Оборудование для круглого осветлителя</t>
  </si>
  <si>
    <t>ОГЭ-УВП-Бетонный круговой осветлитель-Мешалка</t>
  </si>
  <si>
    <t>ОГЭ-УВП-Бетонный круговой осветлитель-Дозирующая установка полиэлектролита</t>
  </si>
  <si>
    <t>ОГЭ-УВП-Бетонный круговой осветлитель-Система хранения и дозирования карбоната</t>
  </si>
  <si>
    <t>ОГЭ-УВП-Насосные станции-Насосы и двигатели</t>
  </si>
  <si>
    <t>ОГЭ-УВП-Ультрафильтрационная установка-Система ультрафильтрации</t>
  </si>
  <si>
    <t>ОГЭ-УВП-Ультрафильтрационная установка-Самоочищающийся фильтр</t>
  </si>
  <si>
    <t>ОГЭ-УВП-Ультрафильтрационная установка-Вентилятор</t>
  </si>
  <si>
    <t>ОГЭ-УВП-Пакет обратный осмос-Картриджный фильтр</t>
  </si>
  <si>
    <t>ОГЭ-УВП-Пакет обратный осмос-Башня дегазации</t>
  </si>
  <si>
    <t>ОГЭ-УВП-Пакет обратный осмос-Вентилятор для башни дегазации</t>
  </si>
  <si>
    <t>ОГЭ-УВП-Дозирующие станции-Насос-дозатор</t>
  </si>
  <si>
    <t>ОГЭ-УВП-Дозирующие станции-IBC резервуар</t>
  </si>
  <si>
    <t>ОГЭ-УВП-Система пожаротушения-Насосная станция пожаротушения</t>
  </si>
  <si>
    <t xml:space="preserve">ОГЭ-УВП-Система пожаротушения-Бетонный </t>
  </si>
  <si>
    <t>ОГЭ-УВП-Система пожаротушения-Вентилятор</t>
  </si>
  <si>
    <t>ОГЭ-УВП-КИПиА для водоподготовки-Измерительные приборы и электропневматические клапаны в составе оборудования</t>
  </si>
  <si>
    <t>ОГЭ-УВП-КИПиА для водоподготовки-Импульсивные трубки для КИП</t>
  </si>
  <si>
    <t>ОГЭ-УВП-КИПиА для водоподготовки-Трубы, фланцы и фитинги (отводы, переходы)</t>
  </si>
  <si>
    <t>ОГЭ-УВП-КИПиА для водоподготовки-Утепление и трассировка</t>
  </si>
  <si>
    <t>ОГЭ-УВП-КИПиА для водоподготовки-Запорно-регулирующая арматура</t>
  </si>
  <si>
    <t>ОГЭ-УВП-КИПиА для водоподготовки-Опорные материалы трубопроводов (U-болты и прочее)</t>
  </si>
  <si>
    <t>ОГЭ-УВП-КИПиА для водоподготовки-Опорные металлоконструкции трубопроводов (только металлоконструкции)</t>
  </si>
  <si>
    <t>ОГЭ-УВП-КИПиА для водоподготовки-Краска для покраски трубопроводов из углеродистой стали</t>
  </si>
  <si>
    <t>ОГЭ-УВП-Вспомогательные установки-Оборудование для лаборатории водоподготовки</t>
  </si>
  <si>
    <t>ОГЭ-УВП-Общие исключения-Система против замерзания для бассейнов водоподготовки</t>
  </si>
  <si>
    <t>ОГЭ-УВП-Общие исключения-Подвижное оборудование (скраповоз, колесный фронтальный погрузчик, вилочный погрузчик, грузовики, перегружатели лома и т.п.</t>
  </si>
  <si>
    <t>ОГЭ-УВП-Общие исключения-Любые другие не указанные вспомогательные установки</t>
  </si>
  <si>
    <t>ОГЭ-УВП-прочее-Прочее</t>
  </si>
  <si>
    <t xml:space="preserve">ОГЭ-Энергооборудование-Азотная станция-Аппарат вертикальный с эллиптическими днищами ВЭЭ </t>
  </si>
  <si>
    <t>ОГЭ-Энергооборудование-Азотная станция-Рефрежераторный осушитель воздуха  G8700</t>
  </si>
  <si>
    <t>ОГЭ-Энергооборудование-Азотная станция-Угольный адсорбер АУ-11005-80 00. 23. 2019</t>
  </si>
  <si>
    <t>ОГЭ-Энергооборудование-Азотная станция-Адсорбер № А171596</t>
  </si>
  <si>
    <t>ОГЭ-Энергооборудование-Азотная станция-Адсорбер № А171597</t>
  </si>
  <si>
    <t>ОГЭ-Энергооборудование-Азотная станция-Адсорбер № А171598</t>
  </si>
  <si>
    <t>ОГЭ-Энергооборудование-Азотная станция-Адсорбер № А171599</t>
  </si>
  <si>
    <t>ОГЭ-Энергооборудование-Азотная станция-Ресивер № 17К-180</t>
  </si>
  <si>
    <t>ОГЭ-Энергооборудование-Азотная станция-Охладитель № А171603</t>
  </si>
  <si>
    <t>ОГЭ-Энергооборудование-Азотная станция-Реактор № А171602</t>
  </si>
  <si>
    <t>ОГЭ-Энергооборудование-Азотная станция-Осушитель № А171601</t>
  </si>
  <si>
    <t>ОГЭ-Энергооборудование-Азотная станция-Осушитель № А171600</t>
  </si>
  <si>
    <t xml:space="preserve">ОГЭ-Энергооборудование-Водородная станция-Рефрежераторный осушитель воздуха </t>
  </si>
  <si>
    <t xml:space="preserve">ОГЭ-Энергооборудование-Водородная станция-Адсорбер </t>
  </si>
  <si>
    <t xml:space="preserve">ОГЭ-Энергооборудование-Водородная станция-Очиститель водорода </t>
  </si>
  <si>
    <t>ОГЭ-Энергооборудование-Водородная станция-Контейнер водорода   № 128</t>
  </si>
  <si>
    <t>ОГЭ-Энергооборудование-Водородная станция-Контейнер водорода № 64</t>
  </si>
  <si>
    <t xml:space="preserve">ОГЭ-Энергооборудование-Водородная станция-Ресивер водорода </t>
  </si>
  <si>
    <t xml:space="preserve">ОГЭ-Энергооборудование-Водородная станция-Ёмкость демирализованной воды </t>
  </si>
  <si>
    <t xml:space="preserve">ОГЭ-Энергооборудование-Компрессорная станция-Рефрежераторный осушитель   RSLS-1200-PD </t>
  </si>
  <si>
    <t xml:space="preserve">ОГЭ-Энергооборудование-Компрессорная станция-Адсорбционный осушитель   RSXB-150 </t>
  </si>
  <si>
    <t xml:space="preserve">ОГЭ-Энергооборудование-Парогенераторная-Котёл паровой жаротрубный </t>
  </si>
  <si>
    <t xml:space="preserve">ОГЭ-Энергооборудование-Парогенераторная-Экономайзер </t>
  </si>
  <si>
    <t>ОГЭ-Энергооборудование-Парогенераторная-Диаэратор атмосферный № 11255</t>
  </si>
  <si>
    <t>ОГЭ-Энергооборудование-Парогенераторная-Сепаратор непрерывной продувки № 10541</t>
  </si>
  <si>
    <t xml:space="preserve">ОГЭ-Энергооборудование-Парогенераторная-Охладитель непрерывной продувки, пластинчатый, разборный </t>
  </si>
  <si>
    <t xml:space="preserve">ОГЭ-Энергооборудование-Насосная питьевого водоснабжения-Ёмкость пластиковая для питьевой воды </t>
  </si>
  <si>
    <t>ОГЭ-Энергооборудование-прочее-Прочее</t>
  </si>
  <si>
    <t xml:space="preserve">ОГЭ-Электрооборудование-РСХП:Е2 КРУ-10 кВ-ЭТП Е2, Ячейка №1, Резерв </t>
  </si>
  <si>
    <t>ОГЭ-Электрооборудование-РСХП:Е2 КРУ-10 кВ-ЭТП Е2, Ячейка №2, PTR01, 3500 кВА</t>
  </si>
  <si>
    <t>ОГЭ-Электрооборудование-РСХП:Е2 КРУ-10 кВ-ЭТП Е2, Ячейка №3, PTR02, 3500 кВА</t>
  </si>
  <si>
    <t>ОГЭ-Электрооборудование-РСХП:Е2 КРУ-10 кВ-ЭТП Е2, Ячейка №4, ТСН №1</t>
  </si>
  <si>
    <t>ОГЭ-Электрооборудование-РСХП:Е2 КРУ-10 кВ-ЭТП Е2, Ячейка №5, Ввод №1</t>
  </si>
  <si>
    <t>ОГЭ-Электрооборудование-РСХП:Е2 КРУ-10 кВ-ЭТП Е2, Ячейка №6, ТН №1</t>
  </si>
  <si>
    <t>ОГЭ-Электрооборудование-РСХП:Е2 КРУ-10 кВ-ЭТП Е2, Ячейка №7, PTR05, 3500 кВА</t>
  </si>
  <si>
    <t>ОГЭ-Электрооборудование-РСХП:Е2 КРУ-10 кВ-ЭТП Е2, Ячейка №8, ФКУ</t>
  </si>
  <si>
    <t>ОГЭ-Электрооборудование-РСХП:Е2 КРУ-10 кВ-ЭТП Е2, Ячейка №9, PTR07, 2500 кВА</t>
  </si>
  <si>
    <t>ОГЭ-Электрооборудование-РСХП:Е2 КРУ-10 кВ-ЭТП Е2, Ячейка №10, PTR03, 3500 кВА</t>
  </si>
  <si>
    <t>ОГЭ-Электрооборудование-РСХП:Е2 КРУ-10 кВ-ЭТП Е2, Ячейка №11, PTR04, 3500 кВА</t>
  </si>
  <si>
    <t>ОГЭ-Электрооборудование-РСХП:Е2 КРУ-10 кВ-ЭТП Е2, Ячейка №12, PTR06, 2500 кВА</t>
  </si>
  <si>
    <t>ОГЭ-Электрооборудование-РСХП:Е2 КРУ-10 кВ-ЭТП Е2, Ячейка №13, ТСН №2</t>
  </si>
  <si>
    <t>ОГЭ-Электрооборудование-РСХП:Е2 КРУ-10 кВ-ЭТП Е2, Ячейка №14, Ввод №2</t>
  </si>
  <si>
    <t xml:space="preserve">ОГЭ-Электрооборудование-РСХП:Е2 КРУ-10 кВ-ЭТП Е2, Ячейка №15, Резерв </t>
  </si>
  <si>
    <t xml:space="preserve">ОГЭ-Электрооборудование-РСХП B/в кабель																				-B/в кабельные линии																						</t>
  </si>
  <si>
    <t>ОГЭ-Электрооборудование-РСХП:Е2 Трансформаторы-PTR01, 3500 кВА</t>
  </si>
  <si>
    <t>ОГЭ-Электрооборудование-РСХП:Е2 Трансформаторы-PTR02, 3500 кВА</t>
  </si>
  <si>
    <t>ОГЭ-Электрооборудование-РСХП:Е2 Трансформаторы-PTR03, 3500 кВА</t>
  </si>
  <si>
    <t>ОГЭ-Электрооборудование-РСХП:Е2 Трансформаторы-PTR04, 3500 кВА</t>
  </si>
  <si>
    <t>ОГЭ-Электрооборудование-РСХП:Е2 Трансформаторы-PTR05, 3500 кВА</t>
  </si>
  <si>
    <t>ОГЭ-Электрооборудование-РСХП:Е2 Трансформаторы-PTR06, 2500 кВА</t>
  </si>
  <si>
    <t>ОГЭ-Электрооборудование-РСХП:Е2 Трансформаторы-PTR07, 2500 кВА</t>
  </si>
  <si>
    <t>ОГЭ-Электрооборудование-РСХП:Е2 Трансформаторы-ЭТП Е2, ТСН №1, 40 кВА</t>
  </si>
  <si>
    <t>ОГЭ-Электрооборудование-РСХП:Е2 Трансформаторы-ЭТП Е2, 3хЗНОЛП-НТЗ-10</t>
  </si>
  <si>
    <t>ОГЭ-Электрооборудование-РСХП:Е2 Трансформаторы-ЭТП Е2, ТСН №2, 40 кВА</t>
  </si>
  <si>
    <t>ОГЭ-Электрооборудование-РСХП:Е2 Шинный мост-ЭТП Е2, Секция шин 10 кВ</t>
  </si>
  <si>
    <t>ОГЭ-Электрооборудование-РСХП:Е2 Шинный мост-ЭТП Е2, Шинный мост SHM07, 4000 А</t>
  </si>
  <si>
    <t>ОГЭ-Электрооборудование-РСХП:Е2 Шинный мост-ЭТП Е2, Шинный мост SHM06, 4000 А</t>
  </si>
  <si>
    <t>ОГЭ-Электрооборудование-РСХП:Е2 Электрооборудования РУНН - 0,4 кВ-ЭТП Е2, PCT06</t>
  </si>
  <si>
    <t>ОГЭ-Электрооборудование-РСХП:Е2 Электрооборудования РУНН - 0,4 кВ-ЭТП Е2, PCT07</t>
  </si>
  <si>
    <t>ОГЭ-Электрооборудование-РСХП:Е2 Электрооборудования РУНН - 0,4 кВ-ЭТП Е2, Установка конденсаторная УКРЛ 57-10,5-1750 (1х250+3х500) У3</t>
  </si>
  <si>
    <t>ОГЭ-Электрооборудование-РСХП:Е2 Шкаф-ЭТП Е2, АУОТ (шкаф организации опертока)</t>
  </si>
  <si>
    <t>ОГЭ-Электрооборудование-РСХП:Е2 Шкаф-ЭТП Е2, ШАКБ 
(шкаф аккумуляторных батарей)</t>
  </si>
  <si>
    <t>ОГЭ-Электрооборудование-РСХП:Е2 Технологический шкаф (шкаф Danieli)-РСХП ЭТП "Е2" ̶   MCS01 DP102U−PE01−E9600−EM007 PE01E10+MCS01</t>
  </si>
  <si>
    <t>ОГЭ-Электрооборудование-РСХП:Е2 Технологический шкаф (шкаф Danieli)-РСХП ЭТП "Е2" ̶   DRA01 DP102U−PE01−E9500−EM004 PE01E10+DRA01</t>
  </si>
  <si>
    <t>ОГЭ-Электрооборудование-РСХП:Е2 Технологический шкаф (шкаф Danieli)-РСХП ЭТП "Е2" ̶   DRM01 DP102U−PE01−E9500−EM001 PE01E10+DRM01</t>
  </si>
  <si>
    <t>ОГЭ-Электрооборудование-РСХП:Е2 Технологический шкаф (шкаф Danieli)-РСХП ЭТП "Е2" ̶   DRM02 DP102U−PE01−E9500−EM002 PE01E10+DRM02</t>
  </si>
  <si>
    <t>ОГЭ-Электрооборудование-РСХП:Е2 Технологический шкаф (шкаф Danieli)-РСХП ЭТП "Е2" ̶   DRM03 DP102U−PE01−E9500−EM003 PE01E10+DRM03</t>
  </si>
  <si>
    <t>ОГЭ-Электрооборудование-РСХП:Е2 Технологический шкаф (шкаф Danieli)-РСХП ЭТП "Е2" ̶   DRM04 DP102U−PE01−E9500−EM004 PE01E10+DRM04</t>
  </si>
  <si>
    <t>ОГЭ-Электрооборудование-РСХП:Е2 Технологический шкаф (шкаф Danieli)-РСХП ЭТП "Е2" ̶   DRM05 DP102U−PE01−E9500−EM004 PE01E10+DRM05</t>
  </si>
  <si>
    <t>ОГЭ-Электрооборудование-РСХП:Е2 Шкафы ШТЗ (шкаф тепловой защиты)-ЭТП Е2. PTR01-ШТЗ</t>
  </si>
  <si>
    <t>ОГЭ-Электрооборудование-РСХП:Е2 Шкафы ШТЗ (шкаф тепловой защиты)-ЭТП Е2. PTR02-ШТЗ</t>
  </si>
  <si>
    <t>ОГЭ-Электрооборудование-РСХП:Е2 Шкафы ШТЗ (шкаф тепловой защиты)-ЭТП Е2. PTR05-ШТЗ</t>
  </si>
  <si>
    <t>ОГЭ-Электрооборудование-РСХП:Е2 Шкафы ШТЗ (шкаф тепловой защиты)-ЭТП Е2. PTR07-ШТЗ</t>
  </si>
  <si>
    <t>ОГЭ-Электрооборудование-РСХП:Е2 Шкафы ШТЗ (шкаф тепловой защиты)-ЭТП Е2. PTR03-ШТЗ</t>
  </si>
  <si>
    <t>ОГЭ-Электрооборудование-РСХП:Е2 Шкафы ШТЗ (шкаф тепловой защиты)-ЭТП Е2. PTR04-ШТЗ</t>
  </si>
  <si>
    <t>ОГЭ-Электрооборудование-РСХП:Е2 Шкафы ШТЗ (шкаф тепловой защиты)-ЭТП Е2. ШП-ШТЗ</t>
  </si>
  <si>
    <t>ОГЭ-Электрооборудование-РСХП:Е2 Шкафы ШТЗ (шкаф тепловой защиты)-ЭТП Е2. PTR06-ШТЗ</t>
  </si>
  <si>
    <t>ОГЭ-Электрооборудование-РСХП:Е2 Цепочка Шкафов по ЭТП Е2; Ячейка №9; РСТ07-ЭТП Е2. Магистральный щит вентиляции 03.0-МЩВ</t>
  </si>
  <si>
    <t>ОГЭ-Электрооборудование-РСХП:Е2 Цепочка Шкафов по ЭТП Е2; Ячейка №9; РСТ07-ВШМ. Шкаф 0109-ШР1</t>
  </si>
  <si>
    <t>ОГЭ-Электрооборудование-РСХП:Е2 Цепочка Шкафов по ЭТП Е2; Ячейка №9; РСТ07-ЭТП Е2.  03.0-МЩВХ1</t>
  </si>
  <si>
    <t>ОГЭ-Электрооборудование-РСХП:Е2 Цепочка Шкафов по ЭТП Е2; Ячейка №9; РСТ07-ЦП. 06ВРУ</t>
  </si>
  <si>
    <t>ОГЭ-Электрооборудование-РСХП:Е2 Цепочка Шкафов по ЭТП Е2; Ячейка №9; РСТ07-ЭТП Е2. 03.0-МЩО</t>
  </si>
  <si>
    <t>ОГЭ-Электрооборудование-РСХП:Е2 ЭТП Е2. Магистральный щит вентиляции 03.0-МЩВ-ЭТП Е2. 03.0-ШОВК</t>
  </si>
  <si>
    <t>ОГЭ-Электрооборудование-РСХП:Е2 ЭТП Е2. Магистральный щит вентиляции 03.0-МЩВ-ЛПЦ. В-10. ПР6</t>
  </si>
  <si>
    <t>ОГЭ-Электрооборудование-РСХП:Е2 ЭТП Е2. Магистральный щит вентиляции 03.0-МЩВ-ЛПЦ. А-8. ПР8</t>
  </si>
  <si>
    <t>ОГЭ-Электрооборудование-РСХП:Е2 ЭТП Е2. Магистральный щит вентиляции 03.0-МЩВ-ЭТП Е2. 03.0-АВР</t>
  </si>
  <si>
    <t>ОГЭ-Электрооборудование-РСХП:Е2 ЭТП Е2. Магистральный щит вентиляции 03.0-МЩВ-ЭТП Е2. 0300 ШРВ</t>
  </si>
  <si>
    <t>ОГЭ-Электрооборудование-ЛПЦ. В-10. ПР6-ЛПЦ. В-10. В15/В19-ШСАУ</t>
  </si>
  <si>
    <t>ОГЭ-Электрооборудование-ЛПЦ. В-10. ПР6-ЛПЦ. В-10. В26/В31-ШСАУ</t>
  </si>
  <si>
    <t>ОГЭ-Электрооборудование-ЛПЦ. А-8. ПР8-ЛПЦ. А-5. В24/В25-ШСАУ</t>
  </si>
  <si>
    <t>ОГЭ-Электрооборудование-ЭТП Е2. 03.0-АВР-ЭТП Е2. 03.0-ШСС01</t>
  </si>
  <si>
    <t>ОГЭ-Электрооборудование-ЭТП Е2. 03.0-АВР-ЛПЦ. Помещение 109. 03.0-ШСС02</t>
  </si>
  <si>
    <t>ОГЭ-Электрооборудование-ЭТП Е2. 03.0-АВР-РСХП. Пульт управления. 03.0-ШСС03</t>
  </si>
  <si>
    <t>ОГЭ-Электрооборудование-ВШМ. Шкаф 0109-ШР1-ВШМ. Шкаф 0109-ШР2</t>
  </si>
  <si>
    <t>ОГЭ-Электрооборудование-ВШМ. Шкаф 0109-ШР1-ВШМ. Шкаф 0109-ШР3</t>
  </si>
  <si>
    <t>ОГЭ-Электрооборудование-ВШМ. Шкаф 0109-ШР1-Шкаф Шоу-румм</t>
  </si>
  <si>
    <t>ОГЭ-Электрооборудование-ЭТП Е2.  03.0-МЩВХ1-КНС №1 ШУК</t>
  </si>
  <si>
    <t>ОГЭ-Электрооборудование-ЭТП Е2.  03.0-МЩВХ1-Шкаф управления скважины для полива №3</t>
  </si>
  <si>
    <t>ОГЭ-Электрооборудование-ЭТП Е2.  03.0-МЩВХ1-ЭТП Е2. 0103ШР-Е2</t>
  </si>
  <si>
    <t>ОГЭ-Электрооборудование-ЦП. 06ВРУ-ЦП. 6ШРС1</t>
  </si>
  <si>
    <t>ОГЭ-Электрооборудование-ЦП. 06ВРУ-ЦП. 6ШВК</t>
  </si>
  <si>
    <t>ОГЭ-Электрооборудование-ЦП. 06ВРУ-ЦП. ШСС06</t>
  </si>
  <si>
    <t>ОГЭ-Электрооборудование-ЦП. 06ВРУ-ЦП. ЩО1</t>
  </si>
  <si>
    <t>ОГЭ-Электрооборудование-ЭТП Е2. 03.0-МЩО-ЭТП Е2. 03.0-МЩАО</t>
  </si>
  <si>
    <t>ОГЭ-Электрооборудование-ЭТП Е2. 03.0-МЩО-ЭТП Е2. ЩО-Е2</t>
  </si>
  <si>
    <t>ОГЭ-Электрооборудование-ЭТП Е2. 03.0-МЩО-РСХП. 1ЩО-РСХП</t>
  </si>
  <si>
    <t>ОГЭ-Электрооборудование-ЭТП Е2. 03.0-МЩО-Помещение аспирационной установки. ЩО-ПАУ</t>
  </si>
  <si>
    <t>ОГЭ-Электрооборудование-ЭТП Е2. 03.0-МЩАО-ЭТП Е2. ЩАО-Е2</t>
  </si>
  <si>
    <t>ОГЭ-Электрооборудование-ЭТП Е2. 03.0-МЩАО-РСХП. 1ЩАО-РСХП</t>
  </si>
  <si>
    <t>ОГЭ-Электрооборудование-ЭТП Е2. 03.0-МЩАО-Помещение аспирационной установки. ЩАО-ПАУ</t>
  </si>
  <si>
    <t>ОГЭ-Электрооборудование-Полевой технологический шкаф-DP102U−PE01−E9500−EM004 PE01E10+DRA01																							-Кабельный барабан</t>
  </si>
  <si>
    <t>ОГЭ-Электрооборудование-Полевой технологический шкаф -РСХП-Цепочка технологических шкафов DP102U−PE01−E9500−EM004 PE01E10+DRA01</t>
  </si>
  <si>
    <t>ОГЭ-Электрооборудование-Полевой технологический шкаф -РСХП-Цепочка технологических шкафов DP102U−PE01−E9600−EM007 PE01E10+MCS01</t>
  </si>
  <si>
    <t>ОГЭ-Электрооборудование-Полевой технологический шкаф -РСХП-Цепочка технологических шкафов PTC07</t>
  </si>
  <si>
    <t xml:space="preserve">ОГЭ-Электрооборудование-РСХП Н/в кабель																			-Н/в кабельные линии																						</t>
  </si>
  <si>
    <t>ОГЭ-Электрооборудование-РСХП Электродвигатели																-РСХП - DP102U−DRM01</t>
  </si>
  <si>
    <t>ОГЭ-Электрооборудование-РСХП Электродвигатели																-РСХП - DP102U−DRM02</t>
  </si>
  <si>
    <t>ОГЭ-Электрооборудование-РСХП Электродвигатели																-РСХП - DP102U−DRM03</t>
  </si>
  <si>
    <t>ОГЭ-Электрооборудование-РСХП Электродвигатели																-РСХП -DP102U−DRM04</t>
  </si>
  <si>
    <t>ОГЭ-Электрооборудование-РСХП Электродвигатели																-РСХП -DP102U−DRM05</t>
  </si>
  <si>
    <t>ОГЭ-Электрооборудование-РСХП Электродвигатели																-РСХП -DP102U−DRA01</t>
  </si>
  <si>
    <t>ОГЭ-Электрооборудование-РСХП Электродвигатели																-РСХП -DP102U−MCS01</t>
  </si>
  <si>
    <t>ОГЭ-Электрооборудование-РСХП Электродвигатели																-РСХП -PTC07−ШУН</t>
  </si>
  <si>
    <t>ОГЭ-Электрооборудование-РСХП Электрические тэны, тормоза-ОГЭ-Электрооборудование-РСХП Электрические тэны, тормоза</t>
  </si>
  <si>
    <t>ОГЭ-Электрооборудование-АНГЦ:ЛПЦ Е7 ЭТП Е3 КРУ-10 кВ-ЭТП Е7, Ячейка №14, ЭТП Е3, PTR02, 3150 кВА</t>
  </si>
  <si>
    <t>ОГЭ-Электрооборудование-АНГЦ:ЛПЦ Е7 ЭТП Е3 КРУ-10 кВ-ЭТП Е7, Ячейка №16, ЭТП Е3, PTR03, 3150 кВА</t>
  </si>
  <si>
    <t>ОГЭ-Электрооборудование-АНГЦ:ЛПЦ Е7 ЭТП Е3 КРУ-10 кВ-ЭТП Е7, Ячейка №17, ЭТП Е3, PTR01, 3150 кВА</t>
  </si>
  <si>
    <t>ОГЭ-Электрооборудование-АНГЦ:ЛПЦ Е7 ЭТП Е3 КРУ-10 кВ-ЭТП Е7, Ячейка №7, ЭТП Е4, PTR03, 3150 кВА</t>
  </si>
  <si>
    <t>ОГЭ-Электрооборудование-АНГЦ:ЛПЦ Е7 ЭТП Е3 КРУ-10 кВ-ЭТП Е7, Ячейка №15, ЭТП Е4, PTR01, 3150 кВА</t>
  </si>
  <si>
    <t>ОГЭ-Электрооборудование-АНГЦ:ЛПЦ Е7 ЭТП Е3 КРУ-10 кВ-ЭТП Е7, Ячейка №18, ЭТП Е4, PTR02, 3150 кВА</t>
  </si>
  <si>
    <t>ОГЭ-Электрооборудование-АНГЦ:ЛПЦ Е7 КРУ-10 кВ-Объект 29.2 ДГУ участка АНГЦ</t>
  </si>
  <si>
    <t xml:space="preserve">ОГЭ-Электрооборудование-АНГЦ B/в кабель																				-B/в кабельные линии																						</t>
  </si>
  <si>
    <t>ОГЭ-Электрооборудование-АНГЦ: Трансформаторы-АНГЦ: Е3 PTR01, 3150 кВА</t>
  </si>
  <si>
    <t>ОГЭ-Электрооборудование-АНГЦ: Трансформаторы-АНГЦ: Е3 PTR02, 3150 кВА</t>
  </si>
  <si>
    <t>ОГЭ-Электрооборудование-АНГЦ: Трансформаторы-АНГЦ: Е3 PTR03, 3150 кВА</t>
  </si>
  <si>
    <t>ОГЭ-Электрооборудование-АНГЦ: Трансформаторы-АНГЦ: Е4 PTR01, 3150 кВА</t>
  </si>
  <si>
    <t>ОГЭ-Электрооборудование-АНГЦ: Трансформаторы-АНГЦ: Е4 PTR02, 3150 кВА</t>
  </si>
  <si>
    <t>ОГЭ-Электрооборудование-АНГЦ: Трансформаторы-АНГЦ: Е4 PTR03, 3150 кВА</t>
  </si>
  <si>
    <t>ОГЭ-Электрооборудование-АНГЦ: Шинный мост-ЭТП Е3, SHM01, 5000 А</t>
  </si>
  <si>
    <t>ОГЭ-Электрооборудование-АНГЦ: Шинный мост-ЭТП Е3, SHM02, 5000 А</t>
  </si>
  <si>
    <t>ОГЭ-Электрооборудование-АНГЦ: Шинный мост-ЭТП Е3, SHM03, 5000 А</t>
  </si>
  <si>
    <t>ОГЭ-Электрооборудование-АНГЦ: Шинный мост-ЭТП Е4, SHM01, 5000 А</t>
  </si>
  <si>
    <t>ОГЭ-Электрооборудование-АНГЦ: Шинный мост-ЭТП Е4, SHM02, 5000 А</t>
  </si>
  <si>
    <t>ОГЭ-Электрооборудование-АНГЦ: Шинный мост-ЭТП Е4, SHM03, 5000 А</t>
  </si>
  <si>
    <t>ОГЭ-Электрооборудование-АНГЦ: Электрооборудования РУНН - 0,4 кВ-ЭТП Е3, ATS</t>
  </si>
  <si>
    <t>ОГЭ-Электрооборудование-АНГЦ: Электрооборудования РУНН - 0,4 кВ-ЭТП Е3,  DGU 1</t>
  </si>
  <si>
    <t>ОГЭ-Электрооборудование-АНГЦ: Электрооборудования РУНН - 0,4 кВ-ЭТП Е3 PCT01</t>
  </si>
  <si>
    <t>ОГЭ-Электрооборудование-АНГЦ: Электрооборудования РУНН - 0,4 кВ-ЭТП Е3 PCT02</t>
  </si>
  <si>
    <t>ОГЭ-Электрооборудование-АНГЦ: Электрооборудования РУНН - 0,4 кВ-ЭТП Е3 PCT03</t>
  </si>
  <si>
    <t>ОГЭ-Электрооборудование-АНГЦ: Электрооборудования РУНН - 0,4 кВ-ЭТП Е4, ATS TRANSFER</t>
  </si>
  <si>
    <t>ОГЭ-Электрооборудование-АНГЦ: Электрооборудования РУНН - 0,4 кВ-ЭТП Е4 PCT01</t>
  </si>
  <si>
    <t>ОГЭ-Электрооборудование-АНГЦ: Электрооборудования РУНН - 0,4 кВ-ЭТП Е4 PCT02</t>
  </si>
  <si>
    <t>ОГЭ-Электрооборудование-АНГЦ: Электрооборудования РУНН - 0,4 кВ-ЭТП Е4 PCT03</t>
  </si>
  <si>
    <t>ОГЭ-Электрооборудование-АНГЦ: Шкафы ШТЗ (шкаф тепловой защиты)-ЭТП Е3. PTR01-ШТЗ</t>
  </si>
  <si>
    <t>ОГЭ-Электрооборудование-АНГЦ: Шкафы ШТЗ (шкаф тепловой защиты)-ЭТП Е3. PTR02-ШТЗ</t>
  </si>
  <si>
    <t>ОГЭ-Электрооборудование-АНГЦ: Шкафы ШТЗ (шкаф тепловой защиты)-ЭТП Е3. PTR03-ШТЗ</t>
  </si>
  <si>
    <t>ОГЭ-Электрооборудование-АНГЦ: Шкафы ШТЗ (шкаф тепловой защиты)-ЭТП Е4. PTR01-ШТЗ</t>
  </si>
  <si>
    <t>ОГЭ-Электрооборудование-АНГЦ: Шкафы ШТЗ (шкаф тепловой защиты)-ЭТП Е4. PTR02-ШТЗ</t>
  </si>
  <si>
    <t>ОГЭ-Электрооборудование-АНГЦ: Шкафы ШТЗ (шкаф тепловой защиты)-ЭТП Е4. PTR03-ШТЗ</t>
  </si>
  <si>
    <t>ОГЭ-Электрооборудование-АНГЦ: Цепочка Шкафов по ЭТП Е4; Ячейка №7-ЭТП Е4. 04.3-МЩВ</t>
  </si>
  <si>
    <t>ОГЭ-Электрооборудование-АНГЦ: Цепочка Шкафов по ЭТП Е4; Ячейка №7-ЭТП Е4. 04.3-ШОВК</t>
  </si>
  <si>
    <t>ОГЭ-Электрооборудование-АНГЦ: Цепочка Шкафов по ЭТП Е4; Ячейка №7-ЛПЦ. С-14. ПР4</t>
  </si>
  <si>
    <t>ОГЭ-Электрооборудование-АНГЦ: Цепочка Шкафов по ЭТП Е4; Ячейка №7-ЛПЦ. Д-19. ПР10</t>
  </si>
  <si>
    <t>ОГЭ-Электрооборудование-АНГЦ: Цепочка Шкафов по ЭТП Е4; Ячейка №7-ЭТП Е4. 01043ШР-Е4</t>
  </si>
  <si>
    <t>ОГЭ-Электрооборудование-АНГЦ: ЛПЦ. С-14. ПР4-ЛПЦ. С-13. В8/В23-ШСАУ</t>
  </si>
  <si>
    <t>ОГЭ-Электрооборудование-АНГЦ: ЛПЦ. Д-19. ПР10-ЛПЦ. Шкаф управления приточной установкой П1ц подвала ванны цинкования. П1ц-ШСАУ</t>
  </si>
  <si>
    <t>ОГЭ-Электрооборудование-АНГЦ: ЛПЦ. Д-19. ПР10-ЛПЦ. Шкаф управления приточной установкой подвала дрессировочной клети АНГЦ. 04.2-ШОВК1</t>
  </si>
  <si>
    <t>ОГЭ-Электрооборудование-АНГЦ: ЛПЦ. Д-19. ПР10-ЛПЦ. Помещение компрессоров воздушных ножей. 01004ШУВ</t>
  </si>
  <si>
    <t>ОГЭ-Электрооборудование-АНГЦ: ЛПЦ. Д-19. ПР10-ЛПЦ. Гидравлическое помещение №3. 0431ШУВ</t>
  </si>
  <si>
    <t>ОГЭ-Электрооборудование-АНГЦ: Цепочка Шкафов по ЭТП Е4; Ячейка №15-ЭТП Е4. 04.3-МЩАО</t>
  </si>
  <si>
    <t>ОГЭ-Электрооборудование-АНГЦ: ЭТП Е4. 04.3-МЩАО-ЭТП Е4. ЩАО-Е4</t>
  </si>
  <si>
    <t>ОГЭ-Электрооборудование-АНГЦ: ЭТП Е4. 04.3-МЩАО-АНГЦ. Д-11. ЗЩАО-АНГЦ</t>
  </si>
  <si>
    <t>ОГЭ-Электрооборудование-АНГЦ: ЭТП Е4. 04.3-МЩАО-АНГЦ. Д-15. 4ЩАО-АНГЦ</t>
  </si>
  <si>
    <t>ОГЭ-Электрооборудование-АНГЦ: ЭТП Е4. 04.3-МЩАО-АНГЦ. Д-18. 5ЩАО-АНГЦ</t>
  </si>
  <si>
    <t>ОГЭ-Электрооборудование-АНГЦ: ЭТП Е4. 04.3-МЩАО-ЛПЦ. Помещение компрессоров воздушных ножей. ЩАО-ПКВН</t>
  </si>
  <si>
    <t>ОГЭ-Электрооборудование-АНГЦ: ЭТП Е4. 04.3-МЩАО-АНГЦ. Пульт управления технологического участка. 5AQF</t>
  </si>
  <si>
    <t>ОГЭ-Электрооборудование-АНГЦ: ЭТП Е4. 04.3-МЩАО-АНГЦ. Пульт управления выходного участка. 6AQF</t>
  </si>
  <si>
    <t>ОГЭ-Электрооборудование-АНГЦ: Цепочка Шкафов по ЭТП Е3; Ячейка №16-ЭТП Е3. 04.1-МЩВ</t>
  </si>
  <si>
    <t>ОГЭ-Электрооборудование-АНГЦ: Цепочка Шкафов по ЭТП Е3; Ячейка №16-ЛПЦ. Азотная станция. ШР1</t>
  </si>
  <si>
    <t>ОГЭ-Электрооборудование-АНГЦ: Цепочка Шкафов по ЭТП Е3; Ячейка №16-ЭТП Е3. 04.1-МЩАО</t>
  </si>
  <si>
    <t>ОГЭ-Электрооборудование-АНГЦ: ЭТП Е3. 04.1-МЩВ-ЭТП Е3. 04.1-ШОВК</t>
  </si>
  <si>
    <t>ОГЭ-Электрооборудование-АНГЦ: ЭТП Е3. 04.1-МЩВ-ЛПЦ. Д-9. ПР1</t>
  </si>
  <si>
    <t>ОГЭ-Электрооборудование-АНГЦ: ЭТП Е3. 04.1-МЩВ-ЛПЦ. С-6. ПР3</t>
  </si>
  <si>
    <t>ОГЭ-Электрооборудование-АНГЦ: ЭТП Е3. 04.1-МЩВ-ЭТП Е3. 04.1-АВР</t>
  </si>
  <si>
    <t>ОГЭ-Электрооборудование-АНГЦ: ЭТП Е3. 04.1-МЩВ-ЭТП Е3. 01041ШР-Е3</t>
  </si>
  <si>
    <t>ОГЭ-Электрооборудование-АНГЦ: ЛПЦ. Д-9. ПР1-ЛПЦ. Помещение гидравлики №2. 0411ШУВ</t>
  </si>
  <si>
    <t>ОГЭ-Электрооборудование-АНГЦ: ЛПЦ. Д-9. ПР1-ЛПЦ. Помещение подготовки цинка с участком ремонта воздушных ножей. 0103ШРВ</t>
  </si>
  <si>
    <t>ОГЭ-Электрооборудование-АНГЦ: ЛПЦ. С-6. ПР3-ЛПЦ.С-5. В1/В17-ШСАУ</t>
  </si>
  <si>
    <t>ОГЭ-Электрооборудование-АНГЦ: ЭТП Е3. 04.1-АВР-ЭТП Е3. 04.1-ШСС01</t>
  </si>
  <si>
    <t>ОГЭ-Электрооборудование-АНГЦ: ЭТП Е3. 04.1-АВР-ЛПЦ. Помещение 139. 04.1-ШСС02</t>
  </si>
  <si>
    <t>ОГЭ-Электрооборудование-АНГЦ: ЭТП Е3. 04.1-АВР-ЛПЦ. Пульт управления входной секции АНГЦ. 04.1-ШСС03</t>
  </si>
  <si>
    <t>ОГЭ-Электрооборудование-АНГЦ: ЛПЦ. Азотная станция. ШР1-ЛПЦ. Азотная станция. Панель управления рефрижераторным осушителем Х/41</t>
  </si>
  <si>
    <t>ОГЭ-Электрооборудование-АНГЦ: ЛПЦ. Азотная станция. ШР1-ЛПЦ. Азотная станция. Панель управления системы очистки азота от кислорода Х/91</t>
  </si>
  <si>
    <t>ОГЭ-Электрооборудование-АНГЦ: ЛПЦ. Азотная станция. ШР1-ЛПЦ. Азотная станция. Панель управления компрессора азотного бустерного Х/12</t>
  </si>
  <si>
    <t>ОГЭ-Электрооборудование-АНГЦ: ЛПЦ. Азотная станция. ШР1-ЛПЦ. Азотная станция. Панель управления компрессором Х/21</t>
  </si>
  <si>
    <t>ОГЭ-Электрооборудование-АНГЦ: ЭТП Е3. 04.1-МЩАО-ЭТП Е3. ЯУНО-1</t>
  </si>
  <si>
    <t>ОГЭ-Электрооборудование-АНГЦ: ЭТП Е3. 04.1-МЩАО-ЭТП Е3. ЩАО-ЭТП Е3</t>
  </si>
  <si>
    <t>ОГЭ-Электрооборудование-АНГЦ: ЭТП Е3. 04.1-МЩАО-АНГЦ. Д-2. 1ЩАО-АНГЦ</t>
  </si>
  <si>
    <t>ОГЭ-Электрооборудование-АНГЦ: ЭТП Е3. 04.1-МЩАО-АНГЦ. Д-7. 2ЩАО-АНГЦ</t>
  </si>
  <si>
    <t>ОГЭ-Электрооборудование-АНГЦ: ЭТП Е3. 04.1-МЩАО-ЛПЦ. Помещение подготовки цинка. ЩАО1</t>
  </si>
  <si>
    <t>ОГЭ-Электрооборудование-АНГЦ: ЭТП Е3. 04.1-МЩАО-ЛПЦ. Помещение гидравлики №2. ЩАО-ПГ2</t>
  </si>
  <si>
    <t>ОГЭ-Электрооборудование-АНГЦ: ЭТП Е3. 04.1-МЩАО-АНГЦ. Пульт управления входного участка. 4AQF</t>
  </si>
  <si>
    <t>ОГЭ-Электрооборудование-АНГЦ: Цепочка Шкафов по ЭТП Е3; Ячейка №17-АБК ЛПЦ. 02-ВРУ</t>
  </si>
  <si>
    <t>ОГЭ-Электрооборудование-АНГЦ: Цепочка Шкафов по ЭТП Е3; Ячейка №17-ЭТП Е3. 04.1-МЩО</t>
  </si>
  <si>
    <t>ОГЭ-Электрооборудование-АНГЦ: Цепочка Шкафов по ЭТП Е3; Ячейка №17-КНС №4 ШУК</t>
  </si>
  <si>
    <t>ОГЭ-Электрооборудование-АНГЦ: Цепочка Шкафов по ЭТП Е3; Ячейка №17-НСХПВ. 27ВРУ</t>
  </si>
  <si>
    <t>ОГЭ-Электрооборудование-АНГЦ: АБК ЛПЦ. 02-ВРУ-АБК ЛПЦ. Шкаф управления 
чиллер К-1</t>
  </si>
  <si>
    <t>ОГЭ-Электрооборудование-АНГЦ: АБК ЛПЦ. 02-ВРУ-АБК ЛПЦ. 02-ПР</t>
  </si>
  <si>
    <t>ОГЭ-Электрооборудование-АНГЦ: АБК ЛПЦ. 02-ВРУ-АБК ЛПЦ. 02-ШРС</t>
  </si>
  <si>
    <t>ОГЭ-Электрооборудование-АНГЦ: АБК ЛПЦ. 02-ВРУ-АБК ЛПЦ. 02-ШОВК-4</t>
  </si>
  <si>
    <t>ОГЭ-Электрооборудование-АНГЦ: АБК ЛПЦ. 02-ВРУ-АБК ЛПЦ. 02-АВР</t>
  </si>
  <si>
    <t>ОГЭ-Электрооборудование-АНГЦ: АБК ЛПЦ. 02-ВРУ-АБК ЛПЦ. 02-ШОВК-4.1</t>
  </si>
  <si>
    <t>ОГЭ-Электрооборудование-АНГЦ: АБК ЛПЦ. 02-ВРУ-АБК ЛПЦ. 1.1ЩР</t>
  </si>
  <si>
    <t>ОГЭ-Электрооборудование-АНГЦ: АБК ЛПЦ. 02-ВРУ-АБК ЛПЦ. 1.2ЩР</t>
  </si>
  <si>
    <t>ОГЭ-Электрооборудование-АНГЦ: АБК ЛПЦ. 02-ВРУ-АБК ЛПЦ. 1.1ЩО</t>
  </si>
  <si>
    <t>ОГЭ-Электрооборудование-АНГЦ: АБК ЛПЦ. 02-ВРУ-АБК ЛПЦ. 1.2ЩО</t>
  </si>
  <si>
    <t>ОГЭ-Электрооборудование-АНГЦ: АБК ЛПЦ. 02-ВРУ-АБК ЛПЦ. Шкаф управления 
чиллер К-2</t>
  </si>
  <si>
    <t>ОГЭ-Электрооборудование-АНГЦ: АБК ЛПЦ. 02-ВРУ-АБК ЛПЦ. 2.1ЩР</t>
  </si>
  <si>
    <t>ОГЭ-Электрооборудование-АНГЦ: АБК ЛПЦ. 02-ВРУ-АБК ЛПЦ. 2.2ЩР</t>
  </si>
  <si>
    <t>ОГЭ-Электрооборудование-АНГЦ: АБК ЛПЦ. 02-ВРУ-АБК ЛПЦ. 2.3ЩР</t>
  </si>
  <si>
    <t>ОГЭ-Электрооборудование-АНГЦ: АБК ЛПЦ. 02-ВРУ-АБК ЛПЦ. 2.1ЩО</t>
  </si>
  <si>
    <t>ОГЭ-Электрооборудование-АНГЦ: АБК ЛПЦ. 02-ВРУ-АБК ЛПЦ. 2.2ЩО</t>
  </si>
  <si>
    <t>ОГЭ-Электрооборудование-АНГЦ: АБК ЛПЦ. 02-ВРУ-АБК ЛПЦ. 3.1ЩР</t>
  </si>
  <si>
    <t>ОГЭ-Электрооборудование-АНГЦ: АБК ЛПЦ. 02-ВРУ-АБК ЛПЦ. 3.2ЩР</t>
  </si>
  <si>
    <t>ОГЭ-Электрооборудование-АНГЦ: АБК ЛПЦ. 02-ВРУ-АБК ЛПЦ. 3.1ЩО</t>
  </si>
  <si>
    <t>ОГЭ-Электрооборудование-АНГЦ: АБК ЛПЦ. 02-ВРУ-АБК ЛПЦ. 3.2ЩО</t>
  </si>
  <si>
    <t>ОГЭ-Электрооборудование-АНГЦ: АБК ЛПЦ. 02-ВРУ-АБК ЛПЦ. 4.1ЩР</t>
  </si>
  <si>
    <t>ОГЭ-Электрооборудование-АНГЦ: АБК ЛПЦ. 02-ВРУ-АБК ЛПЦ. 4.2ЩР</t>
  </si>
  <si>
    <t>ОГЭ-Электрооборудование-АНГЦ: АБК ЛПЦ. 02-ВРУ-АБК ЛПЦ. 4.3ЩР</t>
  </si>
  <si>
    <t>ОГЭ-Электрооборудование-АНГЦ: АБК ЛПЦ. 02-ВРУ-АБК ЛПЦ. 4.1ЩО</t>
  </si>
  <si>
    <t>ОГЭ-Электрооборудование-АНГЦ: АБК ЛПЦ. 02-ВРУ-АБК ЛПЦ. 4.2ЩО</t>
  </si>
  <si>
    <t>ОГЭ-Электрооборудование-АНГЦ: АБК ЛПЦ. 02-ВРУ-АБК ЛПЦ. 02-ШОВК-1</t>
  </si>
  <si>
    <t>ОГЭ-Электрооборудование-АНГЦ: АБК ЛПЦ. 02-ВРУ-АБК ЛПЦ. 02-ШОВК-2</t>
  </si>
  <si>
    <t>ОГЭ-Электрооборудование-АНГЦ: АБК ЛПЦ. 02-ВРУ-АБК ЛПЦ. 02-ШОВК-3</t>
  </si>
  <si>
    <t>ОГЭ-Электрооборудование-АНГЦ: АБК ЛПЦ. 02-АВР-АБК ЛПЦ. ШСС02-2</t>
  </si>
  <si>
    <t>ОГЭ-Электрооборудование-АНГЦ: АБК ЛПЦ. 02-АВР-АБК ЛПЦ. ШСС02-3</t>
  </si>
  <si>
    <t>ОГЭ-Электрооборудование-АНГЦ: АБК ЛПЦ. 02-АВР-АБК ЛПЦ. ШСС02-4</t>
  </si>
  <si>
    <t>ОГЭ-Электрооборудование-АНГЦ: АБК ЛПЦ. 02-АВР-АБК ЛПЦ. Распределительный шкаф котельной</t>
  </si>
  <si>
    <t>ОГЭ-Электрооборудование-АНГЦ: АБК ЛПЦ. 02-АВР-АБК ЛПЦ. 1ЩАО</t>
  </si>
  <si>
    <t>ОГЭ-Электрооборудование-АНГЦ: АБК ЛПЦ. 02-АВР-АБК ЛПЦ. 2ЩАО</t>
  </si>
  <si>
    <t>ОГЭ-Электрооборудование-АНГЦ: АБК ЛПЦ. 02-АВР-АБК ЛПЦ. 3ЩАО</t>
  </si>
  <si>
    <t>ОГЭ-Электрооборудование-АНГЦ: АБК ЛПЦ. 02-АВР-АБК ЛПЦ. 4ЩАО</t>
  </si>
  <si>
    <t>ОГЭ-Электрооборудование-АНГЦ: ЭТП Е3. 04.1-МЩО-ЭТП Е3. ЩО-ЭТП Е3</t>
  </si>
  <si>
    <t>ОГЭ-Электрооборудование-АНГЦ: ЭТП Е3. 04.1-МЩО-ЛПЦ. Д-2. 1ЩО-АНГЦ</t>
  </si>
  <si>
    <t>ОГЭ-Электрооборудование-АНГЦ: ЭТП Е3. 04.1-МЩО-ЛПЦ. Д-7. 2ЩО-АНГЦ</t>
  </si>
  <si>
    <t>ОГЭ-Электрооборудование-АНГЦ: ЭТП Е3. 04.1-МЩО-ЛПЦ. Помещение подготовки цинка. ЩО1</t>
  </si>
  <si>
    <t>ОГЭ-Электрооборудование-АНГЦ: ЭТП Е3. 04.1-МЩО-ЛПЦ. Помещение гидравлики №2. 
ЩО-ПГ2</t>
  </si>
  <si>
    <t>ОГЭ-Электрооборудование-АНГЦ: ЭТП Е3. 04.1-МЩО-ЛПЦ. ПР-С9</t>
  </si>
  <si>
    <t>ОГЭ-Электрооборудование-АНГЦ: ЛПЦ. ПР-С9-ЛПЦ. С-4. Помещение 135. 135 ЩР</t>
  </si>
  <si>
    <t>ОГЭ-Электрооборудование-АНГЦ: ЛПЦ. ПР-С9-ЛПЦ. С-10. Помещение 137. 137 ЩР</t>
  </si>
  <si>
    <t>ОГЭ-Электрооборудование-АНГЦ: ЛПЦ. ПР-С9-ЛПЦ. С-11. Помещение 138. 138 ЩР</t>
  </si>
  <si>
    <t>ОГЭ-Электрооборудование-АНГЦ: ЛПЦ. ПР-С9-ЛПЦ. С-12. Помещение 139. 139 ЩР</t>
  </si>
  <si>
    <t>ОГЭ-Электрооборудование-АНГЦ: Цепочка Шкафов по ЭТП Е4; Ячейка №18-ЭТП Е4. 04.3-МЩО</t>
  </si>
  <si>
    <t>ОГЭ-Электрооборудование-АНГЦ: Цепочка Шкафов по ЭТП Е4; Ячейка №18-ЭТП Е4. 04.3-АВР</t>
  </si>
  <si>
    <t>ОГЭ-Электрооборудование-АНГЦ: Цепочка Шкафов по ЭТП Е4; Ячейка №18-ЦРМ. 05-ВРУ</t>
  </si>
  <si>
    <t>ОГЭ-Электрооборудование-АНГЦ: ЭТП Е4. 04.3-МЩО-ЭТП Е4. ЩО-Е4</t>
  </si>
  <si>
    <t>ОГЭ-Электрооборудование-АНГЦ: ЭТП Е4. 04.3-МЩО-ЛПЦ. Д-11. 3ЩО-АНГЦ</t>
  </si>
  <si>
    <t>ОГЭ-Электрооборудование-АНГЦ: ЭТП Е4. 04.3-МЩО-ЛПЦ. Д-15. 4ЩО-АНГЦ</t>
  </si>
  <si>
    <t>ОГЭ-Электрооборудование-АНГЦ: ЭТП Е4. 04.3-МЩО-ЛПЦ. Д-18. 5ЩО-АНГЦ</t>
  </si>
  <si>
    <t>ОГЭ-Электрооборудование-АНГЦ: ЭТП Е4. 04.3-МЩО-ЛПЦ. Помещение компрессоров воздушных ножей. ЩО-ПКВН</t>
  </si>
  <si>
    <t>ОГЭ-Электрооборудование-АНГЦ: ЭТП Е4. 04.3-МЩО-ЛПЦ. ПР-С17</t>
  </si>
  <si>
    <t>ОГЭ-Электрооборудование-АНГЦ: ЛПЦ. ПР-С17-ЛПЦ. С-18. Помещение 141. 141 ЩР</t>
  </si>
  <si>
    <t>ОГЭ-Электрооборудование-АНГЦ: ЛПЦ. ПР-С17-ЛПЦ. С-18. Помещение 142. 142 ЩР</t>
  </si>
  <si>
    <t>ОГЭ-Электрооборудование-АНГЦ: ЛПЦ. ПР-С17-ЛПЦ. С-19. Помещение 143. 143 ЩР</t>
  </si>
  <si>
    <t>ОГЭ-Электрооборудование-АНГЦ: ЭТП Е4. 04.3-АВР-ЭТП Е4. 04.3-ШСС01</t>
  </si>
  <si>
    <t xml:space="preserve">ОГЭ-Электрооборудование-АНГЦ: ЭТП Е4. 04.3-АВР-ЛПЦ. Пульт управления технологической секции участка АНГЦ.  04.3-ШСС02 </t>
  </si>
  <si>
    <t>ОГЭ-Электрооборудование-АНГЦ: ЭТП Е4. 04.3-АВР-ЛПЦ. Пульт управления выходной секции участка АНГЦ. 04.3-ШСС03</t>
  </si>
  <si>
    <t>ОГЭ-Электрооборудование-АНГЦ: ЦРМ. 05-ВРУ-АБК ЦРМ. ШСС05</t>
  </si>
  <si>
    <t>ОГЭ-Электрооборудование-АНГЦ: ЦРМ. 05-ВРУ-АБК ЦРМ. ЩО1</t>
  </si>
  <si>
    <t>ОГЭ-Электрооборудование-АНГЦ: ЦРМ. 05-ВРУ-АБК ЦРМ. ЩО2</t>
  </si>
  <si>
    <t>ОГЭ-Электрооборудование-АНГЦ: ЦРМ. 05-ВРУ-ЦРМ. 0500ШРВ</t>
  </si>
  <si>
    <t>ОГЭ-Электрооборудование-АНГЦ: ЦРМ. 05-ВРУ-ЦРМ. ЩО-1</t>
  </si>
  <si>
    <t>ОГЭ-Электрооборудование-АНГЦ: ЦРМ. 05-ВРУ-АБК ЦРМ. ЩАО</t>
  </si>
  <si>
    <t>ОГЭ-Электрооборудование-АНГЦ: ЦРМ. 05-ВРУ-АБК ЦРМ. 0501ШУВ</t>
  </si>
  <si>
    <t>ОГЭ-Электрооборудование-АНГЦ: ЦРМ. 05-ВРУ-ЦРМ. ЩАО-1</t>
  </si>
  <si>
    <t>ОГЭ-Электрооборудование-АНГЦ: ЦРМ. 05-ВРУ-ЦРМ. ПР1-А</t>
  </si>
  <si>
    <t>ОГЭ-Электрооборудование-АНГЦ: ЦРМ. 05-ВРУ-Скважина для полива №1</t>
  </si>
  <si>
    <t>ОГЭ-Электрооборудование-АНГЦ: Технологический шкаф (шкаф Danieli)  Е3-ЭТП Е3. RM01E50+MCS01</t>
  </si>
  <si>
    <t>ОГЭ-Электрооборудование-АНГЦ: Технологический шкаф (шкаф Danieli)  Е3-ЭТП Е3. RM01E10+MCS01</t>
  </si>
  <si>
    <t>ОГЭ-Электрооборудование-АНГЦ: Технологический шкаф (шкаф Danieli)  Е3-ЭТП Е3. RM01E50+DRA01</t>
  </si>
  <si>
    <t>ОГЭ-Электрооборудование-АНГЦ: Технологический шкаф (шкаф Danieli)  Е3-ЭТП Е3. RM01E50+DRA02</t>
  </si>
  <si>
    <t>ОГЭ-Электрооборудование-АНГЦ: Технологический шкаф (шкаф Danieli)  Е3-ЭТП Е3. RM01E10+DRA01</t>
  </si>
  <si>
    <t>ОГЭ-Электрооборудование-АНГЦ: Технологический шкаф (шкаф Danieli)  Е4-ЭТП Е4. RM01E30+MCS01</t>
  </si>
  <si>
    <t>ОГЭ-Электрооборудование-АНГЦ: Технологический шкаф (шкаф Danieli)  Е4-ЭТП Е4. RM01E22+MCS01</t>
  </si>
  <si>
    <t>ОГЭ-Электрооборудование-АНГЦ: Технологический шкаф (шкаф Danieli)  Е4-ЭТП Е4. RM01E22+MCS02</t>
  </si>
  <si>
    <t>ОГЭ-Электрооборудование-АНГЦ: Технологический шкаф (шкаф Danieli)  Е4-ЭТП Е4. RM01E30+DRA01</t>
  </si>
  <si>
    <t>ОГЭ-Электрооборудование-АНГЦ: Технологический шкаф (шкаф Danieli)  Е4-ЭТП Е4. RM01E20+DRA01</t>
  </si>
  <si>
    <t xml:space="preserve">ОГЭ-Электрооборудование-АНГЦ: Технологический шкаф-DP102U−RM01−E9700−EM013
RM01E50+HPB01-02 </t>
  </si>
  <si>
    <t>ОГЭ-Электрооборудование-АНГЦ: Технологический шкаф-RM01D31COA-A101, A102</t>
  </si>
  <si>
    <t>ОГЭ-Электрооборудование-АНГЦ: Технологический шкаф-RM01F25MUF-A101</t>
  </si>
  <si>
    <t xml:space="preserve">ОГЭ-Электрооборудование-АНГЦ: Технологический шкаф-DP102U−RM01−E9700−EM001 RM01E50+LVD01 </t>
  </si>
  <si>
    <t>ОГЭ-Электрооборудование-АНГЦ: Технологический шкаф-Стикосварочная машина</t>
  </si>
  <si>
    <t>ОГЭ-Электрооборудование-АНГЦ: Технологический шкаф-Система смазки E0582</t>
  </si>
  <si>
    <t>ОГЭ-Электрооборудование-АНГЦ: Технологический шкаф-Измеритель толщины полосы вверх Rayonic</t>
  </si>
  <si>
    <t>ОГЭ-Электрооборудование-АНГЦ: Технологический шкаф-CEBA 
drying oven</t>
  </si>
  <si>
    <t xml:space="preserve">ОГЭ-Электрооборудование-АНГЦ Н/в кабель																				-Н/в кабельные линии																						</t>
  </si>
  <si>
    <t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t>
  </si>
  <si>
    <t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t>
  </si>
  <si>
    <t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t>
  </si>
  <si>
    <t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t>
  </si>
  <si>
    <t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t>
  </si>
  <si>
    <t>ОГЭ-Электрооборудование-АНГЦ Полевой технологический шкаф-CEBA  drying oven-ОГЭ-Электрооборудование-АНГЦ Полевой технологический шкаф-CEBA  drying oven</t>
  </si>
  <si>
    <t>ОГЭ-Электрооборудование-АНГЦ-Электродвигатели-АНГЦ-DP102U−RM01−E9600−EM001 RM01E10+MCS01</t>
  </si>
  <si>
    <t>ОГЭ-Электрооборудование-АНГЦ-Электродвигатели-АНГЦ-DP102U−RM01−E9500−EM001 RM01E10+DRA01</t>
  </si>
  <si>
    <t>ОГЭ-Электрооборудование-АНГЦ-Электродвигатели-АНГЦ-DP102U−RM01−E9500−EM004 RM01E50+DRA01</t>
  </si>
  <si>
    <t>ОГЭ-Электрооборудование-АНГЦ-Электродвигатели-АНГЦ-DP102U−RM01−E9500−EM005 RM01E50+DRA02</t>
  </si>
  <si>
    <t>ОГЭ-Электрооборудование-АНГЦ-Электродвигатели-АНГЦ-DP102U−RM01−E9600−EM003 RM01E50+MCS01</t>
  </si>
  <si>
    <t>ОГЭ-Электрооборудование-АНГЦ-Электродвигатели-АНГЦ-DP102U−RM01−E9600−EM005 RM01E22+MCS01</t>
  </si>
  <si>
    <t>ОГЭ-Электрооборудование-АНГЦ-Электродвигатели-АНГЦ-DP102U−RM01−E9600−EM005 RM01E22+MCS02</t>
  </si>
  <si>
    <t>ОГЭ-Электрооборудование-АНГЦ-Электродвигатели-АНГЦ-DP102U−RM01−E9500−EM003 RM01E30+DRA01</t>
  </si>
  <si>
    <t>ОГЭ-Электрооборудование-АНГЦ-Электродвигатели-АНГЦ-DP102U−RM01−E9600−EM002  RM01E30+MCS01</t>
  </si>
  <si>
    <t>ОГЭ-Электрооборудование-АНГЦ-Электродвигатели-АНГЦ-DP102U−RM01−E9500−EM002 RM01E20+DRA01</t>
  </si>
  <si>
    <t>ОГЭ-Электрооборудование-АНГЦ-Электродвигатели-АНГЦ-RM01D31COA-A101, A102</t>
  </si>
  <si>
    <t>ОГЭ-Электрооборудование-АНГЦ-Электродвигатели-АНГЦ-RM01F25MUF-A101</t>
  </si>
  <si>
    <t>ОГЭ-Электрооборудование-АНГЦ-Электродвигатели-АНГЦ-Стикосварочная машина</t>
  </si>
  <si>
    <t>ОГЭ-Электрооборудование-АНГЦ-Электродвигатели-АНГЦ-Система смазки E0582</t>
  </si>
  <si>
    <t>ОГЭ-Электрооборудование-АНГЦ-Электродвигатели-АНГЦ-Измеритель толщины полосы вверх Rayonic</t>
  </si>
  <si>
    <t>ОГЭ-Электрооборудование-АНГЦ-Электродвигатели-АНГЦ-CEBA  drying oven</t>
  </si>
  <si>
    <t>ОГЭ-Электрооборудование-АНГЦ Электрические тэны, тормоза-ОГЭ-Электрооборудование-АНГЦ Электрические тэны, тормоза</t>
  </si>
  <si>
    <t>ОГЭ-Электрооборудование-Вспом. оборуд.-КРУ-10кВ-ЛПЦ-Е7		-ЭТП Е7, Ячейка №1, Секционный разъединитель СР</t>
  </si>
  <si>
    <t>ОГЭ-Электрооборудование-Вспом. оборуд.-КРУ-10кВ-ЛПЦ-Е7		-ЭТП Е7, Ячейка №2, Секционный выключатель СВ</t>
  </si>
  <si>
    <t>ОГЭ-Электрооборудование-Вспом. оборуд.-КРУ-10кВ-ЛПЦ-Е7		-ЭТП Е7, Ячейка №8, ТСН №2</t>
  </si>
  <si>
    <t>ОГЭ-Электрооборудование-Вспом. оборуд.-КРУ-10кВ-ЛПЦ-Е7		-ЭТП Е7, Ячейка №9, ТН №1</t>
  </si>
  <si>
    <t>ОГЭ-Электрооборудование-Вспом. оборуд.-КРУ-10кВ-ЛПЦ-Е7		-ЭТП Е7, Ячейка №10, Ввод №2</t>
  </si>
  <si>
    <t>ОГЭ-Электрооборудование-Вспом. оборуд.-КРУ-10кВ-ЛПЦ-Е7		-ЭТП Е7, Ячейка №11, Ввод №1</t>
  </si>
  <si>
    <t>ОГЭ-Электрооборудование-Вспом. оборуд.-КРУ-10кВ-ЛПЦ-Е7		-ЭТП Е7, Ячейка №12, ТН №2</t>
  </si>
  <si>
    <t>ОГЭ-Электрооборудование-Вспом. оборуд.-КРУ-10кВ-ЛПЦ-Е7		-ЭТП Е7, Ячейка №13, ТСН №1</t>
  </si>
  <si>
    <t>ОГЭ-Электрооборудование-Вспом. оборуд.-КРУ-10кВ-ЛПЦ-Е7		-ЭТП Е7, Ячейка №21, Компрессор 710 кВт</t>
  </si>
  <si>
    <t>ОГЭ-Электрооборудование-Вспом. оборуд.-КРУ-10кВ-ЛПЦ-Е7		-ЭТП Е7, Ячейка №24, ЭТП Е9, PTR09, 630 кВА</t>
  </si>
  <si>
    <t>ОГЭ-Электрооборудование-Вспом. оборуд.-КРУ-10кВ-ЛПЦ-Е7		-ЭТП Е7, Ячейка №25, ФКУ №1</t>
  </si>
  <si>
    <t>ОГЭ-Электрооборудование-Вспом. оборуд.-КРУ-10кВ-ЛПЦ-Е7		-ЭТП Е7, Ячейка №26, Резерв</t>
  </si>
  <si>
    <t>ОГЭ-Электрооборудование-Вспом. оборуд.-КРУ-10кВ-ЛПЦ-Е7		-ЭТП Е7, Ячейка №28, ФКУ №2</t>
  </si>
  <si>
    <t>ОГЭ-Электрооборудование-Вспом. оборуд.-В/в кабель-B/в кабельные линии</t>
  </si>
  <si>
    <t>ОГЭ-Электрооборудование-Вспом. оборуд.-Трансформаторы-PTR09,  630 кВА</t>
  </si>
  <si>
    <t>ОГЭ-Электрооборудование-Вспом. оборуд.-Трансформаторы-ЭТП Е7, ТСН №2, 40 кВА</t>
  </si>
  <si>
    <t>ОГЭ-Электрооборудование-Вспом. оборуд.-Трансформаторы-ЭТП Е7, 3хЗНОЛП-НТЗ-10</t>
  </si>
  <si>
    <t>ОГЭ-Электрооборудование-Вспом. оборуд.-Трансформаторы-ЭТП Е7, ТСН №1, 40 кВА</t>
  </si>
  <si>
    <t>ОГЭ-Электрооборудование-Вспом. оборуд.-Шинный мост-II-секция шин 10 кВ</t>
  </si>
  <si>
    <t>ОГЭ-Электрооборудование-Вспом. оборуд.-Шинный мост-I-секция шин 10 кВ</t>
  </si>
  <si>
    <t>ОГЭ-Электрооборудование-Вспом. оборуд.-Шинный мост-ЭТП Е9, SHM09, 1000 А</t>
  </si>
  <si>
    <t>ОГЭ-Электрооборудование-Вспом. оборуд.-Электрооборудования РУНН - 0,4 кВ-РУНН Е9 PCT09</t>
  </si>
  <si>
    <t>ОГЭ-Электрооборудование-Вспом. оборуд.-УКРМ (Устройство компенсации реактивной мощности)-ЭТП Е7, Установка конденсаторная
УКРЛ 57-10,5-2100 (1х300+3х600) У3</t>
  </si>
  <si>
    <t>ОГЭ-Электрооборудование-Вспом. оборуд.-УКРМ (Устройство компенсации реактивной мощности)-ЭТП Е7, Установка конденсаторная
УКРЛ 57-10,5-2200 (1х200+1х400+2х800) У3</t>
  </si>
  <si>
    <t>ОГЭ-Электрооборудование-Вспом. оборуд.-Шкаф-ЭТП Е7. АУОТ (шкаф организации опертока)</t>
  </si>
  <si>
    <t>ОГЭ-Электрооборудование-Вспом. оборуд.-Шкаф-ЭТП Е7. ШАКБ (шкаф аккумуляторных батарей)</t>
  </si>
  <si>
    <t>ОГЭ-Электрооборудование-Вспом. оборуд.-Шкафы ШТЗ (шкаф тепловой защиты)-ЭТП Е9. PTR09-ШТЗ</t>
  </si>
  <si>
    <t>ОГЭ-Электрооборудование-Вспом. оборуд.-Цепочка Шкафов по ЭТП Е9; Ячейка №24-ЭТП Е9. 1ВЩ</t>
  </si>
  <si>
    <t>ОГЭ-Электрооборудование-Вспом. оборуд.-Цепочка Шкафов по ЭТП Е9; Ячейка №24-ОСП. 20ВРУ</t>
  </si>
  <si>
    <t>ОГЭ-Электрооборудование-Вспом. оборуд.-Цепочка Шкафов по ЭТП Е9; Ячейка №24-КПП. 10-ВРУ</t>
  </si>
  <si>
    <t>ОГЭ-Электрооборудование-Вспом. оборуд.-Цепочка Шкафов по ЭТП Е9; Ячейка №24-СГР. 8ШАВР</t>
  </si>
  <si>
    <t>ОГЭ-Электрооборудование-Вспом. оборуд.-Цепочка Шкафов по ЭТП Е9; 1ВЩ-ОЗС. 1ЩОА</t>
  </si>
  <si>
    <t>ОГЭ-Электрооборудование-Вспом. оборуд.-Цепочка Шкафов по ЭТП Е9; 1ВЩ-ОЗС. 1ШР</t>
  </si>
  <si>
    <t>ОГЭ-Электрооборудование-Вспом. оборуд.-Цепочка Шкафов по ЭТП Е9; 1ВЩ-ОЗС. 2ШР</t>
  </si>
  <si>
    <t>ОГЭ-Электрооборудование-Вспом. оборуд.-Цепочка Шкафов по ЭТП Е9; 1ВЩ-ОЗС. 4ШР</t>
  </si>
  <si>
    <t>ОГЭ-Электрооборудование-Вспом. оборуд.-Цепочка Шкафов по ЭТП Е9; 1ВЩ-ЭТП Е9. 3ЩО</t>
  </si>
  <si>
    <t>ОГЭ-Электрооборудование-Вспом. оборуд.-Цепочка Шкафов по ЭТП Е9; 1ВЩ-ОЗС. 1ЩО</t>
  </si>
  <si>
    <t>ОГЭ-Электрооборудование-Вспом. оборуд.-Цепочка Шкафов по ЭТП Е9; 1ВЩ-ОЗС. 2ЩО</t>
  </si>
  <si>
    <t>ОГЭ-Электрооборудование-Вспом. оборуд.-Цепочка Шкафов по ЭТП Е9; 1ВЩ-ОЗС. 5ШР</t>
  </si>
  <si>
    <t>ОГЭ-Электрооборудование-Вспом. оборуд.-Цепочка Шкафов по ЭТП Е9; 1ВЩ-ЭТП Е9. ЯУНО-4</t>
  </si>
  <si>
    <t>ОГЭ-Электрооборудование-Вспом. оборуд.-Цепочка Шкафов ОСП. 20ВРУ-ОСП. 20ШРС1</t>
  </si>
  <si>
    <t>ОГЭ-Электрооборудование-Вспом. оборуд.-Цепочка Шкафов ОСП. 20ВРУ-ОСП. 20ШВК</t>
  </si>
  <si>
    <t>ОГЭ-Электрооборудование-Вспом. оборуд.-Цепочка Шкафов ОСП. 20ВРУ-ОСП. ЩО-1</t>
  </si>
  <si>
    <t>ОГЭ-Электрооборудование-Вспом. оборуд.-Цепочка Шкафов ОСП. 20ВРУ-ОСП. ШСС20</t>
  </si>
  <si>
    <t>ОГЭ-Электрооборудование-Вспом. оборуд.-Цепочка Шкафов СГР. 8ШАВР-СГР. 08-ШСС</t>
  </si>
  <si>
    <t>ОГЭ-Электрооборудование-Вспом. оборуд.-Цепочка Шкафов Пультовые ЛПЦ-ЛПЦ. АТТТ. Пульт управления (Входной). Ряд А-В, оси 34-35. 1ЩР</t>
  </si>
  <si>
    <t>ОГЭ-Электрооборудование-Вспом. оборуд.-Цепочка Шкафов Пультовые ЛПЦ-ЛПЦ. АТТТ. Пульт управления (Выходной). Ряд А-В, оси 22-23. 2ЩР</t>
  </si>
  <si>
    <t>ОГЭ-Электрооборудование-Вспом. оборуд.-Цепочка Шкафов Пультовые ЛПЦ-ЛПЦ. РСХП. Пульт управления. Ряд А-В, оси 14-15. 3ЩР</t>
  </si>
  <si>
    <t>ОГЭ-Электрооборудование-Вспом. оборуд.-Цепочка Шкафов Пультовые ЛПЦ-ЛПЦ. АНГЦ. Пульт управления (Входной). Ряд C-D, оси 4-5. 4ЩР</t>
  </si>
  <si>
    <t>ОГЭ-Электрооборудование-Вспом. оборуд.-Цепочка Шкафов Пультовые ЛПЦ-ЛПЦ. АНГЦ. Пульт управления (Технологический). Ряд C-D, оси 14-15. 5ЩР</t>
  </si>
  <si>
    <t>ОГЭ-Электрооборудование-Вспом. оборуд.-Цепочка Шкафов Пультовые ЛПЦ-ЛПЦ. АНГЦ. Пульт управления (Выходной). Ряд C-D, оси 20-21. 6ЩР</t>
  </si>
  <si>
    <t>ОГЭ-Электрооборудование-Вспом. оборуд.-Цепочка Шкафов Пультовые ЛПЦ-ЛПЦ. АПП. Пульт управления (Выходной). Ряд C-D, оси 39-41. 7ЩР</t>
  </si>
  <si>
    <t>ОГЭ-Электрооборудование-Вспом. оборуд.-Цепочка Шкафов Пультовые ЛПЦ-ЛПЦ. АПП. Пульт управления (Входной). Ряд C-D, оси 25-26. 8ЩР</t>
  </si>
  <si>
    <t>ОГЭ-Электрооборудование-Вспом. оборуд.-Цепочка Шкафов Пультовые ЛПЦ-Опора №2 шкаф телекоммутационный слаботочный ШТ02</t>
  </si>
  <si>
    <t>ОГЭ-Электрооборудование-Вспом. оборуд.-Цепочка Шкафов Пультовые ЛПЦ-Опора №5 шкаф телекоммутационный слаботочный ШТ05</t>
  </si>
  <si>
    <t>ОГЭ-Электрооборудование-Вспом. оборуд.-Цепочка Шкафов Пультовые ЛПЦ-Опора №8 шкаф телекоммутационный слаботочный ШТ08</t>
  </si>
  <si>
    <t>ОГЭ-Электрооборудование-Вспом. оборуд.-Цепочка Шкафов Пультовые ЛПЦ-Опора №11 шкаф телекоммутационный слаботочный ШТ11</t>
  </si>
  <si>
    <t>ОГЭ-Электрооборудование-Вспом. оборуд.-Цепочка Шкафов Пультовые ЛПЦ-Опора №14 шкаф телекоммутационный слаботочный ШТ14</t>
  </si>
  <si>
    <t>ОГЭ-Электрооборудование-Вспом. оборуд.-Цепочка Шкафов Пультовые ЛПЦ-Опора №17 шкаф телекоммутационный слаботочный ШТ17</t>
  </si>
  <si>
    <t>ОГЭ-Электрооборудование-Вспом. оборуд.-Цепочка Шкафов Пультовые ЛПЦ-Опора №20 шкаф телекоммутационный слаботочный ШТ20</t>
  </si>
  <si>
    <t>ОГЭ-Электрооборудование-Вспом. оборуд.-Цепочка Шкафов Пультовые ЛПЦ-Опора №23 шкаф телекоммутационный слаботочный ШТ23</t>
  </si>
  <si>
    <t>ОГЭ-Электрооборудование-Вспом. оборуд.-Цепочка Шкафов Пультовые ЛПЦ-Опора №26 шкаф телекоммутационный слаботочный ШТ26</t>
  </si>
  <si>
    <t>ОГЭ-Электрооборудование-Вспом. оборуд.-Цепочка Шкафов Пультовые ЛПЦ-Опора №29 шкаф телекоммутационный слаботочный ШТ29</t>
  </si>
  <si>
    <t>ОГЭ-Электрооборудование-Вспом. оборуд.-Цепочка Шкафов Пультовые ЛПЦ-Опора №32 шкаф телекоммутационный слаботочный ШТ32</t>
  </si>
  <si>
    <t>ОГЭ-Электрооборудование-Вспом. оборуд.-Цепочка Шкафов Пультовые ЛПЦ-Опора №35 шкаф телекоммутационный слаботочный ШТ35</t>
  </si>
  <si>
    <t>ОГЭ-Электрооборудование-Вспом. оборуд.-Цепочка Шкафов Пультовые ЛПЦ-Опора №39 шкаф телекоммутационный слаботочный ШТ39</t>
  </si>
  <si>
    <t>ОГЭ-Электрооборудование-Вспом. оборуд.-Цепочка Шкафов Пультовые ЛПЦ-Опора №42 шкаф телекоммутационный слаботочный ШТ42</t>
  </si>
  <si>
    <t>ОГЭ-Электрооборудование-Вспом. оборуд.-Цепочка Шкафов Пультовые ЛПЦ-Опора №46 шкаф телекоммутационный слаботочный ШТ46</t>
  </si>
  <si>
    <t>ОГЭ-Электрооборудование-Вспом. оборуд.-Цепочка Шкафов Пультовые ЛПЦ-Опора №50 шкаф телекоммутационный слаботочный ШТ50</t>
  </si>
  <si>
    <t>ОГЭ-Электрооборудование-Вспом. оборуд.-Цепочка Шкафов Пультовые ЛПЦ-Опора №54 шкаф телекоммутационный слаботочный ШТ54</t>
  </si>
  <si>
    <t>ОГЭ-Электрооборудование-Вспом. оборуд.-Цепочка Шкафов Пультовые ЛПЦ-Опора №57 шкаф телекоммутационный слаботочный ШТ57</t>
  </si>
  <si>
    <t>ОГЭ-Электрооборудование-Вспом. оборуд.-Цепочка Шкафов Пультовые ЛПЦ-Опора №61 шкаф телекоммутационный слаботочный ШТ61</t>
  </si>
  <si>
    <t>ОГЭ-Электрооборудование-Вспом. оборуд.-Цепочка Шкафов Пультовые ЛПЦ-Опора №63 шкаф телекоммутационный слаботочный ШТ63</t>
  </si>
  <si>
    <t>ОГЭ-Электрооборудование-Вспом. оборуд.-Электродвигатели Азотная станция (новая)-Электродвигатель Тип AMZK-S2 мощность 710 кВт Компрессор</t>
  </si>
  <si>
    <t>ОГЭ-Электрооборудование-Вспом. оборуд.-Заземляющие устройства и молниезащиты-Устройство молниезащиты ЛПЦ</t>
  </si>
  <si>
    <t>ОГЭ-Электрооборудование-Вспом. оборуд.-Заземляющие устройства и молниезащиты-Заземляющее устройство помещения установки дожигания паров</t>
  </si>
  <si>
    <t>ОГЭ-Электрооборудование-Вспом. оборуд.-Заземляющие устройства и молниезащиты-Заземляющее устройство помещения аспирационной установки</t>
  </si>
  <si>
    <t>ОГЭ-Электрооборудование-Вспом. оборуд.-Заземляющие устройства и молниезащиты-Заземляющее устройство ВШМ</t>
  </si>
  <si>
    <t>ОГЭ-Электрооборудование-Вспом. оборуд.-Заземляющие устройства и молниезащиты-Заземляющее устройство ЦЗЛ</t>
  </si>
  <si>
    <t>ОГЭ-Электрооборудование-Вспом. оборуд.-Заземляющие устройства и молниезащиты-Заземляющее устройство УРК</t>
  </si>
  <si>
    <t>ОГЭ-Электрооборудование-Вспом. оборуд.-Заземляющие устройства и молниезащиты-Заземляющее устройство дымовой трубы АНГЦ</t>
  </si>
  <si>
    <t>ОГЭ-Электрооборудование-Вспом. оборуд.-Заземляющие устройства и молниезащиты-Заземляющее устройство ЭТП Е7</t>
  </si>
  <si>
    <t>ОГЭ-Электрооборудование-Вспом. оборуд.-Заземляющие устройства и молниезащиты-Заземляющее устройство ЭТП Е1</t>
  </si>
  <si>
    <t>ОГЭ-Электрооборудование-Вспом. оборуд.-Заземляющие устройства и молниезащиты-Заземляющее устройство ЭТП Е2</t>
  </si>
  <si>
    <t>ОГЭ-Электрооборудование-Вспом. оборуд.-Заземляющие устройства и молниезащиты-Заземляющее устройство ЭТП Е3</t>
  </si>
  <si>
    <t>ОГЭ-Электрооборудование-Вспом. оборуд.-Заземляющие устройства и молниезащиты-Заземляющее устройство ЭТП Е4</t>
  </si>
  <si>
    <t>ОГЭ-Электрооборудование-Вспом. оборуд.-Заземляющие устройства и молниезащиты-Заземляющее устройство ЭТП Е5</t>
  </si>
  <si>
    <t>ОГЭ-Электрооборудование-Вспом. оборуд.-Заземляющие устройства и молниезащиты-Заземляющее устройство ЭТП Е6</t>
  </si>
  <si>
    <t>ОГЭ-Электрооборудование-Вспом. оборуд.-Заземляющие устройства и молниезащиты-Заземляющее устройство и молниезащита АБК ЛПЦ</t>
  </si>
  <si>
    <t>ОГЭ-Электрооборудование-Вспом. оборуд.-Заземляющие устройства и молниезащиты-Устройство молниезащиты УРК</t>
  </si>
  <si>
    <t>ОГЭ-Электрооборудование-Вспом. оборуд.-Заземляющие устройства и молниезащиты-Заземляющее устройство и молниезащита ЦРМ и АБК ЦРМ</t>
  </si>
  <si>
    <t>ОГЭ-Электрооборудование-Вспом. оборуд.-Заземляющие устройства и молниезащиты-Заземляющее устройство и молниезащита ЦП</t>
  </si>
  <si>
    <t>ОГЭ-Электрооборудование-Вспом. оборуд.-Заземляющие устройства и молниезащиты-Заземляющее устройство УВП</t>
  </si>
  <si>
    <t>ОГЭ-Электрооборудование-Вспом. оборуд.-Заземляющие устройства и молниезащиты-Устройство молниезащиты УВП</t>
  </si>
  <si>
    <t>ОГЭ-Электрооборудование-Вспом. оборуд.-Заземляющие устройства и молниезащиты-Заземляющее устройство Градирни оборотного цикла</t>
  </si>
  <si>
    <t>ОГЭ-Электрооборудование-Вспом. оборуд.-Заземляющие устройства и молниезащиты-Устройство молниезащиты Градирни оборотного цикла</t>
  </si>
  <si>
    <t>ОГЭ-Электрооборудование-Вспом. оборуд.-Заземляющие устройства и молниезащиты-Заземляющее устройство и молниезащита НСППВ</t>
  </si>
  <si>
    <t>ОГЭ-Электрооборудование-Вспом. оборуд.-Заземляющие устройства и молниезащиты-Заземляющее устройство склада г/к рулонов</t>
  </si>
  <si>
    <t>ОГЭ-Электрооборудование-Вспом. оборуд.-Заземляющие устройства и молниезащиты-Заземляющее устройство ОЗС</t>
  </si>
  <si>
    <t>ОГЭ-Электрооборудование-Вспом. оборуд.-Заземляющие устройства и молниезащиты-Устройство молниезащиты ОЗС</t>
  </si>
  <si>
    <t>ОГЭ-Электрооборудование-Вспом. оборуд.-Заземляющие устройства и молниезащиты-Заземляющее устройство и молниезащита КСиА</t>
  </si>
  <si>
    <t>ОГЭ-Электрооборудование-Вспом. оборуд.-Заземляющие устройства и молниезащиты-Заземляющее устройство и молниезащита Водородной станции</t>
  </si>
  <si>
    <t>ОГЭ-Электрооборудование-Вспом. оборуд.-Заземляющие устройства и молниезащиты-Заземляющее устройство и молниезащита Парогенераторной</t>
  </si>
  <si>
    <t>ОГЭ-Электрооборудование-Вспом. оборуд.-Заземляющие устройства и молниезащиты-Заземляющее устройство и молниезащита ОСЛСВ</t>
  </si>
  <si>
    <t>ОГЭ-Электрооборудование-Вспом. оборуд.-Заземляющие устройства и молниезащиты-Заземляющее устройство и молниезащита ОСП</t>
  </si>
  <si>
    <t>ОГЭ-Электрооборудование-Вспом. оборуд.-Заземляющие устройства и молниезащиты-Заземляющее устройство и молниезащита Гаража</t>
  </si>
  <si>
    <t>ОГЭ-Электрооборудование-Вспом. оборуд.-Заземляющие устройства и молниезащиты-Заземляющее устройство и молниезащита кабельная эстакада</t>
  </si>
  <si>
    <t>ОГЭ-Электрооборудование-Вспом. оборуд.-Заземляющие устройства и молниезащиты-Заземляющее устройство и молниезащита НСХПВ</t>
  </si>
  <si>
    <t>ОГЭ-Электрооборудование-Вспом. оборуд.-Заземляющие устройства и молниезащиты-Заземляющее устройство и молниезащита Пост ЭЦ</t>
  </si>
  <si>
    <t>ОГЭ-Электрооборудование-Вспом. оборуд.-Заземляющие устройства и молниезащиты-Заземляющее устройство ШУУРГ</t>
  </si>
  <si>
    <t>ОГЭ-Электрооборудование-Вспом. оборуд.-Заземляющие устройства и молниезащиты-Заземляющее устройство Автовесовая</t>
  </si>
  <si>
    <t>ОГЭ-Электрооборудование-Вспом. оборуд.-Заземляющие устройства и молниезащиты-Заземляющее устройство деревообрабатывающий участок</t>
  </si>
  <si>
    <t>ОГЭ-Электрооборудование-Вспом. оборуд.-Заземляющие устройства и молниезащиты-Заземляющее устройство Заправка</t>
  </si>
  <si>
    <t>ОГЭ-Электрооборудование-Вспом. оборуд.-Заземляющие устройства и молниезащиты-Заземляющее устройство технологических скважин</t>
  </si>
  <si>
    <t>ОГЭ-Электрооборудование-Вспом. оборуд.-Заземляющие устройства и молниезащиты-Заземляющее устройство скважина для полива №1</t>
  </si>
  <si>
    <t>ОГЭ-Электрооборудование-Вспом. оборуд.-Заземляющие устройства и молниезащиты-Заземляющее устройство скважина для полива №2</t>
  </si>
  <si>
    <t>ОГЭ-Электрооборудование-Вспом. оборуд.-Заземляющие устройства и молниезащиты-Заземляющее устройство скважина для полива №3</t>
  </si>
  <si>
    <t>ОГЭ-Электрооборудование-Вспом. оборуд.-Заземляющие устройства и молниезащиты-Заземляющее устройство мачта М1 (АБК ЛПЦ)</t>
  </si>
  <si>
    <t>ОГЭ-Электрооборудование-Вспом. оборуд.-Заземляющие устройства и молниезащиты-Заземляющее устройство мачта М2 (Авто весовой)</t>
  </si>
  <si>
    <t>ОГЭ-Электрооборудование-Вспом. оборуд.-Заземляющие устройства и молниезащиты-Заземляющее устройство мачта М3 (ОСП)</t>
  </si>
  <si>
    <t>ОГЭ-Электрооборудование-Вспом. оборуд.-Заземляющие устройства и молниезащиты-Заземляющее устройство мачта М4 (ОЗС)</t>
  </si>
  <si>
    <t>ОГЭ-Электрооборудование-Вспом. оборуд.-Заземляющие устройства и молниезащиты-Заземляющее устройство мачта М5 (ЭТП Е11)</t>
  </si>
  <si>
    <t>ОГЭ-Электрооборудование-Вспом. оборуд.-Заземляющие устройства и молниезащиты-Заземляющее устройство мачта М6 (Гараж)</t>
  </si>
  <si>
    <t>ОГЭ-Электрооборудование-Вспом. оборуд.-Заземляющие устройства и молниезащиты-Заземляющее устройство мачта М7 (ЦРМ)</t>
  </si>
  <si>
    <t>ОГЭ-Электрооборудование-Вспом. оборуд.-Заземляющие устройства и молниезащиты-Заземляющее устройство КПП Ж/Д</t>
  </si>
  <si>
    <t>ОГЭ-Электрооборудование-Вспом. оборуд.-Заземляющие устройства и молниезащиты-Заземляющее устройство КНС №1</t>
  </si>
  <si>
    <t>ОГЭ-Электрооборудование-Вспом. оборуд.-Заземляющие устройства и молниезащиты-Заземляющее устройство КНС №2</t>
  </si>
  <si>
    <t>ОГЭ-Электрооборудование-Вспом. оборуд.-Заземляющие устройства и молниезащиты-Заземляющее устройство КНС №3</t>
  </si>
  <si>
    <t>ОГЭ-Электрооборудование-Вспом. оборуд.-Заземляющие устройства и молниезащиты-Заземляющее устройство КНС №4</t>
  </si>
  <si>
    <t>ОГЭ-Электрооборудование-Вспом. оборуд.-Заземляющие устройства и молниезащиты-Заземляющее устройство ДГУ АНГЦ</t>
  </si>
  <si>
    <t>ОГЭ-Электрооборудование-Вспом. оборуд.-Заземляющие устройства и молниезащиты-Заземляющее устройство ДГУ Е11</t>
  </si>
  <si>
    <t>ОГЭ-Электрооборудование-Вспом. оборуд.-Компрессор;Компрессорная станция сжатого воздуха-Турбокомпрессор Центpo6eжный. SM4100</t>
  </si>
  <si>
    <t>ОГЭ-Электрооборудование-Вспом. оборуд.-Компрессор;Азотная станция-Центробежный воздушный компрессор. С70041МХ3</t>
  </si>
  <si>
    <t>ОГЭ-Электрооборудование-Вспом. оборуд.-Компрессор;Азотная станция-Дожимной компрессор. WW-100/5-40</t>
  </si>
  <si>
    <t>ОГЭ-Электрооборудование-Вспом. оборуд.-Компрессор;НоваяАзотная станция-Турбокомпрессор Центpo6eжный. SM4100</t>
  </si>
  <si>
    <t>ОГЭ-Электрооборудование-Вспом. оборуд.-Компрессор;НоваяАзотная станция-Дожимной компрессор  ZW-1/7-20</t>
  </si>
  <si>
    <t>ОГЭ-Электрооборудование-Вспом. оборуд.-Компрессор;УВП-Robuschi RBS  15/F STD</t>
  </si>
  <si>
    <t>ОГЭ-Электрооборудование-Вспом. оборуд.-Вентиляционные установки;УВП-Конвентор электрический</t>
  </si>
  <si>
    <t>ОГЭ-Электрооборудование-Вспом. оборуд.-Вентиляционные установки;УВП-Тепловентилятор переносной электрический</t>
  </si>
  <si>
    <t>ОГЭ-Электрооборудование-Вспом. оборуд.-Вентиляционные установки;УВП-Воздуходувная станция.</t>
  </si>
  <si>
    <t>ОГЭ-Электрооборудование-Вспом. оборуд.-Вентиляционные установки;УВП-Чиллер с воздушным охлаждением</t>
  </si>
  <si>
    <t>ОГЭ-Электрооборудование-Вспом. оборуд.-Вентиляционные установки;Парогенераторная-Приточная установка</t>
  </si>
  <si>
    <t>ОГЭ-Электрооборудование-Вспом. оборуд.-Вентиляционные установки;Парогенераторная-Вентилятор осевой</t>
  </si>
  <si>
    <t>ОГЭ-Электрооборудование-Вспом. оборуд.-Вентиляционные установки;Градирни оборотного цикла с резервуаром-Осевой вентилятор ДКС1-25</t>
  </si>
  <si>
    <t>ОГЭ-Электрооборудование-Вспом. оборуд.-Кондиционеры;УВП-Настенный сплит система УВП АБК Этаж-2 (Опероторская)</t>
  </si>
  <si>
    <t>ОГЭ-Электрооборудование-Вспом. оборуд.-Кондиционеры;УВП-Настенный сплит система УВП АБК Этаж-2 (Начальник УВП)</t>
  </si>
  <si>
    <t>ОГЭ-Электрооборудование-Вспом. оборуд.-Кондиционеры;УВП-Настенный сплит система УВП АБК Этаж-2 (АСУТП)</t>
  </si>
  <si>
    <t>ОГЭ-Электрооборудование-Вспом. оборуд.-Кондиционеры;УВП-Настенный сплит система УВП АБК Этаж-1 (Комната персонала)</t>
  </si>
  <si>
    <t>ОГЭ-Электрооборудование-Вспом. оборуд.-Кондиционеры;УВП-Настенный сплит система УВП АБК Этаж-1 (Лобаратория)</t>
  </si>
  <si>
    <t>ОГЭ-Электрооборудование-Вспом. оборуд.-Кондиционеры;УВП-Настенно потолочный сплит система УВП Гирадирня (Электро помещения)</t>
  </si>
  <si>
    <t>ОГЭ-Электрооборудование-Вспом. оборуд.-Кондиционеры;УВП-Потолочный Каналный сплит система УВП Е10 (Электро помещение)</t>
  </si>
  <si>
    <t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t>
  </si>
  <si>
    <t>ОГЭ-Электрооборудование-Вспом. оборуд.-Кондиционеры;Водородная станция-Настенный сплит система Водородная станция 1-64</t>
  </si>
  <si>
    <t>ОГЭ-Электрооборудование-Вспом. оборуд.-Кондиционеры;Водородная станция-Настенный сплит система Операторская КВАС</t>
  </si>
  <si>
    <t>ОГЭ-Электрооборудование-Вспом. оборуд.-Кондиционеры;Водородная станция-Колонный сплит система Водородная станция 1-128</t>
  </si>
  <si>
    <t>ОГЭ-Электрооборудование-Вспом. оборуд.-Кондиционеры;Водородная станция-Чиллер Водородная станция 1-128</t>
  </si>
  <si>
    <t>ОГЭ-Электрооборудование-Вспом. оборуд.-Кондиционеры;Водородная станция-Чиллер Водородная станция 1-64</t>
  </si>
  <si>
    <t>ОГЭ-Электрооборудование-Вспом. оборуд.-Кондиционеры;Очистные сооружения ливневых сточных вод-Настенный сплит система Отчистные сооружения</t>
  </si>
  <si>
    <t>ОГЭ-Электрооборудование-Вспом. оборуд.-Газовое и Котловое хозяйство;Парогенераторная-ГРПШ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</si>
  <si>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G51WMX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</si>
  <si>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G86WMX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</si>
  <si>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G61WMX</t>
  </si>
  <si>
    <t>ОГЭ-Электрооборудование-Вспом. оборуд.-Газовое и Котловое хозяйство;УВП - (смесители и нагреватели)-Смеситель статистический футированный G16WMX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</si>
  <si>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J02SCC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</si>
  <si>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J87SCC</t>
  </si>
  <si>
    <t>ОГЭ-Электрооборудование-Вспом. оборуд.-Газовое и Котловое хозяйство;УВП - (смесители и нагреватели)-Флянцевый электрический нагреватель J03WSK</t>
  </si>
  <si>
    <t>ОГЭ-Электрооборудование-Вспом. оборуд.-Газовое и Котловое хозяйство;УВП - (смесители и нагреватели)-Флянцевый электрический нагреватель G66WSCC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</si>
  <si>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G35SCC</t>
  </si>
  <si>
    <t>ОГЭ-Электрооборудование-Вспом. оборуд.-Газовое и Котловое хозяйство;УВП - (смесители и нагреватели)-Нагреватель электрический фланцевый G56SCC</t>
  </si>
  <si>
    <t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t>
  </si>
  <si>
    <t>ОГЭ-Электрооборудование-Вспом. оборуд.-Газовое и Котловое хозяйство;УВП - (смесители и нагреватели)-Приточный электрический водонагреватель</t>
  </si>
  <si>
    <t>ОГЭ-Электрооборудование-Вспом. оборуд.-Газовое и Котловое хозяйство;Градирни оборотного цикла с резервуаром-Проточный электронагреватель  DBX 27</t>
  </si>
  <si>
    <t>ОГЭ-Электрооборудование-Вспом. оборуд.-Газовое и Котловое хозяйство;Насосные над скважинами-Конвектор электрический с механическим термостатом</t>
  </si>
  <si>
    <t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t>
  </si>
  <si>
    <t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t>
  </si>
  <si>
    <t>ОГЭ-Электрооборудование-Вспом. оборуд.-Насосы-Компрессорная станция сжатого воздуха и азотная станция-Дренажный насос для кондиционеров</t>
  </si>
  <si>
    <t>ОГЭ-Электрооборудование-Вспом. оборуд.-Насосы-Парогенераторная-Насос питательной воды</t>
  </si>
  <si>
    <t>ОГЭ-Электрооборудование-Вспом. оборуд.-Насосы-Водородная станция-Насос демводы</t>
  </si>
  <si>
    <t>ОГЭ-Электрооборудование-Вспом. оборуд.-Насосы-Насосная станция производственно­противопожарного водоснабжения-Погружной насос</t>
  </si>
  <si>
    <t>ОГЭ-Электрооборудование-Вспом. оборуд.-Насосы-Насосные над скважинами-Погружной насос</t>
  </si>
  <si>
    <t>ОГЭ-Электрооборудование-Вспом. оборуд.-Насосы-Градирни оборотного цикла с резервуаром-Насос горизонтальный со спиральным корпусом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</si>
  <si>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</si>
  <si>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</si>
  <si>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</t>
  </si>
  <si>
    <t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t>
  </si>
  <si>
    <t>ОГЭ-Электрооборудование-Вспом. оборуд.-Насосы-Градирни оборотного цикла с резервуаром-Дозирующая станция антисколанта</t>
  </si>
  <si>
    <t>ОГЭ-Электрооборудование-Вспом. оборуд.-Насосы-Градирни оборотного цикла с резервуаром-Дозирующая станция ингибитора коррозии</t>
  </si>
  <si>
    <t>ОГЭ-Электрооборудование-Вспом. оборуд.-Насосы-Градирни оборотного цикла с резервуаром-Дозирующая станция биоцида</t>
  </si>
  <si>
    <t>ОГЭ-Электрооборудование-Вспом. оборуд.-Насосы-Градирни оборотного цикла с резервуаром-Насос дозировочный</t>
  </si>
  <si>
    <t>ОГЭ-Электрооборудование-Вспом. оборуд.-Насосы-Градирни оборотного цикла с резервуаром-Насос вторичного контура охлажденя</t>
  </si>
  <si>
    <t>ОГЭ-Электрооборудование-Вспом. оборуд.-Насосы-УВП-Насос горизонтальный моноблочный со спиральным корпусом. J02WPU</t>
  </si>
  <si>
    <t>ОГЭ-Электрооборудование-Вспом. оборуд.-Насосы-УВП-Насос горизонтальный моноблочный со спиральным корпусом. J03WPU</t>
  </si>
  <si>
    <t>ОГЭ-Электрооборудование-Вспом. оборуд.-Насосы-УВП-Насос горизонтальный моноблочный со спиральным корпусом. J13WPU</t>
  </si>
  <si>
    <t>ОГЭ-Электрооборудование-Вспом. оборуд.-Насосы-УВП-Винтовой насос эксцентриковый шнековый. J85WPU</t>
  </si>
  <si>
    <t>ОГЭ-Электрооборудование-Вспом. оборуд.-Насосы-УВП-Винтовой насос эксцентриковый шнековый. J87WPU</t>
  </si>
  <si>
    <t>ОГЭ-Электрооборудование-Вспом. оборуд.-Насосы-УВП-Винтовой насос эксцентриковый шнековый. J86WPU</t>
  </si>
  <si>
    <t>ОГЭ-Электрооборудование-Вспом. оборуд.-Насосы-УВП-Винтовой насос эксцентриковый шнековый. J20WPU</t>
  </si>
  <si>
    <t>ОГЭ-Электрооборудование-Вспом. оборуд.-Насосы-УВП-Винтовой насос эксцентриковый шнековый. J05WPU</t>
  </si>
  <si>
    <t>ОГЭ-Электрооборудование-Вспом. оборуд.-Насосы-УВП-Винтовой насос эксцентриковый шнековый. F42WPU</t>
  </si>
  <si>
    <t>ОГЭ-Электрооборудование-Вспом. оборуд.-Насосы-УВП-Винтовой насос эксцентриковый шнековый. F75WPU</t>
  </si>
  <si>
    <t>ОГЭ-Электрооборудование-Вспом. оборуд.-Насосы-УВП-Рециркуляционный насос. J11WPU</t>
  </si>
  <si>
    <t>ОГЭ-Электрооборудование-Вспом. оборуд.-Насосы-УВП-Горизонтальный насос для агресивных жидкостей. J01WPU</t>
  </si>
  <si>
    <t>ОГЭ-Электрооборудование-Вспом. оборуд.-Насосы-УВП-Горизонтальный насос для агресивных жидкостей. J14WPU</t>
  </si>
  <si>
    <t>ОГЭ-Электрооборудование-Вспом. оборуд.-Насосы-УВП-Горизонтальный насос для агресивных жидкостей. J31WPU</t>
  </si>
  <si>
    <t>ОГЭ-Электрооборудование-Вспом. оборуд.-Насосы-УВП-Вертикальный насос для агресивных
жидкостей длина колонны 4500 мм. J51WPS</t>
  </si>
  <si>
    <t>ОГЭ-Электрооборудование-Вспом. оборуд.-Насосы-УВП-Горизонтальный насос для агресивных жидкостей. J04WPU</t>
  </si>
  <si>
    <t>ОГЭ-Электрооборудование-Вспом. оборуд.-Насосы-УВП-Горизонтальный насос для агресивных жидкостей. J41WPU</t>
  </si>
  <si>
    <t>ОГЭ-Электрооборудование-Вспом. оборуд.-Насосы-УВП-Горизонтальный насос для агресивных жидкостей. F01WPU</t>
  </si>
  <si>
    <t>ОГЭ-Электрооборудование-Вспом. оборуд.-Насосы-УВП-Горизонтальный насос для агресивных жидкостей. G15WPU</t>
  </si>
  <si>
    <t>ОГЭ-Электрооборудование-Вспом. оборуд.-Насосы-УВП-Горизонтальный насос для агресивных жидкостей. G86WPU</t>
  </si>
  <si>
    <t>ОГЭ-Электрооборудование-Вспом. оборуд.-Насосы-УВП-Горизонтальный насос для агресивных жидкостей. G60WPU</t>
  </si>
  <si>
    <t>ОГЭ-Электрооборудование-Вспом. оборуд.-Насосы-УВП-Горизонтальный насос для агресивных жидкостей. G55WPU</t>
  </si>
  <si>
    <t>ОГЭ-Электрооборудование-Вспом. оборуд.-Насосы-УВП-Горизонтальный насос для агресивных жидкостей. H30WPU</t>
  </si>
  <si>
    <t>ОГЭ-Электрооборудование-Вспом. оборуд.-Насосы-УВП-Горизонтальный насос для агресивных жидкостей. H31WPU</t>
  </si>
  <si>
    <t>ОГЭ-Электрооборудование-Вспом. оборуд.-Насосы-УВП-Горизонтальный насос для агресивных жидкостей. H35WPU</t>
  </si>
  <si>
    <t>ОГЭ-Электрооборудование-Вспом. оборуд.-Насосы-УВП-Горизонтальный насос для агресивных жидкостей. H36WPU</t>
  </si>
  <si>
    <t>ОГЭ-Электрооборудование-Вспом. оборуд.-Насосы-УВП-Горизонтальный насос для агресивных жидкостей. H34WPU</t>
  </si>
  <si>
    <t>ОГЭ-Электрооборудование-Вспом. оборуд.-Насосы-УВП-Вертикальный погружной насос для агресивных жидкостей. J52WPU</t>
  </si>
  <si>
    <t>ОГЭ-Электрооборудование-Вспом. оборуд.-Насосы-УВП-Насос высокого давления типа "в линию", вертикальный. G51WPB1</t>
  </si>
  <si>
    <t>ОГЭ-Электрооборудование-Вспом. оборуд.-Насосы-УВП-Насос высокого давления типа "в линию", вертикальный. G51WPB</t>
  </si>
  <si>
    <t>ОГЭ-Электрооборудование-Вспом. оборуд.-Насосы-УВП-Насос высокого давления типа "в линию", вертикальный. G16WPU</t>
  </si>
  <si>
    <t>ОГЭ-Электрооборудование-Вспом. оборуд.-Насосы-УВП-Насос высокого давления типа "в линию", вертикальный. G41WPU</t>
  </si>
  <si>
    <t>ОГЭ-Электрооборудование-Вспом. оборуд.-Насосы-УВП-Насос высокого давления типа "в линию", вертикальный.  G08WPU</t>
  </si>
  <si>
    <t>ОГЭ-Электрооборудование-Вспом. оборуд.-Насосы-УВП-Насос высокого давления типа "в линию", вертикальный. G53WPU</t>
  </si>
  <si>
    <t>ОГЭ-Электрооборудование-Вспом. оборуд.-Насосы-УВП-Насос высокого давления типа "в линию", вертикальный. G40WPU</t>
  </si>
  <si>
    <t>ОГЭ-Электрооборудование-Вспом. оборуд.-Насосы-УВП-Насос высокого давления типа "в линию", вертикальный. G44WPU</t>
  </si>
  <si>
    <t>ОГЭ-Электрооборудование-Вспом. оборуд.-Насосы-УВП-Насос высокого давления типа "в линию", вертикальный. G45WPU</t>
  </si>
  <si>
    <t>ОГЭ-Электрооборудование-Вспом. оборуд.-Насосы-УВП-Насос высокого давления типа "в линию", вертикальный. G61WPU</t>
  </si>
  <si>
    <t>ОГЭ-Электрооборудование-Вспом. оборуд.-Насосы-УВП-Насос высокого давления типа "в линию", вертикальный. F10WPU</t>
  </si>
  <si>
    <t>ОГЭ-Электрооборудование-Вспом. оборуд.-Насосы-УВП-Насос высокого давления типа "в линию", вертикальный. G66WPU</t>
  </si>
  <si>
    <t>ОГЭ-Электрооборудование-Вспом. оборуд.-Насосы-УВП-Насос высокого давления типа "в линию", вертикальный. G56WPU</t>
  </si>
  <si>
    <t>ОГЭ-Электрооборудование-Вспом. оборуд.-Насосы-УВП-Насос высокого давления, вертикальная установка двигателя. G61WPU</t>
  </si>
  <si>
    <t>ОГЭ-Электрооборудование-Вспом. оборуд.-Насосы-УВП-Насос высокого давления горизонтальный. G60WPU</t>
  </si>
  <si>
    <t xml:space="preserve">ОГЭ-Электрооборудование-Вспом. оборуд.-Насосы-УВП-Погружной канализационный насос одноступенчатый центробежный. </t>
  </si>
  <si>
    <t>ОГЭ-Электрооборудование-Вспом. оборуд.-Насосы-УВП-Воздуходувные насосы. G85WFB</t>
  </si>
  <si>
    <t>ОГЭ-Электрооборудование-Вспом. оборуд.-Насосы-УВП-Установка дозирования бисульфита натрия, 
1. смеситель
2. насос дозирующий J14WPD</t>
  </si>
  <si>
    <t>ОГЭ-Электрооборудование-Вспом. оборуд.-Насосы-УВП-Дозирующая станция полиэлектролита, насос. J23WPD</t>
  </si>
  <si>
    <t>ОГЭ-Электрооборудование-Вспом. оборуд.-Насосы-УВП-Дозирующая станция полиэлектролита, насос. J20WPD</t>
  </si>
  <si>
    <t>ОГЭ-Электрооборудование-Вспом. оборуд.-Насосы-УВП-Дозирующая станция полиэлектролита, насос. F75WPD</t>
  </si>
  <si>
    <t>ОГЭ-Электрооборудование-Вспом. оборуд.-Насосы-УВП-Дозирующая станция перекиси водорода, насос. G30WPD</t>
  </si>
  <si>
    <t>ОГЭ-Электрооборудование-Вспом. оборуд.-Насосы-УВП-Дозирующая станция H2SO4 98%,
насос дозирующий мембранный. G31WPD</t>
  </si>
  <si>
    <t>ОГЭ-Электрооборудование-Вспом. оборуд.-Насосы-УВП-Дозирующая станция H2SO4 98%, насос дозирующий. J12WPD</t>
  </si>
  <si>
    <t>ОГЭ-Электрооборудование-Вспом. оборуд.-Насосы-УВП-Дозирующая станция H2SO4 98%, насос дозирующий. J28WPD</t>
  </si>
  <si>
    <t>ОГЭ-Электрооборудование-Вспом. оборуд.-Насосы-УВП-Дозирующая станция H2SO4 98%, насос дозировочный. G34WPD</t>
  </si>
  <si>
    <t>ОГЭ-Электрооборудование-Вспом. оборуд.-Насосы-УВП-Дозирующая станция H2SO4 98%, насос дозировочный. G51WPD</t>
  </si>
  <si>
    <t>ОГЭ-Электрооборудование-Вспом. оборуд.-Насосы-УВП-Дозирующая станция H2SO4 98%, насос дозировочный. G61WPD</t>
  </si>
  <si>
    <t>ОГЭ-Электрооборудование-Вспом. оборуд.-Насосы-УВП-Дозирующая станция H2SO4 98%, насос дозировочный. G60WPD</t>
  </si>
  <si>
    <t>ОГЭ-Электрооборудование-Вспом. оборуд.-Насосы-УВП-Дозирующая станция H2SO4 98%, насос дозировочный. G29WPD</t>
  </si>
  <si>
    <t>ОГЭ-Электрооборудование-Вспом. оборуд.-Насосы-УВП-Дозирующая станция реагента, насос дозировочный. G57WPD</t>
  </si>
  <si>
    <t>ОГЭ-Электрооборудование-Вспом. оборуд.-Насосы-УВП-Дозирующая станция реагента, насос дозировочный. G58WPD</t>
  </si>
  <si>
    <t>ОГЭ-Электрооборудование-Вспом. оборуд.-Насосы-УВП-Дозирующая станция реагента, насос дозировочный. G59WPD</t>
  </si>
  <si>
    <t>ОГЭ-Электрооборудование-Вспом. оборуд.-Насосы-УВП-Дозирующая станция реагента, насос дозировочный. G56WPD</t>
  </si>
  <si>
    <t>ОГЭ-Электрооборудование-Вспом. оборуд.-Насосы-УВП-Дозирующая станция антискаланта, насос дозировочный. G76WPD</t>
  </si>
  <si>
    <t>ОГЭ-Электрооборудование-Вспом. оборуд.-Насосы-УВП-Дозирующая станция NaOH-50%, насос дозировочный. G35WPD</t>
  </si>
  <si>
    <t>ОГЭ-Электрооборудование-Вспом. оборуд.-Насосы-УВП-Дозирующая станция NaOH-50%, насос дозировочный. G37WPD</t>
  </si>
  <si>
    <t>ОГЭ-Электрооборудование-Вспом. оборуд.-Насосы-УВП-Дозирующая станция NaOH-50%, насос дозировочный. G28WPD</t>
  </si>
  <si>
    <t>ОГЭ-Электрооборудование-Вспом. оборуд.-Насосы-УВП-Дозирующая станция FeCl3, насос дозировочный. G36WPD</t>
  </si>
  <si>
    <t>ОГЭ-Электрооборудование-Вспом. оборуд.-Насосы-УВП-Дозирующая станция гипохлорид
натрия 10%, насос дозировочный. G39WPD</t>
  </si>
  <si>
    <t>ОГЭ-Электрооборудование-Вспом. оборуд.-Насосы-УВП-Дозирующая станция гипохлорид
натрия 10%, насос дозировочный. G40WPD</t>
  </si>
  <si>
    <t>ОГЭ-Электрооборудование-Вспом. оборуд.-Насосы-УВП-Дозирующая станция антискаланта, насос дозировочный. G67WPD</t>
  </si>
  <si>
    <t>ОГЭ-Электрооборудование-Вспом. оборуд.-Насосы-УВП-Дозирующая станция антискаланта, насос дозировочный. G68WPD</t>
  </si>
  <si>
    <t>ОГЭ-Электрооборудование-Вспом. оборуд.-Насосы-УВП-Дозирующая станция антискаланта, насос дозировочный. G69WPD</t>
  </si>
  <si>
    <t>ОГЭ-Электрооборудование-Вспом. оборуд.-Насосы-УВП-система дозирования сульфата железа, насос. J77WPD</t>
  </si>
  <si>
    <t>ОГЭ-Электрооборудование-Вспом. оборуд.-Насосы-УВП-система дозирования деэмульгатора, насос. J11WPD</t>
  </si>
  <si>
    <t>ОГЭ-Электрооборудование-Вспом. оборуд.-Насосы-УВП-Cистема дозирования извести:
шнековый конвеер G81WTS</t>
  </si>
  <si>
    <t>ОГЭ-Электрооборудование-Вспом. оборуд.-Насосы-УВП-Подготовительный бак диаметр 1000мм.
с мешалкой. J14WTK</t>
  </si>
  <si>
    <t xml:space="preserve">ОГЭ-Электрооборудование-Вспом. оборуд.-Насосы-УВП-Перекачиваюшие насосы. J14WPU </t>
  </si>
  <si>
    <t xml:space="preserve">ОГЭ-Электрооборудование-Вспом. оборуд.-Насосы-УВП-Дозировочный бак диаметр 1000 мм.
с мешалкой G77WTK  </t>
  </si>
  <si>
    <t xml:space="preserve">ОГЭ-Электрооборудование-Вспом. оборуд.-Насосы-УВП-Дозировочные насосы. G77WPD </t>
  </si>
  <si>
    <t>ОГЭ-Электрооборудование-Вспом. оборуд.-Насосы-УВП-Мотор гидровлической системы. J23WPF</t>
  </si>
  <si>
    <t xml:space="preserve">ОГЭ-Электрооборудование-Вспом. оборуд.-Насосы-УВП-Мотор быстрой системы. </t>
  </si>
  <si>
    <t xml:space="preserve">ОГЭ-Электрооборудование-Вспом. оборуд.-Насосы-УВП-Машина промывки GHP 5-55. </t>
  </si>
  <si>
    <t>ОГЭ-Электрооборудование-Вспом. оборуд.-Насосы-УВП-Миксер осветлителя.
Диаметр лопастей 900 мм J20WMX</t>
  </si>
  <si>
    <t>ОГЭ-Электрооборудование-Вспом. оборуд.-Насосы-УВП-Миксер осветлителя.
Диаметр лопастей 900 мм J20WTR</t>
  </si>
  <si>
    <t>ОГЭ-Электрооборудование-Вспом. оборуд.-Насосы-УВП-Миксер осветлителя.
Диаметр крыльчатки 450 мм. F75WMX</t>
  </si>
  <si>
    <t>ОГЭ-Электрооборудование-Вспом. оборуд.-Насосы-УВП-Мешалка.  Диаметр импеллера 1650 мм. J02WMX</t>
  </si>
  <si>
    <t>ОГЭ-Электрооборудование-Вспом. оборуд.-Насосы-УВП-Мешалка.  Диаметр импеллера 1100 мм. J03WMX</t>
  </si>
  <si>
    <t>ОГЭ-Электрооборудование-Вспом. оборуд.-Насосы-УВП-Мешалка.  Диаметр импеллера 800 мм, длина вала 4000 мм. J11WMX</t>
  </si>
  <si>
    <t>ОГЭ-Электрооборудование-Вспом. оборуд.-Насосы-УВП-Мешалка.  Диаметр импеллера 1100 мм. J01WMX</t>
  </si>
  <si>
    <t>ОГЭ-Электрооборудование-Вспом. оборуд.-Насосы-УВП-Мешалка.  Диаметр импеллера 400 мм. J12WMX01</t>
  </si>
  <si>
    <t>ОГЭ-Электрооборудование-Вспом. оборуд.-Насосы-УВП-Мешалка.  Диаметр импеллера 1100 мм. J12WMX02</t>
  </si>
  <si>
    <t>ОГЭ-Электрооборудование-Вспом. оборуд.-Насосы-УВП-Мешалка.  Диаметр импеллера 1100 мм. J13WMX</t>
  </si>
  <si>
    <t>ОГЭ-Электрооборудование-Вспом. оборуд.-Насосы-УВП-Мешалка.  Диаметр импеллера 1100 мм. J28WMX</t>
  </si>
  <si>
    <t>ОГЭ-Электрооборудование-Вспом. оборуд.-Насосы-УВП-Мешалка.  Диаметр импеллера 1100 мм. F42WMX</t>
  </si>
  <si>
    <t>ОГЭ-Электрооборудование-Вспом. оборуд.-Насосы-УВП-Мешалка.  Диаметр импеллера 400 мм. G28WMX</t>
  </si>
  <si>
    <t>ОГЭ-Электрооборудование-Вспом. оборуд.-Насосы-УВП-Мешалка.  Диаметр импеллера 500 мм. G29WMX</t>
  </si>
  <si>
    <t>ОГЭ-Электрооборудование-Вспом. оборуд.-Насосы-УВП-Мешалка.  Диаметр импеллера 1100 мм. G52WMX</t>
  </si>
  <si>
    <t>ОГЭ-Электрооборудование-Вспом. оборуд.-Насосы-УВП-Мешалка.  Диаметр импеллера 400 мм. G66WMX</t>
  </si>
  <si>
    <t>ОГЭ-Электрооборудование-Вспом. оборуд.-Насосы-УВП-Мешалка.  Диаметр импеллера 400 мм G56WMX</t>
  </si>
  <si>
    <t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</si>
  <si>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</si>
  <si>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</si>
  <si>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</si>
  <si>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t>
  </si>
  <si>
    <t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</si>
  <si>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</si>
  <si>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</si>
  <si>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</si>
  <si>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t>
  </si>
  <si>
    <t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t>
  </si>
  <si>
    <t>ОГЭ-Электрооборудование-Вспом. оборуд.-Насосы-Фильтры-УВП-фильтр самоочищающий G85WFC</t>
  </si>
  <si>
    <t>ОГЭ-Электрооборудование-Вспом. оборуд.-Насосы-Фильтры-УВП-фильтр самоочищающий G16WFC</t>
  </si>
  <si>
    <t>ОГЭ-Электрооборудование-Вспом. оборуд.-Насосы-Фильтры-УВП-картриджный фильтр, 9 картриджей G61WFB</t>
  </si>
  <si>
    <t>ОГЭ-Электрооборудование-Вспом. оборуд.-Насосы-Фильтры-УВП-картриджный фильтр, 7 картриджей G60WFB</t>
  </si>
  <si>
    <t>ОГЭ-Электрооборудование-Вспом. оборуд.-Насосы-Фильтры-УВП-картриджный фильтр, 7 картриджей G66WFB</t>
  </si>
  <si>
    <t>ОГЭ-Электрооборудование-Вспом. оборуд.-Насосы-Фильтры-УВП-картриджный фильтр, 15 картриджей G56WFB</t>
  </si>
  <si>
    <t>ОГЭ-Электрооборудование-Вспом. оборуд.-Насосы-Фильтры-УВП-пресс фильтр J23WPF</t>
  </si>
  <si>
    <t>ОГЭ-Электрооборудование-Вспом. оборуд.-Насосы-Фильтры-УВП - (Хозяйственно-питьевой водопровод В1); вентиляция П5-Фильтр сетчатый из латуни</t>
  </si>
  <si>
    <t>ОГЭ-Электрооборудование-Вспом. оборуд.-Насосы-Фильтры-УВП - (Хозяйственно-питьевой водопровод В1); вентиляция П5-Фильтр воздушный</t>
  </si>
  <si>
    <t>ОГЭ-Электрооборудование-Вспом. оборуд.-Насосы-Фильтры-УВП - (Хозяйственно-питьевой водопровод В1); вентиляция П5-пресс фильтр</t>
  </si>
  <si>
    <t>ОГЭ-Электрооборудование-Вспом. оборуд.-Насосы-Фильтры-УВП - (Хозяйственно-питьевой водопровод В1); вентиляция П5-Фильтр самоочищающий</t>
  </si>
  <si>
    <t>ОГЭ-Электрооборудование-Вспом. оборуд.-Насосы-Фильтры-УВП - (Хозяйственно-питьевой водопровод В1); вентиляция П5-Картриджный фильтр</t>
  </si>
  <si>
    <t>ОГЭ-Электрооборудование-прочее-Прочее</t>
  </si>
  <si>
    <t>Транспортный отдел-Транспортный отдел-Легковые автомобили-Прочее</t>
  </si>
  <si>
    <t>Транспортный отдел-Транспортный отдел-Автобусы-Прочее</t>
  </si>
  <si>
    <t>Транспортный отдел-Транспортный отдел-Грузовые автомобили-Прочее</t>
  </si>
  <si>
    <t>Транспортный отдел-Транспортный отдел-Прочее-Прочее</t>
  </si>
  <si>
    <t>ЛПЦ-АТТТ-ЛПЦ-АТТТ-Пост-1-Загрузочная тележка для рулонов</t>
  </si>
  <si>
    <t>ЛПЦ-АТТТ-ЛПЦ-АТТТ-Пост-1-Стеллажи для хранения рулонов ГК НО с блокирующими роликами</t>
  </si>
  <si>
    <t>ЛПЦ-АТТТ-ЛПЦ-АТТТ-Пост-1-Установка измерения наружного диаметра и ширины рулона</t>
  </si>
  <si>
    <t>ЛПЦ-АТТТ-ЛПЦ-АТТТ-Пост-1-Разматыватель</t>
  </si>
  <si>
    <t>ЛПЦ-АТТТ-ЛПЦ-АТТТ-Пост-1-Прижимной ролик</t>
  </si>
  <si>
    <t>ЛПЦ-АТТТ-ЛПЦ-АТТТ-Пост-1-Противоизломный ролик</t>
  </si>
  <si>
    <t>ЛПЦ-АТТТ-ЛПЦ-АТТТ-Пост-1-Устройство демонтажа противоизломного ролика</t>
  </si>
  <si>
    <t>ЛПЦ-АТТТ-ЛПЦ-АТТТ-Пост-1-Выносная несущая опора барабана разматывателя</t>
  </si>
  <si>
    <t>ЛПЦ-АТТТ-ЛПЦ-АТТТ-Пост-1-Заправочный стол</t>
  </si>
  <si>
    <t>ЛПЦ-АТТТ-ЛПЦ-АТТТ-Пост-1-(стол отгибателя)</t>
  </si>
  <si>
    <t>ЛПЦ-АТТТ-ЛПЦ-АТТТ-Пост-1-Правильная машина с тянущими роликами</t>
  </si>
  <si>
    <t>ЛПЦ-АТТТ-ЛПЦ-АТТТ-Пост-1-Устройство для снятия роликов правильной машины</t>
  </si>
  <si>
    <t>ЛПЦ-АТТТ-ЛПЦ-АТТТ-Пост-1-Датчик системы контроля центрального положения</t>
  </si>
  <si>
    <t>ЛПЦ-АТТТ-ЛПЦ-АТТТ-Пост-1-Система для измерения толщины полосы (Hithix)</t>
  </si>
  <si>
    <t>ЛПЦ-АТТТ-ЛПЦ-АТТТ-Пост-1-Боковые направляющие №1</t>
  </si>
  <si>
    <t>ЛПЦ-АТТТ-ЛПЦ-АТТТ-Пост-1-Входные обрезные ножницы с тянущими роликами</t>
  </si>
  <si>
    <t>ЛПЦ-АТТТ-ЛПЦ-АТТТ-Пост-1-Устройство для замены ножей</t>
  </si>
  <si>
    <t>ЛПЦ-АТТТ-ЛПЦ-АТТТ-Пост-1-Система транспортировки обрези на входе</t>
  </si>
  <si>
    <t>ЛПЦ-АТТТ-ЛПЦ-АТТТ-Пост-1-Аспирационная система вытяжки пылевидной окалины (ось №38)</t>
  </si>
  <si>
    <t>ЛПЦ-АТТТ-ЛПЦ-АТТТ-Пост-1-Трубопроводы аспирационной системы входном участке</t>
  </si>
  <si>
    <t>ЛПЦ-АТТТ-ЛПЦ-АТТТ-Пост-1-Транспортный рольганг №1</t>
  </si>
  <si>
    <t>ЛПЦ-АТТТ-ЛПЦ-АТТТ-Пост-1-Транспортный рольганг №2</t>
  </si>
  <si>
    <t>ЛПЦ-АТТТ-ЛПЦ-АТТТ-Пост-1-Тянущие ролики</t>
  </si>
  <si>
    <t>ЛПЦ-АТТТ-ЛПЦ-АТТТ-Пост-1-Боковые направляющие №2</t>
  </si>
  <si>
    <t>ЛПЦ-АТТТ-ЛПЦ-АТТТ-Пост-1-Конический ножницы</t>
  </si>
  <si>
    <t>ЛПЦ-АТТТ-ЛПЦ-АТТТ-Пост-1-Транспортный рольганг №3</t>
  </si>
  <si>
    <t>ЛПЦ-АТТТ-ЛПЦ-АТТТ-Пост-1-Транспортный рольганг №4</t>
  </si>
  <si>
    <t>ЛПЦ-АТТТ-ЛПЦ-АТТТ-Пост-1-Транспортный рольганг №5</t>
  </si>
  <si>
    <t>ЛПЦ-АТТТ-ЛПЦ-АТТТ-Пост-1-Центрирующий тянущий ролик</t>
  </si>
  <si>
    <t>ЛПЦ-АТТТ-ЛПЦ-АТТТ-Пост-1-Центрирующее устройство</t>
  </si>
  <si>
    <t>ЛПЦ-АТТТ-ЛПЦ-АТТТ-Пост-2 -Секция обратной промывки</t>
  </si>
  <si>
    <t>ЛПЦ-АТТТ-ЛПЦ-АТТТ-Пост-2 -Набор ванн травления</t>
  </si>
  <si>
    <t>ЛПЦ-АТТТ-ЛПЦ-АТТТ-Пост-2 -Ванна промывки с системой рециркуляции</t>
  </si>
  <si>
    <t>ЛПЦ-АТТТ-ЛПЦ-АТТТ-Пост-2 -Резервуар для конденсата</t>
  </si>
  <si>
    <t>ЛПЦ-АТТТ-ЛПЦ-АТТТ-Пост-2 -Резервуар для отработанной воды с ванн промывки и скруббера</t>
  </si>
  <si>
    <t>ЛПЦ-АТТТ-ЛПЦ-АТТТ-Пост-2 -Отжимные ролики с пневмосистемой регулировки давления</t>
  </si>
  <si>
    <t>ЛПЦ-АТТТ-ЛПЦ-АТТТ-Пост-2 -Система центрирования №3</t>
  </si>
  <si>
    <t>ЛПЦ-АТТТ-ЛПЦ-АТТТ-Пост-2 -Система вытяжки и очистки газов и пара</t>
  </si>
  <si>
    <t>ЛПЦ-АТТТ-ЛПЦ-АТТТ-Пост-2 -Трубопроводы подачи пара, воды (питьевой, деминерализованной, технической, охлаждающей, отработанной), кислоты.</t>
  </si>
  <si>
    <t>ЛПЦ-АТТТ-ЛПЦ-АТТТ-Пост-2 -Приборы учета, давления и т.д.</t>
  </si>
  <si>
    <t>ЛПЦ-АТТТ-ЛПЦ-АТТТ-Пост-2 -(система КИПиА)</t>
  </si>
  <si>
    <t>ЛПЦ-АТТТ-ЛПЦ-АТТТ-Пост-2 -Сушильное устройство</t>
  </si>
  <si>
    <t>ЛПЦ-АТТТ-ЛПЦ-АТТТ-Пост-2 -Баки ингибитора травления и промывки с насосами подачи</t>
  </si>
  <si>
    <t>ЛПЦ-АТТТ-ЛПЦ-АТТТ-Пост-2 -Узел боковых направляющих №4</t>
  </si>
  <si>
    <t>ЛПЦ-АТТТ-ЛПЦ-АТТТ-Пост-2 -Блок тянущего ролика №3</t>
  </si>
  <si>
    <t>ЛПЦ-АТТТ-ЛПЦ-АТТТ-Пост-2 -Корзиночный роликовый сектор на входе/выходе</t>
  </si>
  <si>
    <t>ЛПЦ-АТТТ-ЛПЦ-АТТТ-Пост-2 -Транспортные рольганги накопителя</t>
  </si>
  <si>
    <t>ЛПЦ-АТТТ-ЛПЦ-АТТТ-Пост-2 -Выходной корзиночный роликовый зубчатый сектор с боковыми проводками</t>
  </si>
  <si>
    <t>ЛПЦ-АТТТ-ЛПЦ-АТТТ-Пост-2 -Тянущий ролик №4</t>
  </si>
  <si>
    <t>ЛПЦ-АТТТ-ЛПЦ-АТТТ-Пост-2 -Выходные обрезные ножницы</t>
  </si>
  <si>
    <t>ЛПЦ-АТТТ-ЛПЦ-АТТТ-Пост-2 -Система транспортировки обрези и проб на выходе</t>
  </si>
  <si>
    <t>ЛПЦ-АТТТ-ЛПЦ-АТТТ-Пост-2 -Центрирующий тянущий ролик</t>
  </si>
  <si>
    <t>ЛПЦ-АТТТ-ЛПЦ-АТТТ-Пост-2 -Центрирующее устройство №4</t>
  </si>
  <si>
    <t>ЛПЦ-АТТТ-ЛПЦ-АТТТ-Пост-2 -Боковые направляющие №5</t>
  </si>
  <si>
    <t>ЛПЦ-АТТТ-ЛПЦ-АТТТ-Пост-2 -Кромкообрезные ножницы с устройством отведения обрези и крошитель обрези</t>
  </si>
  <si>
    <t>ЛПЦ-АТТТ-ЛПЦ-АТТТ-Пост-2 -Ленточный конвейер</t>
  </si>
  <si>
    <t>ЛПЦ-АТТТ-ЛПЦ-АТТТ-Пост-2 -Горизонтальный стол</t>
  </si>
  <si>
    <t>ЛПЦ-АТТТ-ЛПЦ-АТТТ-Пост-2 -Транспортный рольганг №6</t>
  </si>
  <si>
    <t>ЛПЦ-АТТТ-ЛПЦ-АТТТ-Пост-2 -Двойной тянущий ролик</t>
  </si>
  <si>
    <t>ЛПЦ-АТТТ-ЛПЦ-АТТТ-Пост-2 -Промасливающая машина с электростатическим действием</t>
  </si>
  <si>
    <t>ЛПЦ-АТТТ-ЛПЦ-АТТТ-Пост-2 -Система контроля положения кромки</t>
  </si>
  <si>
    <t>ЛПЦ-АТТТ-ЛПЦ-АТТТ-Пост-2 -Выходной отклоняющий полосу вниз ролик с заправочным столом</t>
  </si>
  <si>
    <t>ЛПЦ-АТТТ-ЛПЦ-АТТТ-Пост-2 -Основание и привод натяжной моталки</t>
  </si>
  <si>
    <t>ЛПЦ-АТТТ-ЛПЦ-АТТТ-Пост-2 -Прижимной ролик натяжной моталки</t>
  </si>
  <si>
    <t>ЛПЦ-АТТТ-ЛПЦ-АТТТ-Пост-2 -Ременный захлестыватель</t>
  </si>
  <si>
    <t>ЛПЦ-АТТТ-ЛПЦ-АТТТ-Пост-2 -Выходная тележка для рулонов</t>
  </si>
  <si>
    <t>ЛПЦ-АТТТ-ЛПЦ-АТТТ-Пост-2 -Пластиковые прокладки для стеллажей хранения</t>
  </si>
  <si>
    <t>ЛПЦ-АТТТ-ЛПЦ-АТТТ-Пост-2 -Весы для рулонов на выходе</t>
  </si>
  <si>
    <t>ЛПЦ-АТТТ-ЛПЦ-АТТТ-Пост-2 -Устройство для ручной обвязки рулонов</t>
  </si>
  <si>
    <t>ЛПЦ-АТТТ-ЛПЦ-АТТТ-Прочее-Прочее</t>
  </si>
  <si>
    <t>ЛПЦ-РСХП-ЛПЦ-РСХП-Пост-1-Система измерения внешнего диаметра и ширины рулона</t>
  </si>
  <si>
    <t>ЛПЦ-РСХП-ЛПЦ-РСХП-Пост-1-Тележка для рулонов разматывателя</t>
  </si>
  <si>
    <t>ЛПЦ-РСХП-ЛПЦ-РСХП-Пост-1-Основание разматывателя</t>
  </si>
  <si>
    <t>ЛПЦ-РСХП-ЛПЦ-РСХП-Пост-1-Выносная опора</t>
  </si>
  <si>
    <t>ЛПЦ-РСХП-ЛПЦ-РСХП-Пост-1-Прижимной ролик разматывателя</t>
  </si>
  <si>
    <t>ЛПЦ-РСХП-ЛПЦ-РСХП-Пост-1-Комплект пластиковых прокладок для стеллажей</t>
  </si>
  <si>
    <t>ЛПЦ-РСХП-ЛПЦ-РСХП-Пост-1-Устройство ручной обвязки рулонов</t>
  </si>
  <si>
    <t>ЛПЦ-РСХП-ЛПЦ-РСХП-Пост-1-Тележка для рулонов входной натяжной моталки</t>
  </si>
  <si>
    <t xml:space="preserve">ЛПЦ-РСХП-ЛПЦ-РСХП-Пост-1-Направляющий щиток </t>
  </si>
  <si>
    <t>ЛПЦ-РСХП-ЛПЦ-РСХП-Пост-1-Опора выходного толщиномера</t>
  </si>
  <si>
    <t>ЛПЦ-РСХП-ЛПЦ-РСХП-Пост-1-Обрезные ножницы</t>
  </si>
  <si>
    <t>ЛПЦ-РСХП-ЛПЦ-РСХП-Пост-1-Профилометр</t>
  </si>
  <si>
    <t xml:space="preserve">ЛПЦ-РСХП-ЛПЦ-РСХП-Пост-1-Тележка для рулонов выходного натяжного уст-ва </t>
  </si>
  <si>
    <t>ЛПЦ-РСХП-ЛПЦ-РСХП-Пост-1-Свободное устройство свободного натяжения</t>
  </si>
  <si>
    <t>ЛПЦ-РСХП-ЛПЦ-РСХП-Пост-1-Устройство перевалки рабочих валков</t>
  </si>
  <si>
    <t>ЛПЦ-РСХП-ЛПЦ-РСХП-Пост-1-Устройство для перевалки опорных валков</t>
  </si>
  <si>
    <t>ЛПЦ-РСХП-ЛПЦ-РСХП-Пост-1-Блок для центрирования полосы</t>
  </si>
  <si>
    <t>ЛПЦ-РСХП-ЛПЦ-РСХП-Пост-1-Набор боковых направляющих</t>
  </si>
  <si>
    <t>ЛПЦ-РСХП-ЛПЦ-РСХП-Пост-1-Весы для рулонов</t>
  </si>
  <si>
    <t>ЛПЦ-РСХП-ЛПЦ-РСХП-Пост-1-Набор закладных пластин</t>
  </si>
  <si>
    <t>ЛПЦ-РСХП-ЛПЦ-РСХП-Пост-1-Щиток от забуривания с воздушными протирами</t>
  </si>
  <si>
    <t>ЛПЦ-РСХП-ЛПЦ-РСХП-Пост-1-Отводящее устройство на выходе</t>
  </si>
  <si>
    <t>ЛПЦ-РСХП-ЛПЦ-РСХП-Пост-1-Набор тензодатчиков</t>
  </si>
  <si>
    <t>ЛПЦ-РСХП-ЛПЦ-РСХП-Прочее-Прочее</t>
  </si>
  <si>
    <t>ЛПЦ-АНГЦ-ЛПЦ-АНГЦ-Пост-1-Набор стеллажей для хранения рулонов с блокирующими роликами</t>
  </si>
  <si>
    <t>ЛПЦ-АНГЦ-ЛПЦ-АНГЦ-Пост-1-Входная тележка для рулонов</t>
  </si>
  <si>
    <t>ЛПЦ-АНГЦ-ЛПЦ-АНГЦ-Пост-1-Рама – система измерения ширины и внеш. диаметра рулонов №1 и №2</t>
  </si>
  <si>
    <t>ЛПЦ-АНГЦ-ЛПЦ-АНГЦ-Пост-1-Разматыватель</t>
  </si>
  <si>
    <t>ЛПЦ-АНГЦ-ЛПЦ-АНГЦ-Пост-1-Прижимной ролик разматывателя</t>
  </si>
  <si>
    <t>ЛПЦ-АНГЦ-ЛПЦ-АНГЦ-Пост-1-Выносная опора на входе №1 и №2</t>
  </si>
  <si>
    <t>ЛПЦ-АНГЦ-ЛПЦ-АНГЦ-Пост-1-Стол отгибателя</t>
  </si>
  <si>
    <t>ЛПЦ-АНГЦ-ЛПЦ-АНГЦ-Пост-1-Узел правильной машины</t>
  </si>
  <si>
    <t>ЛПЦ-АНГЦ-ЛПЦ-АНГЦ-Пост-1-Привод правильной машины и тянущего ролика</t>
  </si>
  <si>
    <t>ЛПЦ-АНГЦ-ЛПЦ-АНГЦ-Пост-1-Система контроля центрального положения полосы №1 и №2</t>
  </si>
  <si>
    <t>ЛПЦ-АНГЦ-ЛПЦ-АНГЦ-Пост-1-Транспортный ленточный конвейер на входе</t>
  </si>
  <si>
    <t>ЛПЦ-АНГЦ-ЛПЦ-АНГЦ-Пост-1-Рама толщиномера №1 и №2</t>
  </si>
  <si>
    <t>ЛПЦ-АНГЦ-ЛПЦ-АНГЦ-Пост-1-Двойные ножницы с верхним резом</t>
  </si>
  <si>
    <t>ЛПЦ-АНГЦ-ЛПЦ-АНГЦ-Пост-1-Тележка для транспортировки обрези на входе</t>
  </si>
  <si>
    <t>ЛПЦ-АНГЦ-ЛПЦ-АНГЦ-Пост-1-Ролик тянущий, отклоняющий полосу вниз</t>
  </si>
  <si>
    <t>ЛПЦ-АНГЦ-ЛПЦ-АНГЦ-Пост-1-Верхний сходящийся проводковый стол</t>
  </si>
  <si>
    <t>ЛПЦ-АНГЦ-ЛПЦ-АНГЦ-Пост-1-Нижний ленточный конвейер</t>
  </si>
  <si>
    <t>ЛПЦ-АНГЦ-ЛПЦ-АНГЦ-Пост-1-Сварочная машина</t>
  </si>
  <si>
    <t>ЛПЦ-АНГЦ-ЛПЦ-АНГЦ-Пост-1-Высечной пресс</t>
  </si>
  <si>
    <t>ЛПЦ-АНГЦ-ЛПЦ-АНГЦ-Пост-1-Опорные столы до/после сварочной машины</t>
  </si>
  <si>
    <t>ЛПЦ-АНГЦ-ЛПЦ-АНГЦ-Пост-1-Натяжное устройство №1       (3 ролика)</t>
  </si>
  <si>
    <t>ЛПЦ-АНГЦ-ЛПЦ-АНГЦ-Пост-1-Натяжное устройство №1</t>
  </si>
  <si>
    <t>ЛПЦ-АНГЦ-ЛПЦ-АНГЦ-Пост-1-(2 ролика)</t>
  </si>
  <si>
    <t>ЛПЦ-АНГЦ-ЛПЦ-АНГЦ-Пост-1-Отклоняющий ролик №1,2</t>
  </si>
  <si>
    <t>ЛПЦ-АНГЦ-ЛПЦ-АНГЦ-Пост-1-Центрирующее устройство №1</t>
  </si>
  <si>
    <t>ЛПЦ-АНГЦ-ЛПЦ-АНГЦ-Пост-1-Центрирующее устройство №2</t>
  </si>
  <si>
    <t>ЛПЦ-АНГЦ-ЛПЦ-АНГЦ-Пост-1-Центрирующее устройство №3</t>
  </si>
  <si>
    <t>ЛПЦ-АНГЦ-ЛПЦ-АНГЦ-Пост-1-Неподвижное основание с роликами для входного накопителя</t>
  </si>
  <si>
    <t>ЛПЦ-АНГЦ-ЛПЦ-АНГЦ-Пост-2 -Натяжное устройство №3</t>
  </si>
  <si>
    <t>ЛПЦ-АНГЦ-ЛПЦ-АНГЦ-Пост-2 -Блок тензометрических роликов</t>
  </si>
  <si>
    <t>ЛПЦ-АНГЦ-ЛПЦ-АНГЦ-Пост-2 -Заправочный стол на входе печи</t>
  </si>
  <si>
    <t>ЛПЦ-АНГЦ-ЛПЦ-АНГЦ-Пост-2 -Поворотный ролик с прижимным роликом</t>
  </si>
  <si>
    <t>ЛПЦ-АНГЦ-ЛПЦ-АНГЦ-Пост-2 -Бак водяного охлаждения</t>
  </si>
  <si>
    <t>ЛПЦ-АНГЦ-ЛПЦ-АНГЦ-Пост-2 -Рециркуляционный бак водяного охлаждения</t>
  </si>
  <si>
    <t>ЛПЦ-АНГЦ-ЛПЦ-АНГЦ-Пост-2 -Система сушилки холодным воздухом №1</t>
  </si>
  <si>
    <t>ЛПЦ-АНГЦ-ЛПЦ-АНГЦ-Пост-2 -Центрирующее устройство №4</t>
  </si>
  <si>
    <t>ЛПЦ-АНГЦ-ЛПЦ-АНГЦ-Пост-2 -Центрирующее устройство №5</t>
  </si>
  <si>
    <t>ЛПЦ-АНГЦ-ЛПЦ-АНГЦ-Пост-2 -Центрирующее устройство №6</t>
  </si>
  <si>
    <t>ЛПЦ-АНГЦ-ЛПЦ-АНГЦ-Пост-2 -Отклоняющий ролик №3</t>
  </si>
  <si>
    <t>ЛПЦ-АНГЦ-ЛПЦ-АНГЦ-Пост-2 -Отклоняющие ролики №4-№5</t>
  </si>
  <si>
    <t>ЛПЦ-АНГЦ-ЛПЦ-АНГЦ-Пост-2 -Индукционная ванна цинкования</t>
  </si>
  <si>
    <t>ЛПЦ-АНГЦ-ЛПЦ-АНГЦ-Пост-2 -Основания с устройствами погружного/стабилизирующе-го ролика</t>
  </si>
  <si>
    <t>ЛПЦ-АНГЦ-ЛПЦ-АНГЦ-Пост-2 -Устройство для измерения веса холодного покрытия</t>
  </si>
  <si>
    <t>ЛПЦ-АНГЦ-ЛПЦ-АНГЦ-Пост-2 -Натяжное устройство №4</t>
  </si>
  <si>
    <t>ЛПЦ-АНГЦ-ЛПЦ-АНГЦ-Пост-2 -Натяжное устройство №5</t>
  </si>
  <si>
    <t>ЛПЦ-АНГЦ-ЛПЦ-АНГЦ-Пост-2 -Натяжное устройство №6</t>
  </si>
  <si>
    <t>ЛПЦ-АНГЦ-ЛПЦ-АНГЦ-Пост-2 -Станины дрессировочной клети</t>
  </si>
  <si>
    <t>ЛПЦ-АНГЦ-ЛПЦ-АНГЦ-Пост-2 -Устройство перевалки рабочих валков</t>
  </si>
  <si>
    <t>ЛПЦ-АНГЦ-ЛПЦ-АНГЦ-Пост-2 -Набор отжимных роликов</t>
  </si>
  <si>
    <t>ЛПЦ-АНГЦ-ЛПЦ-АНГЦ-Пост-2 -Вентилятор сушилки холодным воздухом №2</t>
  </si>
  <si>
    <t>ЛПЦ-АНГЦ-ЛПЦ-АНГЦ-Пост-2 -Правильно растяжная машина</t>
  </si>
  <si>
    <t>ЛПЦ-АНГЦ-ЛПЦ-АНГЦ-Пост-2 -Воздуховод сушилки холодным воздухом</t>
  </si>
  <si>
    <t>ЛПЦ-АНГЦ-ЛПЦ-АНГЦ-Пост-3-Натяжное устройство №7</t>
  </si>
  <si>
    <t>ЛПЦ-АНГЦ-ЛПЦ-АНГЦ-Пост-3-Натяжное устройство №8</t>
  </si>
  <si>
    <t>ЛПЦ-АНГЦ-ЛПЦ-АНГЦ-Пост-3-Центрирующее устройство №7</t>
  </si>
  <si>
    <t>ЛПЦ-АНГЦ-ЛПЦ-АНГЦ-Пост-3-Центрирующее устройство №8</t>
  </si>
  <si>
    <t>ЛПЦ-АНГЦ-ЛПЦ-АНГЦ-Пост-3-Горизонтальная станция инспектирования</t>
  </si>
  <si>
    <t>ЛПЦ-АНГЦ-ЛПЦ-АНГЦ-Пост-3-Отклоняющий ролик №6</t>
  </si>
  <si>
    <t>ЛПЦ-АНГЦ-ЛПЦ-АНГЦ-Пост-3-Отклоняющий ролик №7</t>
  </si>
  <si>
    <t>ЛПЦ-АНГЦ-ЛПЦ-АНГЦ-Пост-3-Отклоняющий ролик №8</t>
  </si>
  <si>
    <t>ЛПЦ-АНГЦ-ЛПЦ-АНГЦ-Пост-3-Промасливающая машина электростатического действия</t>
  </si>
  <si>
    <t>ЛПЦ-АНГЦ-ЛПЦ-АНГЦ-Пост-3-Выходные ножницы верхнего реза</t>
  </si>
  <si>
    <t>ЛПЦ-АНГЦ-ЛПЦ-АНГЦ-Пост-3-Система сброса обрези</t>
  </si>
  <si>
    <t>ЛПЦ-АНГЦ-ЛПЦ-АНГЦ-Пост-3-Выходной ленточный конвейер №1</t>
  </si>
  <si>
    <t>ЛПЦ-АНГЦ-ЛПЦ-АНГЦ-Пост-3-Выходной ленточный конвейер №2</t>
  </si>
  <si>
    <t>ЛПЦ-АНГЦ-ЛПЦ-АНГЦ-Пост-3-Отклоняющий вниз полосу ролик с тянущим роликом</t>
  </si>
  <si>
    <t>ЛПЦ-АНГЦ-ЛПЦ-АНГЦ-Пост-3-Основание натяжной моталки №1 и №2</t>
  </si>
  <si>
    <t>ЛПЦ-АНГЦ-ЛПЦ-АНГЦ-Пост-3-Выходная выносная опора</t>
  </si>
  <si>
    <t>ЛПЦ-АНГЦ-ЛПЦ-АНГЦ-Пост-3-Ременный захлестыватель</t>
  </si>
  <si>
    <t>ЛПЦ-АНГЦ-ЛПЦ-АНГЦ-Пост-3-Выходная тележка для рулонов</t>
  </si>
  <si>
    <t xml:space="preserve">ЛПЦ-АНГЦ-ЛПЦ-АНГЦ-Пост-3-Набор пластиковых прокладок для стеллажей </t>
  </si>
  <si>
    <t>ЛПЦ-АНГЦ-ЛПЦ-АНГЦ-Пост-3-Весы для рулонов на выходе №1 и №2</t>
  </si>
  <si>
    <t>ЛПЦ-АНГЦ-ЛПЦ-АНГЦ-Пост-3-Устройство для ручной обвязки рулонов</t>
  </si>
  <si>
    <t>ЛПЦ-АНГЦ-ЛПЦ-АНГЦ-Прочее-Прочее</t>
  </si>
  <si>
    <t>ЛПЦ-АПП-ЛПЦ-АПП-Пост-1-Набор пластиковых прокладок для стеллажей хранения без блокирующих роликов</t>
  </si>
  <si>
    <t>ЛПЦ-АПП-ЛПЦ-АПП-Пост-1-Набор блокирующих роликов и компонентов на борту для стеллажей</t>
  </si>
  <si>
    <t>ЛПЦ-АПП-ЛПЦ-АПП-Пост-1-Станция измерения рулонов</t>
  </si>
  <si>
    <t>ЛПЦ-АПП-ЛПЦ-АПП-Пост-1-Входная тележка для рулонов</t>
  </si>
  <si>
    <t>ЛПЦ-АПП-ЛПЦ-АПП-Пост-1-Рама подвижная опорная разматывателя</t>
  </si>
  <si>
    <t>ЛПЦ-АПП-ЛПЦ-АПП-Пост-1-Выносная опора</t>
  </si>
  <si>
    <t>ЛПЦ-АПП-ЛПЦ-АПП-Пост-1-Прижимной ролик разматывателя</t>
  </si>
  <si>
    <t>ЛПЦ-АПП-ЛПЦ-АПП-Пост-1-Тянущий ролик №1 с ножницами</t>
  </si>
  <si>
    <t>ЛПЦ-АПП-ЛПЦ-АПП-Пост-1-Тянущий ролик №2 с ножницами</t>
  </si>
  <si>
    <t>ЛПЦ-АПП-ЛПЦ-АПП-Пост-1-Транспортер верхней линии прохода</t>
  </si>
  <si>
    <t>ЛПЦ-АПП-ЛПЦ-АПП-Пост-1-Блок тянущего ролика №3</t>
  </si>
  <si>
    <t>ЛПЦ-АПП-ЛПЦ-АПП-Пост-1-Конические ножницы</t>
  </si>
  <si>
    <t>ЛПЦ-АПП-ЛПЦ-АПП-Пост-1-Двурядный сшиватель полосы</t>
  </si>
  <si>
    <t>ЛПЦ-АПП-ЛПЦ-АПП-Пост-1-Узел удаления заусенцев с кромки с тянущим роликом</t>
  </si>
  <si>
    <t>ЛПЦ-АПП-ЛПЦ-АПП-Пост-1-Натяжное устройство №1</t>
  </si>
  <si>
    <t>ЛПЦ-АПП-ЛПЦ-АПП-Пост-1-Отклоняющий ролик №1</t>
  </si>
  <si>
    <t>ЛПЦ-АПП-ЛПЦ-АПП-Пост-1-Тензодатчик входного накопителя</t>
  </si>
  <si>
    <t>ЛПЦ-АПП-ЛПЦ-АПП-Пост-1-Центрирующее устройство №1</t>
  </si>
  <si>
    <t>ЛПЦ-АПП-ЛПЦ-АПП-Пост-1-Отклоняющий ролик №2</t>
  </si>
  <si>
    <t>ЛПЦ-АПП-ЛПЦ-АПП-Пост-1-Натяжное устройство №2</t>
  </si>
  <si>
    <t>ЛПЦ-АПП-ЛПЦ-АПП-Пост-2 -Щелочномоечный бак</t>
  </si>
  <si>
    <t>ЛПЦ-АПП-ЛПЦ-АПП-Пост-2 -(в сборе)</t>
  </si>
  <si>
    <t>ЛПЦ-АПП-ЛПЦ-АПП-Пост-2 -Щеточномоечная машина</t>
  </si>
  <si>
    <t>ЛПЦ-АПП-ЛПЦ-АПП-Пост-2 -Система каскадной промывки №1</t>
  </si>
  <si>
    <t>ЛПЦ-АПП-ЛПЦ-АПП-Пост-2 -Система каскадной промывки №2</t>
  </si>
  <si>
    <t>ЛПЦ-АПП-ЛПЦ-АПП-Пост-2 -Система промывки дефирализованной водой</t>
  </si>
  <si>
    <t>ЛПЦ-АПП-ЛПЦ-АПП-Пост-2 -Система воздушных ножей</t>
  </si>
  <si>
    <t>ЛПЦ-АПП-ЛПЦ-АПП-Пост-2 -Система вытяжки с зоны очистки полосы</t>
  </si>
  <si>
    <t>ЛПЦ-АПП-ЛПЦ-АПП-Пост-2 -Центрирующее устройство №2</t>
  </si>
  <si>
    <t>ЛПЦ-АПП-ЛПЦ-АПП-Пост-2 -Отклоняющий ролик №4</t>
  </si>
  <si>
    <t>ЛПЦ-АПП-ЛПЦ-АПП-Пост-2 -Натяжное устройство №3</t>
  </si>
  <si>
    <t>ЛПЦ-АПП-ЛПЦ-АПП-Пост-2 -Хим. коутер</t>
  </si>
  <si>
    <t>ЛПЦ-АПП-ЛПЦ-АПП-Пост-2 -Сушилка химического покрытия</t>
  </si>
  <si>
    <t>ЛПЦ-АПП-ЛПЦ-АПП-Пост-2 -Отклоняющий ролик №5</t>
  </si>
  <si>
    <t>ЛПЦ-АПП-ЛПЦ-АПП-Пост-2 -Набор охлаждающих роликов</t>
  </si>
  <si>
    <t>ЛПЦ-АПП-ЛПЦ-АПП-Пост-2 -Центрирующее устройство №3</t>
  </si>
  <si>
    <t>ЛПЦ-АПП-ЛПЦ-АПП-Пост-2 -Отклоняющий ролик №6</t>
  </si>
  <si>
    <t>ЛПЦ-АПП-ЛПЦ-АПП-Пост-3-Коутер грунтового покрытия</t>
  </si>
  <si>
    <t>ЛПЦ-АПП-ЛПЦ-АПП-Пост-3-Набор демпферных задвижек печи сушки грунтового покрытия</t>
  </si>
  <si>
    <t>ЛПЦ-АПП-ЛПЦ-АПП-Пост-3-Узел подачи рабочей жидкости в бак водяного охлаждения</t>
  </si>
  <si>
    <t>ЛПЦ-АПП-ЛПЦ-АПП-Пост-3-Центрирующее устройство №4</t>
  </si>
  <si>
    <t>ЛПЦ-АПП-ЛПЦ-АПП-Пост-3-Набор отжимных роликов на центрирующем устройстве в сборе.</t>
  </si>
  <si>
    <t>ЛПЦ-АПП-ЛПЦ-АПП-Пост-3-Короб воздушной сушилки воздушных ножей</t>
  </si>
  <si>
    <t>ЛПЦ-АПП-ЛПЦ-АПП-Пост-3-Натяжное устройство №4</t>
  </si>
  <si>
    <t>ЛПЦ-АПП-ЛПЦ-АПП-Пост-3-Центрирующее устройство №5</t>
  </si>
  <si>
    <t>ЛПЦ-АПП-ЛПЦ-АПП-Пост-3-Отклоняющий ролик №7</t>
  </si>
  <si>
    <t>ЛПЦ-АПП-ЛПЦ-АПП-Пост-3-Отклоняющий ролик №8</t>
  </si>
  <si>
    <t>ЛПЦ-АПП-ЛПЦ-АПП-Пост-3-Коутер финишного покрытия №1</t>
  </si>
  <si>
    <t>ЛПЦ-АПП-ЛПЦ-АПП-Пост-3-Коутер финишного покрытия №2</t>
  </si>
  <si>
    <t>ЛПЦ-АПП-ЛПЦ-АПП-Пост-3-Центрирующее устройство №6</t>
  </si>
  <si>
    <t>ЛПЦ-АПП-ЛПЦ-АПП-Пост-3-Отклоняющий ролик №9</t>
  </si>
  <si>
    <t>ЛПЦ-АПП-ЛПЦ-АПП-Пост-3-Отклоняющий ролик №10</t>
  </si>
  <si>
    <t>ЛПЦ-АПП-ЛПЦ-АПП-Пост-3-Натяжное устройство №5</t>
  </si>
  <si>
    <t>ЛПЦ-АПП-ЛПЦ-АПП-Пост-3-Отклоняющий ролик №11</t>
  </si>
  <si>
    <t>ЛПЦ-АПП-ЛПЦ-АПП-Пост-3-Отклоняющий ролик №12</t>
  </si>
  <si>
    <t>ЛПЦ-АПП-ЛПЦ-АПП-Пост-3-Центрирующее устройство №7</t>
  </si>
  <si>
    <t>ЛПЦ-АПП-ЛПЦ-АПП-Пост-3-Редуктор выходного накопителя</t>
  </si>
  <si>
    <t>ЛПЦ-АПП-ЛПЦ-АПП-Пост-4-Отклоняющий ролик №13</t>
  </si>
  <si>
    <t>ЛПЦ-АПП-ЛПЦ-АПП-Пост-4-Натяжное устройство №6</t>
  </si>
  <si>
    <t>ЛПЦ-АПП-ЛПЦ-АПП-Пост-4-Пошаговая маркирующая машина</t>
  </si>
  <si>
    <t>ЛПЦ-АПП-ЛПЦ-АПП-Пост-4-Горизонтальный стол для визуальной инспекции</t>
  </si>
  <si>
    <t>ЛПЦ-АПП-ЛПЦ-АПП-Пост-4-Устройство холодного ламинирования</t>
  </si>
  <si>
    <t>ЛПЦ-АПП-ЛПЦ-АПП-Пост-4-Выходные ножницы с тянущим роликом</t>
  </si>
  <si>
    <t>ЛПЦ-АПП-ЛПЦ-АПП-Пост-4-Тележка для обрези в сборе</t>
  </si>
  <si>
    <t>ЛПЦ-АПП-ЛПЦ-АПП-Пост-4-Датчик системы контроля положением кромки</t>
  </si>
  <si>
    <t>ЛПЦ-АПП-ЛПЦ-АПП-Пост-4-Выносная опора</t>
  </si>
  <si>
    <t>ЛПЦ-АПП-ЛПЦ-АПП-Пост-4-Ременный захлестыватель</t>
  </si>
  <si>
    <t>ЛПЦ-АПП-ЛПЦ-АПП-Пост-4-Выходная тележка для рулонов</t>
  </si>
  <si>
    <t>ЛПЦ-АПП-ЛПЦ-АПП-Пост-4-Набор пластиковых прокладок для стеллажей хранения без блокирующих роликов</t>
  </si>
  <si>
    <t>ЛПЦ-АПП-ЛПЦ-АПП-Пост-4-Система взвешивания рулонов на выходе</t>
  </si>
  <si>
    <t>ЛПЦ-АПП-ЛПЦ-АПП-Пост-4-Устройство загрузки шпуль</t>
  </si>
  <si>
    <t>ЛПЦ-АПП-ЛПЦ-АПП-Пост-4-Устройство ручной обвязки рулонов</t>
  </si>
  <si>
    <t>ЛПЦ-АПП-ЛПЦ-АПП-Пост-4-Высокоскростная мешалка №FDG 7,5/11</t>
  </si>
  <si>
    <t>ЛПЦ-АПП-ЛПЦ-АПП-Прочее-Прочее</t>
  </si>
  <si>
    <t>ЛПЦ-УРК-ЛПЦ-УРК-Реактор-Реактор</t>
  </si>
  <si>
    <t>ЛПЦ-УРК-ЛПЦ-УРК-Реактор-Дробилка реактора</t>
  </si>
  <si>
    <t>ЛПЦ-УРК-ЛПЦ-УРК-Реактор-Поворотный клапан</t>
  </si>
  <si>
    <t>ЛПЦ-УРК-ЛПЦ-УРК-Реактор-Циклон реактора</t>
  </si>
  <si>
    <t>ЛПЦ-УРК-ЛПЦ-УРК-Реактор-Поворотный клапан циклон реактора</t>
  </si>
  <si>
    <t>ЛПЦ-УРК-ЛПЦ-УРК-Реактор-Горелки реактора</t>
  </si>
  <si>
    <t>ЛПЦ-УРК-ЛПЦ-УРК-Реактор-Вентилятор для подачи воздуха горения</t>
  </si>
  <si>
    <t>ЛПЦ-УРК-ЛПЦ-УРК-Предварительное обогащение-Предварительный концентратор Вентуры №1</t>
  </si>
  <si>
    <t>ЛПЦ-УРК-ЛПЦ-УРК-Предварительное обогащение-Сеператор-1</t>
  </si>
  <si>
    <t>ЛПЦ-УРК-ЛПЦ-УРК-Абсорбция-Колонна абсорбера №1</t>
  </si>
  <si>
    <t>ЛПЦ-УРК-ЛПЦ-УРК-Вывод отработанных газов-Вентилятор обжига газов</t>
  </si>
  <si>
    <t>ЛПЦ-УРК-ЛПЦ-УРК-Вывод отработанных газов-Сеператор-2</t>
  </si>
  <si>
    <t>ЛПЦ-УРК-ЛПЦ-УРК-Обработка отработанных газов-Скруббер Вентуры</t>
  </si>
  <si>
    <t>ЛПЦ-УРК-ЛПЦ-УРК-Склад оксидов-Стальной резервуар-накопитель оксида</t>
  </si>
  <si>
    <t>ЛПЦ-УРК-ЛПЦ-УРК-Склад растворов-Ёмкость для регенерированной кислоты</t>
  </si>
  <si>
    <t>ЛПЦ-УРК-ЛПЦ-УРК-Склад растворов-Ёмкость для промывной воды</t>
  </si>
  <si>
    <t>ЛПЦ-УРК-ЛПЦ-УРК-Склад растворов-Емкость для отработанной/регенерированной кислоты №1169</t>
  </si>
  <si>
    <t>ЛПЦ-УРК-ЛПЦ-УРК-Склад растворов-Емкость для отработанной/регенерированной кислоты №1168</t>
  </si>
  <si>
    <t>ЛПЦ-УРК-ЛПЦ-УРК-Склад растворов-Емкость для отработанной/регенерированной кислоты №1167</t>
  </si>
  <si>
    <t>ЛПЦ-УРК-ЛПЦ-УРК-Склад растворов-Емкость для отработанной/регенерированной кислоты №1166</t>
  </si>
  <si>
    <t>ЛПЦ-УРК-ЛПЦ-УРК-Склад растворов-Ёмкость для отработанной кислоты</t>
  </si>
  <si>
    <t>ЛПЦ-УРК-ЛПЦ-УРК-На крыше-Дымовая труба для установки регенерации кислоты</t>
  </si>
  <si>
    <t>ЛПЦ-УРК-ЛПЦ-УРК-Оксид-Вентилятор для окисла</t>
  </si>
  <si>
    <t>ЛПЦ-УРК-ЛПЦ-УРК-Оксид-Поворотный клапан резервуара накопителя для окисла</t>
  </si>
  <si>
    <t>ЛПЦ-УРК-ЛПЦ-УРК-Насосная помещения-Насос реактора 101/102</t>
  </si>
  <si>
    <t>ЛПЦ-УРК-ЛПЦ-УРК-Насосная помещения-Циркуляционный насос Вентури (Насос Вентури 201/202)</t>
  </si>
  <si>
    <t>ЛПЦ-УРК-ЛПЦ-УРК-Насосная помещения-Питательный насос абсорбера Насос 301/302)</t>
  </si>
  <si>
    <t>ЛПЦ-УРК-ЛПЦ-УРК-Насосная помещения-Насос для регенерированной кислоты (Насос 303/304)</t>
  </si>
  <si>
    <t>ЛПЦ-УРК-ЛПЦ-УРК-Насосная помещения-Циркуляционный насос скруббера Вентури (Насос 501/502)</t>
  </si>
  <si>
    <t>ЛПЦ-УРК-ЛПЦ-УРК-Насосная помещения-Насос для разбавления соляной кислоты (Насос 811/812)</t>
  </si>
  <si>
    <t>ЛПЦ-УРК-ЛПЦ-УРК-Насосная помещения-Насос для отработанной кислоты в ёмкости Насос 821/822)</t>
  </si>
  <si>
    <t>ЛПЦ-УРК-ЛПЦ-УРК-Насосная помещения-Насос для регенерированной кислоты на АТТТ (Насос841/842)</t>
  </si>
  <si>
    <t xml:space="preserve">ЛПЦ-УРК-ЛПЦ-УРК-Насосная помещения-Насос для подачи промывочный воды (Насос 861, 862)  </t>
  </si>
  <si>
    <t>ЛПЦ-УРК-ЛПЦ-УРК-Насосная помещения-Уплотнительные насосы для Насос Вентури, Насос реактора</t>
  </si>
  <si>
    <t xml:space="preserve">ЛПЦ-УРК-ЛПЦ-УРК-Насосная помещения-(Насос Р 104, 105) </t>
  </si>
  <si>
    <t>ЛПЦ-УРК-ЛПЦ-УРК-3 этаж зона горелок-Подкачивающий насос техническая вода (Насос 103)</t>
  </si>
  <si>
    <t>ЛПЦ-УРК-ЛПЦ-УРК-Склад растворов-Дренажный насос из приямка</t>
  </si>
  <si>
    <t>ЛПЦ-УРК-ЛПЦ-УРК-Прочее-Прочее</t>
  </si>
  <si>
    <t>ЛПЦ-ВШМ-ЛПЦ-ВШМ-Станки-Комбинированная вальцешлифовальная линия WS 1350x4500 CNC (METEX GmbH) №МХ19-1003 М</t>
  </si>
  <si>
    <t>ЛПЦ-ВШМ-ЛПЦ-ВШМ-Станки-Комбинированный вальцешлифовальный станок WS600х4500 CNC Monolith (HERKULES) №98390-111/21</t>
  </si>
  <si>
    <t>ЛПЦ-ВШМ-ЛПЦ-ВШМ-Станки-Круглошлифовальный станок серии L №CGU-400</t>
  </si>
  <si>
    <t>ЛПЦ-ВШМ-ЛПЦ-ВШМ-Станки-Круглошлифовальный станок серии L №CGU-630</t>
  </si>
  <si>
    <t>ЛПЦ-ВШМ-ЛПЦ-ВШМ-Станки-Станок С ЧПУ для текстурирования рабочих валков (SARCLAD) №41001-07/1/4-001</t>
  </si>
  <si>
    <t>ЛПЦ-ВШМ-ЛПЦ-ВШМ-Станки-Станок токарно-винторезный РМЦ 3000 №BSM1812-4</t>
  </si>
  <si>
    <t>ЛПЦ-ВШМ-ЛПЦ-ВШМ-Станки-Станок для испытания абразивных кругов СИП1000К2Л №60686</t>
  </si>
  <si>
    <t>ЛПЦ-ВШМ-ЛПЦ-ВШМ-Станки-Плоскошлифовальный станок с горизонтальным валом и прямоугольным столом №SG-60220SD</t>
  </si>
  <si>
    <t>ЛПЦ-ВШМ-ЛПЦ-ВШМ-Станки-Универсальный круглошлифовальный станок M1350C/M1450C №М1350</t>
  </si>
  <si>
    <t>ЛПЦ-ВШМ-ЛПЦ-ВШМ-Станки-Моечная машина АМ1200BS №МТ-212.502</t>
  </si>
  <si>
    <t>ЛПЦ-ВШМ-ЛПЦ-ВШМ-Станки-Комбинированная установка для монтажа/демонтажа подушек опорных и рабочих валков (CISDI)</t>
  </si>
  <si>
    <t>ЛПЦ-ВШМ-ЛПЦ-ВШМ-Станки-Кантователь для подушек валков (CISDI)</t>
  </si>
  <si>
    <t>ЛПЦ-ВШМ-ЛПЦ-ВШМ-Станки-Круглошлифовальный станок серии М1350</t>
  </si>
  <si>
    <t>ЛПЦ-ВШМ-ЛПЦ-ВШМ-Прочие-Прочее</t>
  </si>
  <si>
    <t>ЛПЦ-Участок упаковки-ЛПЦ-Участок упаковки-Станки-Станок радиальной резки СТР-01 №12</t>
  </si>
  <si>
    <t>ЛПЦ-Участок упаковки-ЛПЦ-Участок упаковки-Станки-Линия производства защитного (внутреннего и внешнего) уголка ЛПЗУ-01 №001</t>
  </si>
  <si>
    <t>ЛПЦ-Участок упаковки-ЛПЦ-Участок упаковки-Станки-Линия продольно-поперечной резки рулонной стали АЛППР 1250/1 №20</t>
  </si>
  <si>
    <t>ЛПЦ-Участок упаковки-ЛПЦ-Участок упаковки-Прочее-Прочее (упаковочные машинки и запчасти к ним)</t>
  </si>
  <si>
    <t>ОТК-Измерительные приборы-Измерительные приборы-Прочее</t>
  </si>
  <si>
    <t>ЦЗЛ-ЦЗЛ-ЛХА-Прочее</t>
  </si>
  <si>
    <t>ЦЗЛ-ЦЗЛ-ЛФМИиМ-Прочее</t>
  </si>
  <si>
    <t>ЦЗЛ-ЦЗЛ-КП-Прочее</t>
  </si>
  <si>
    <t>ЦЗЛ-ЦЗЛ-Экспресс лаборатория на АПП-Прочее</t>
  </si>
  <si>
    <t>ЦЗЛ-ЛФМИиМ-ЛФМИиМУППО-Прочее</t>
  </si>
  <si>
    <t>ЦЗЛ-ЛФМИиМ-ЛФМИиМЛФМИ-Прочее</t>
  </si>
  <si>
    <t>ЦЗЛ-ЛФМИиМ-ЛФМИиМЛМ-Прочее</t>
  </si>
  <si>
    <t>Метрология-услуги-услуги-Прочее</t>
  </si>
  <si>
    <t>СМК-услуги-услуги-Прочее</t>
  </si>
  <si>
    <t>Логистика-Логистика-Логистика-Прочее</t>
  </si>
  <si>
    <t>Весовая-Весовая-Весовая-Логистика-Прочее</t>
  </si>
  <si>
    <t>ОЖДХ-ОЖДХ-Малые механизмы-Прочее</t>
  </si>
  <si>
    <t>ОЖДХ-ОЖДХ-инструменты строгого учёта-Прочее</t>
  </si>
  <si>
    <t>ОЖДХ-ОЖДХ-ручные инструменты-Прочее</t>
  </si>
  <si>
    <t>ОЖДХ-ОЖДХ-Прочее-Прочее</t>
  </si>
  <si>
    <t>Отдел продаж-Отдел продаж-Прочее-Прочее</t>
  </si>
  <si>
    <t>Отдел продаж-Склад ГП-Материалы для складирования-Прочее</t>
  </si>
  <si>
    <t>Отдел продаж-Склад ГП-Прочие и расходные материалы-Прочее</t>
  </si>
  <si>
    <t>Отдел продаж-Склад отходов-Материалы для складирования-Прочее</t>
  </si>
  <si>
    <t>Отдел продаж-Склад отходов-Прочие и расходные материалы-Прочее</t>
  </si>
  <si>
    <t>Отдел продаж-Склад отдела продаж-Деревообработка-Станки-Прочее</t>
  </si>
  <si>
    <t>ОЗ и ЦП-ОЗ и ЦП-ОЗ и ЦП-Прочее</t>
  </si>
  <si>
    <t>Склад ОЗ и ЦП-Общезаводской склад-Материалы для складирования-Прочее</t>
  </si>
  <si>
    <t>Склад ОЗ и ЦП-Общезаводской склад-Прочие и расходные материалы-Прочее</t>
  </si>
  <si>
    <t>Склад ОЗ и ЦП-Таможенный склад-Материалы для складирования-Прочее</t>
  </si>
  <si>
    <t>Склад ОЗ и ЦП-Таможенный склад-Прочие и расходные материалы-Прочее</t>
  </si>
  <si>
    <t>Склад ОЗ и ЦП-Склад ГК-Материалы для складирования-Прочее</t>
  </si>
  <si>
    <t>Склад ОЗ и ЦП-Склад ГК-Прочие и расходные материалы-Прочее</t>
  </si>
  <si>
    <t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t>
  </si>
  <si>
    <t>Департамент по финансам-Департамент по финансам-Департамент по финансам-Департамент по финансам</t>
  </si>
  <si>
    <t>Департамент по работе с персоналом-Департамент по работе с персоналом-Департамент по работе с персоналом-Департамент по работе с персоналом</t>
  </si>
  <si>
    <t>Отбор</t>
  </si>
  <si>
    <t>Выпадающий список</t>
  </si>
  <si>
    <t>ОТБОР</t>
  </si>
  <si>
    <t>Фасовка</t>
  </si>
  <si>
    <t>Основное средство</t>
  </si>
  <si>
    <t>Код по группам</t>
  </si>
  <si>
    <t>FA</t>
  </si>
  <si>
    <t>Здания, сооружения и передаточные устройства</t>
  </si>
  <si>
    <t>CE</t>
  </si>
  <si>
    <t>Компьютерное оборудование и вычислительная техника</t>
  </si>
  <si>
    <t>FF</t>
  </si>
  <si>
    <t>IA</t>
  </si>
  <si>
    <t>НМА</t>
  </si>
  <si>
    <t>Земля</t>
  </si>
  <si>
    <t>OE</t>
  </si>
  <si>
    <t>Офисное оборудование</t>
  </si>
  <si>
    <t>S</t>
  </si>
  <si>
    <t>Машины и оборудование</t>
  </si>
  <si>
    <t>V</t>
  </si>
  <si>
    <t>Транспортные средства</t>
  </si>
  <si>
    <t>Прочие ОС</t>
  </si>
  <si>
    <t>обязательный</t>
  </si>
  <si>
    <t>рекомендуемый</t>
  </si>
  <si>
    <t>сум</t>
  </si>
  <si>
    <t>Q</t>
  </si>
  <si>
    <t>Ситоткань (образец)</t>
  </si>
  <si>
    <t>Уголок картонный ламинированный с просечкой (образец)</t>
  </si>
  <si>
    <t>Кислота соляная синтетическая техническая (HCl) (образец)</t>
  </si>
  <si>
    <t>Добавки ЛКМ для испытаний (образец)</t>
  </si>
  <si>
    <t>Эмаль полиэфирная (образец)</t>
  </si>
  <si>
    <t>Эмаль обратной стороны (образец)</t>
  </si>
  <si>
    <t>Жидкость дрессировочная (образец)</t>
  </si>
  <si>
    <t>Присадка противовспенивающая (образец)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</si>
  <si>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</si>
  <si>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</si>
  <si>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</si>
  <si>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</si>
  <si>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</si>
  <si>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</si>
  <si>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Лента бандажная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</si>
  <si>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</si>
  <si>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</si>
  <si>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</si>
  <si>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</si>
  <si>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</si>
  <si>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</si>
  <si>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Материал упаковочный (образец)</t>
  </si>
  <si>
    <t>Сетка затеняющая</t>
  </si>
  <si>
    <t>Одеяло огнеупорное керамоволокнистое</t>
  </si>
  <si>
    <t>Комплект спецодежды (китель и брюки)</t>
  </si>
  <si>
    <t>Наколенники защитные термостойкие</t>
  </si>
  <si>
    <t>Сапоги</t>
  </si>
  <si>
    <t>Беседка деревянная (из отходов бруса)</t>
  </si>
  <si>
    <t>Парафин</t>
  </si>
  <si>
    <t>Пероксид циклогексанона ПЦГ</t>
  </si>
  <si>
    <t>Аммиак водный (NH4OH) 25%</t>
  </si>
  <si>
    <t>Полиэтилен вспененный листовой</t>
  </si>
  <si>
    <t>Отвердитель</t>
  </si>
  <si>
    <t>Смола</t>
  </si>
  <si>
    <t>Краска аэрозольная в баллончике</t>
  </si>
  <si>
    <t>Средство для чистки радиаторов кондиционеров</t>
  </si>
  <si>
    <t>Паста ГОИ</t>
  </si>
  <si>
    <t>Смазка графитная УССА</t>
  </si>
  <si>
    <t>Тетрахлорметан (углерод четыреххлористый) (CCl4)</t>
  </si>
  <si>
    <t>Седло зажима для труб</t>
  </si>
  <si>
    <t>Форсунка распылительная для РСХП</t>
  </si>
  <si>
    <t>Муфта комбинированная</t>
  </si>
  <si>
    <t>Термошторы</t>
  </si>
  <si>
    <t>Лента бандажная</t>
  </si>
  <si>
    <t>Капельница для капельного полива</t>
  </si>
  <si>
    <t>Шар полипропиленовый полый d50мм (насадка скруббера)</t>
  </si>
  <si>
    <t>Стекловолокно</t>
  </si>
  <si>
    <t>Стекловата для хроматографии (вата силанизированная)</t>
  </si>
  <si>
    <t>Бюретка цифровая</t>
  </si>
  <si>
    <t>Линза (стекло) кварцевая для датчика обнаружения пламени</t>
  </si>
  <si>
    <t>Стекло защитное</t>
  </si>
  <si>
    <t>Модуль (блок) из керамического волокна</t>
  </si>
  <si>
    <t>Мертель шамотный</t>
  </si>
  <si>
    <t>Бетон (сухая смесь)</t>
  </si>
  <si>
    <t>Круг (диск) полировальный</t>
  </si>
  <si>
    <t>Графит порошковый</t>
  </si>
  <si>
    <t>Лист (плита) стальной холоднокатаный</t>
  </si>
  <si>
    <t>Проволока стальная</t>
  </si>
  <si>
    <t>Оксид алюминия активный кислотный (Al2O3)</t>
  </si>
  <si>
    <t>Отвод медный</t>
  </si>
  <si>
    <t>Петля дверная</t>
  </si>
  <si>
    <t>Соединитель конвейерной ленты</t>
  </si>
  <si>
    <t>Скоба крепежная металлическая</t>
  </si>
  <si>
    <t>Наконечник (сопло) для шприца смазочного</t>
  </si>
  <si>
    <t>Шланг гибкий для шприца смазочного</t>
  </si>
  <si>
    <t>Пресс-масленка (ниппель смазочный)</t>
  </si>
  <si>
    <t>Наконечник алмазный</t>
  </si>
  <si>
    <t>Пружина инструментальная</t>
  </si>
  <si>
    <t>Скоба крепежная</t>
  </si>
  <si>
    <t>Хомут стальной (стяжка кабельная)</t>
  </si>
  <si>
    <t>Хомут стальной силовой</t>
  </si>
  <si>
    <t>Скобы канцелярские/мебельные металлические</t>
  </si>
  <si>
    <t>Запасные части изготавливаемые ЦРМ</t>
  </si>
  <si>
    <t>Модуль сервисный к принтеру маркировочному каплеструйному VIDEOJET 1580 - 613597</t>
  </si>
  <si>
    <t>Термочехол для термопары</t>
  </si>
  <si>
    <t>Преобразователь измерительный</t>
  </si>
  <si>
    <t>Колонка хроматографическая</t>
  </si>
  <si>
    <t>Модем электронный (пульсар)</t>
  </si>
  <si>
    <t>Электротормоз</t>
  </si>
  <si>
    <t>Шина соединительная (шинопровод)</t>
  </si>
  <si>
    <t>Кронштейн для троллейного шинопровода</t>
  </si>
  <si>
    <t>Драйвер светодиодный для ленты (LED)</t>
  </si>
  <si>
    <t>Драйвер светодиодный для светильника (LED)</t>
  </si>
  <si>
    <t xml:space="preserve">Колонна световая сигнальная </t>
  </si>
  <si>
    <t>Прожектор светодиодный декоративный (LED)</t>
  </si>
  <si>
    <t>Машина подметальная</t>
  </si>
  <si>
    <t>Контроллер горения</t>
  </si>
  <si>
    <t>Тормоз дисковый (суппорт)</t>
  </si>
  <si>
    <t xml:space="preserve">Регулятор мощности </t>
  </si>
  <si>
    <t>Фитинг пневматический воздушный дроссельной заслонки, d12мм трубка для шланга, 1/2 дюйма</t>
  </si>
  <si>
    <t>Комплект запасных частей к клапану</t>
  </si>
  <si>
    <t>Кольцо подшипника</t>
  </si>
  <si>
    <t>Резак воздушно-плазменный (плазмотрон)</t>
  </si>
  <si>
    <t>Печь</t>
  </si>
  <si>
    <t>Лебедка ручная (механическая)</t>
  </si>
  <si>
    <t>Комплектующие автопогрузчика</t>
  </si>
  <si>
    <t>Пистолет гвоздезабивной</t>
  </si>
  <si>
    <t>Краскопульт</t>
  </si>
  <si>
    <t>Станция сбора фреона</t>
  </si>
  <si>
    <t>Фильтр сетчатый</t>
  </si>
  <si>
    <t>Экструдер сварочный</t>
  </si>
  <si>
    <t>Станок для заточки пильных дисков</t>
  </si>
  <si>
    <t>Станок для изготовления элементов упаковки</t>
  </si>
  <si>
    <t>Затвор шлюзовый 0,1бар 200x200мм</t>
  </si>
  <si>
    <t>Комплект чернил для принтера</t>
  </si>
  <si>
    <t>Ремень стяжной</t>
  </si>
  <si>
    <t>Маска полнолицевая панорамная со сменными фильтрующими элементами</t>
  </si>
  <si>
    <t>001396163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</si>
  <si>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</si>
  <si>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</si>
  <si>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</si>
  <si>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</si>
  <si>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</si>
  <si>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</si>
  <si>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</si>
  <si>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002059561</t>
  </si>
  <si>
    <t>002059564</t>
  </si>
  <si>
    <t>002221300</t>
  </si>
  <si>
    <t>002222190</t>
  </si>
  <si>
    <t>002229210</t>
  </si>
  <si>
    <t>002442110</t>
  </si>
  <si>
    <t>002443120</t>
  </si>
  <si>
    <t>002443200</t>
  </si>
  <si>
    <t>002599290</t>
  </si>
  <si>
    <t>1394120</t>
  </si>
  <si>
    <t>1623200</t>
  </si>
  <si>
    <t>2041430</t>
  </si>
  <si>
    <t>2332112</t>
  </si>
  <si>
    <t>2593100</t>
  </si>
  <si>
    <t>2822190</t>
  </si>
  <si>
    <t>Услуги по строительству подъездного железнодорожного пути на территории завода</t>
  </si>
  <si>
    <t>Услуги по ремонту и обслуживанию технологического оборудования. Азотная станция.</t>
  </si>
  <si>
    <t>Услуги по ремонту и обслуживанию технологического оборудования. Водородная станция.</t>
  </si>
  <si>
    <t>Услуги по ремонту и обслуживанию технологического оборудования. Компрессорная станция.</t>
  </si>
  <si>
    <t>Услуги по ремонту и обслуживанию технологического оборудования. Парогенераторная.</t>
  </si>
  <si>
    <t>Услуги по ремонту и обслуживанию технологического оборудования. ОВиК.</t>
  </si>
  <si>
    <t>Услуги по ремонту и обслуживанию технологического оборудования. Газораспределительное и газоиспользующее оборудование.</t>
  </si>
  <si>
    <t>Услуги по ремонту и обслуживанию технологического оборудования. Насосное оборудование.</t>
  </si>
  <si>
    <t>Услуги по ремонту и обслуживанию технологического оборудования. Котельное оборудование.</t>
  </si>
  <si>
    <t>Услуги по ремонту и обслуживанию технологического оборудования. Противопожарное оборудование.</t>
  </si>
  <si>
    <t>Услуги по ремонту и обслуживанию технологического оборудования. Электродвигатели.</t>
  </si>
  <si>
    <t>Услуги по ремонту и обслуживанию технологического оборудования. Сварочные аппараты.</t>
  </si>
  <si>
    <t>Услуги по ремонту и обслуживанию технологического оборудования. Трансформаторы.</t>
  </si>
  <si>
    <t>Услуги по ремонту и обслуживанию общезаводского оборудования. Оргтехника.</t>
  </si>
  <si>
    <t>Услуги по ремонту и обслуживанию общезаводского оборудованияя. Лифт.</t>
  </si>
  <si>
    <t>Услуги по ремонту и обслуживанию общезаводского оборудования. Краны.</t>
  </si>
  <si>
    <t>Услуги по ремонту и обслуживанию общезаводского оборудования. Транспорт.</t>
  </si>
  <si>
    <t>Услуги по ремонту и обслуживанию общезаводского оборудования. Сетевое оборудование.</t>
  </si>
  <si>
    <t>Услуги по обучению, повышению квалификации и мотивации персонала.</t>
  </si>
  <si>
    <t>Услуги по благоустройству.</t>
  </si>
  <si>
    <t>Услуги логистические</t>
  </si>
  <si>
    <t>Услуги по сертификации, верификации и аккредитации.</t>
  </si>
  <si>
    <t>Услуги СМР и разработка проектов.</t>
  </si>
  <si>
    <t>Услуги министерств и ведомств.</t>
  </si>
  <si>
    <t>Услуги по техническому обслуживанию и поддержке. АСКУЭ и АСТУЭ.</t>
  </si>
  <si>
    <t>Услуги по технической поддержке программного обеспечения</t>
  </si>
  <si>
    <t>301110</t>
  </si>
  <si>
    <t>301120</t>
  </si>
  <si>
    <t>301130</t>
  </si>
  <si>
    <t>301140</t>
  </si>
  <si>
    <t>301150</t>
  </si>
  <si>
    <t>301160</t>
  </si>
  <si>
    <t>301170</t>
  </si>
  <si>
    <t>301180</t>
  </si>
  <si>
    <t>301190</t>
  </si>
  <si>
    <t>301200</t>
  </si>
  <si>
    <t>301210</t>
  </si>
  <si>
    <t>301220</t>
  </si>
  <si>
    <t>301230</t>
  </si>
  <si>
    <t>301240</t>
  </si>
  <si>
    <t>301250</t>
  </si>
  <si>
    <t>301260</t>
  </si>
  <si>
    <t>301270</t>
  </si>
  <si>
    <t>301280</t>
  </si>
  <si>
    <t>301290</t>
  </si>
  <si>
    <t>302120</t>
  </si>
  <si>
    <t>302130</t>
  </si>
  <si>
    <t>302140</t>
  </si>
  <si>
    <t>302150</t>
  </si>
  <si>
    <t>303120</t>
  </si>
  <si>
    <t>303140</t>
  </si>
  <si>
    <t>303150</t>
  </si>
  <si>
    <t>303160</t>
  </si>
  <si>
    <t>303170</t>
  </si>
  <si>
    <t>303180</t>
  </si>
  <si>
    <t>303190</t>
  </si>
  <si>
    <t>303200</t>
  </si>
  <si>
    <t>303210</t>
  </si>
  <si>
    <t>303220</t>
  </si>
  <si>
    <t>303230</t>
  </si>
  <si>
    <t>303240</t>
  </si>
  <si>
    <t>303250</t>
  </si>
  <si>
    <t>303260</t>
  </si>
  <si>
    <t>303270</t>
  </si>
  <si>
    <t>303280</t>
  </si>
  <si>
    <t>303290</t>
  </si>
  <si>
    <t>303300</t>
  </si>
  <si>
    <t>303310</t>
  </si>
  <si>
    <t>303320</t>
  </si>
  <si>
    <t>303330</t>
  </si>
  <si>
    <t>303340</t>
  </si>
  <si>
    <t>303350</t>
  </si>
  <si>
    <t>303360</t>
  </si>
  <si>
    <t>303370</t>
  </si>
  <si>
    <t>303380</t>
  </si>
  <si>
    <t>303390</t>
  </si>
  <si>
    <t>303400</t>
  </si>
  <si>
    <t>303410</t>
  </si>
  <si>
    <t>303420</t>
  </si>
  <si>
    <t>303430</t>
  </si>
  <si>
    <t>Эмаль (образец)</t>
  </si>
  <si>
    <t>Бумага крепированная с ингибитором коррозии (образец)</t>
  </si>
  <si>
    <t>Вата медицинская для лаборатории</t>
  </si>
  <si>
    <t>Грунт бесхроматный (образец)</t>
  </si>
  <si>
    <t>Ингибитор (образец)</t>
  </si>
  <si>
    <t>Ингибитор (кг)</t>
  </si>
  <si>
    <t>Ингибитор (шт)</t>
  </si>
  <si>
    <t>Ингибитор (вспомогательные материалы)</t>
  </si>
  <si>
    <t>Масло (образец)</t>
  </si>
  <si>
    <t>Обезжириватель щелочной (образец)</t>
  </si>
  <si>
    <t>Очиститель (вспомогательный материал)</t>
  </si>
  <si>
    <t>Очиститель (прочие материалы)</t>
  </si>
  <si>
    <t>Пленка полиэтиленовая (образец)</t>
  </si>
  <si>
    <t>Раствор (образец)</t>
  </si>
  <si>
    <t>Услуги по ремонту и обслуживанию общезаводского оборудования. Здания и сооружения</t>
  </si>
  <si>
    <t>Услуги СМР и разработка проектов</t>
  </si>
  <si>
    <t>Услуги программного обеспечения</t>
  </si>
  <si>
    <t>Услуги по ремонту и обслуживанию общезаводского оборудования. ЦЗЛ</t>
  </si>
  <si>
    <t>302.170</t>
  </si>
  <si>
    <t>Sumore</t>
  </si>
  <si>
    <t>1 PC</t>
  </si>
  <si>
    <t>Designed for a variety of turning operations with ferrous and non-ferrous metals, including processing large parts, drilling, boring, facing and, most importantly, cutting various types of threads (metric, inch, modular)</t>
  </si>
  <si>
    <t>DIP300 Medium-Sized Lathe (SP2122-IA/660x3000)
Key Specifications:
Maximum Swing-Over Bed Diameter: 660 mm.
Workpiece Length (WBL): 3000 mm.
Spindle Bore Diameter: 105 mm (allows for machining long shafts and large-diameter pipes).
Main Motor Power: 7.5 kW (standard) or 11 kW (optional).
Spindle Speed ​​Range: 26–1700 RPM (16-speed settings).
Spindle Taper: MT5 (with D1-8 spindle nose).
Bed Width: 400 mm.</t>
  </si>
  <si>
    <t>Parameter</t>
  </si>
  <si>
    <t>Value</t>
  </si>
  <si>
    <t>Type</t>
  </si>
  <si>
    <t>Horizontal</t>
  </si>
  <si>
    <t>Voltage</t>
  </si>
  <si>
    <t>Subject to mechanical requirements</t>
  </si>
  <si>
    <t>Max. workpiece length</t>
  </si>
  <si>
    <t>3000 mm</t>
  </si>
  <si>
    <t>Customer requirement</t>
  </si>
  <si>
    <t>For heavy-duty operation</t>
  </si>
  <si>
    <t>Tool holder stations</t>
  </si>
  <si>
    <t>4, 6</t>
  </si>
  <si>
    <t>Spindle taper</t>
  </si>
  <si>
    <t>Other</t>
  </si>
  <si>
    <t>Key selling points</t>
  </si>
  <si>
    <t>High safety level</t>
  </si>
  <si>
    <t>Warranty</t>
  </si>
  <si>
    <t>1 year</t>
  </si>
  <si>
    <t>Production equipment</t>
  </si>
  <si>
    <t>On request</t>
  </si>
  <si>
    <t>Video</t>
  </si>
  <si>
    <t>Available on request</t>
  </si>
  <si>
    <t>Spindle speed range</t>
  </si>
  <si>
    <t>50–1600 rpm</t>
  </si>
  <si>
    <t>Place of origin</t>
  </si>
  <si>
    <t>Shanghai, China</t>
  </si>
  <si>
    <t>Machine weight</t>
  </si>
  <si>
    <t>2950 kg</t>
  </si>
  <si>
    <t>Max. workpiece weight</t>
  </si>
  <si>
    <t>1500 kg</t>
  </si>
  <si>
    <t>Bed width</t>
  </si>
  <si>
    <t>400 mm</t>
  </si>
  <si>
    <t>Brand name</t>
  </si>
  <si>
    <t>Model</t>
  </si>
  <si>
    <t>SP2122-I</t>
  </si>
  <si>
    <t>Overall dimensions (L×W×H)</t>
  </si>
  <si>
    <t>3707 × 1230 × 1590 mm</t>
  </si>
  <si>
    <t>Cutting torque</t>
  </si>
  <si>
    <t>Spindle bore</t>
  </si>
  <si>
    <t>105 mm</t>
  </si>
  <si>
    <t>Spindle speed</t>
  </si>
  <si>
    <t>26–1700 rpm</t>
  </si>
  <si>
    <t>Distance between centers</t>
  </si>
  <si>
    <t>1500 / 2000 / 3000 mm</t>
  </si>
  <si>
    <t>Center height</t>
  </si>
  <si>
    <t>330 / 400 mm</t>
  </si>
  <si>
    <t>Max. travel of compound rest</t>
  </si>
  <si>
    <t>368 / 420 mm</t>
  </si>
  <si>
    <t>Max. cross-slide travel</t>
  </si>
  <si>
    <t>90 mm</t>
  </si>
  <si>
    <t>Keyword</t>
  </si>
  <si>
    <t>New heavy-duty lathe from manufacturer</t>
  </si>
  <si>
    <t xml:space="preserve">Medium-sized screw-cutting lathe </t>
  </si>
  <si>
    <t xml:space="preserve"> Medium Lathe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</si>
</sst>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/>
      <name val="Times New Roman"/>
      <family val="1"/>
      <charset val="204"/>
    </font>
    <font>
      <b/>
      <sz val="10"/>
      <name val="Arial Cyr"/>
      <charset val="204"/>
    </font>
    <font>
      <sz val="15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5"/>
      <color theme="1"/>
      <name val="Calibri"/>
      <family val="2"/>
      <scheme val="minor"/>
    </font>
    <font>
      <b/>
      <sz val="15"/>
      <color theme="1"/>
      <name val="Calibri"/>
      <family val="2"/>
      <charset val="204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95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1" applyFont="1" applyAlignment="1">
      <alignment horizontal="lef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7" fillId="0" borderId="0" xfId="0" applyFont="1"/>
    <xf numFmtId="49" fontId="9" fillId="4" borderId="0" xfId="0" applyNumberFormat="1" applyFont="1" applyFill="1" applyAlignment="1">
      <alignment horizontal="left"/>
    </xf>
    <xf numFmtId="49" fontId="9" fillId="0" borderId="0" xfId="0" applyNumberFormat="1" applyFont="1" applyAlignment="1">
      <alignment horizontal="left"/>
    </xf>
    <xf numFmtId="0" fontId="6" fillId="0" borderId="0" xfId="0" applyFont="1" applyAlignment="1">
      <alignment vertical="center"/>
    </xf>
    <xf numFmtId="49" fontId="9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10" fillId="3" borderId="0" xfId="0" applyFont="1" applyFill="1" applyAlignment="1">
      <alignment horizontal="left"/>
    </xf>
    <xf numFmtId="0" fontId="11" fillId="0" borderId="0" xfId="0" applyFont="1"/>
    <xf numFmtId="0" fontId="10" fillId="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>
      <alignment horizontal="left"/>
    </xf>
    <xf numFmtId="49" fontId="9" fillId="3" borderId="0" xfId="0" applyNumberFormat="1" applyFont="1" applyFill="1" applyAlignment="1">
      <alignment horizontal="left"/>
    </xf>
    <xf numFmtId="0" fontId="6" fillId="4" borderId="0" xfId="0" applyFont="1" applyFill="1"/>
    <xf numFmtId="0" fontId="6" fillId="0" borderId="0" xfId="0" applyFont="1" applyFill="1" applyAlignment="1">
      <alignment horizontal="center" vertical="center" wrapText="1"/>
    </xf>
    <xf numFmtId="0" fontId="13" fillId="0" borderId="0" xfId="0" applyFont="1"/>
    <xf numFmtId="0" fontId="14" fillId="0" borderId="0" xfId="1" applyFont="1"/>
    <xf numFmtId="0" fontId="15" fillId="0" borderId="0" xfId="1" applyFont="1"/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7" fillId="0" borderId="0" xfId="1" applyFont="1"/>
    <xf numFmtId="0" fontId="14" fillId="0" borderId="0" xfId="1" applyFont="1" applyAlignment="1">
      <alignment horizontal="center" vertical="center"/>
    </xf>
    <xf numFmtId="0" fontId="6" fillId="4" borderId="2" xfId="3" applyFont="1" applyFill="1" applyBorder="1" applyAlignment="1">
      <alignment vertical="top" wrapText="1"/>
    </xf>
    <xf numFmtId="0" fontId="4" fillId="0" borderId="0" xfId="1" applyAlignment="1">
      <alignment horizontal="left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0" fillId="6" borderId="0" xfId="0" applyFill="1" applyBorder="1"/>
    <xf numFmtId="0" fontId="17" fillId="0" borderId="0" xfId="1" applyNumberFormat="1" applyFont="1" applyBorder="1" applyAlignment="1"/>
    <xf numFmtId="0" fontId="14" fillId="0" borderId="0" xfId="1" applyNumberFormat="1" applyFont="1" applyBorder="1" applyAlignment="1"/>
    <xf numFmtId="0" fontId="0" fillId="0" borderId="0" xfId="0" applyBorder="1"/>
    <xf numFmtId="0" fontId="6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7" fillId="5" borderId="0" xfId="1" applyNumberFormat="1" applyFont="1" applyFill="1" applyBorder="1" applyAlignment="1"/>
    <xf numFmtId="0" fontId="15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3" xfId="1" applyFont="1" applyBorder="1" applyAlignment="1">
      <alignment horizontal="left"/>
    </xf>
    <xf numFmtId="0" fontId="14" fillId="0" borderId="0" xfId="1" applyFont="1" applyBorder="1" applyAlignment="1">
      <alignment horizontal="left" vertical="center"/>
    </xf>
    <xf numFmtId="0" fontId="14" fillId="0" borderId="4" xfId="1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6" fillId="0" borderId="0" xfId="0" quotePrefix="1" applyFont="1"/>
    <xf numFmtId="0" fontId="4" fillId="0" borderId="0" xfId="1"/>
    <xf numFmtId="0" fontId="1" fillId="0" borderId="0" xfId="1" applyFont="1"/>
    <xf numFmtId="0" fontId="18" fillId="0" borderId="0" xfId="1" applyFont="1" applyAlignment="1">
      <alignment wrapText="1"/>
    </xf>
    <xf numFmtId="0" fontId="18" fillId="9" borderId="5" xfId="1" applyFont="1" applyFill="1" applyBorder="1"/>
    <xf numFmtId="0" fontId="18" fillId="0" borderId="5" xfId="1" applyFont="1" applyBorder="1"/>
    <xf numFmtId="0" fontId="19" fillId="0" borderId="6" xfId="1" applyFont="1" applyBorder="1" applyAlignment="1">
      <alignment wrapText="1"/>
    </xf>
    <xf numFmtId="0" fontId="18" fillId="9" borderId="6" xfId="1" applyFont="1" applyFill="1" applyBorder="1"/>
    <xf numFmtId="0" fontId="18" fillId="0" borderId="6" xfId="1" applyFont="1" applyBorder="1"/>
    <xf numFmtId="0" fontId="1" fillId="10" borderId="6" xfId="1" applyFont="1" applyFill="1" applyBorder="1"/>
    <xf numFmtId="0" fontId="1" fillId="11" borderId="6" xfId="1" applyFont="1" applyFill="1" applyBorder="1"/>
    <xf numFmtId="0" fontId="1" fillId="12" borderId="6" xfId="1" applyFont="1" applyFill="1" applyBorder="1"/>
    <xf numFmtId="0" fontId="1" fillId="0" borderId="6" xfId="1" applyFont="1" applyBorder="1"/>
    <xf numFmtId="0" fontId="1" fillId="13" borderId="6" xfId="1" applyFont="1" applyFill="1" applyBorder="1"/>
    <xf numFmtId="0" fontId="1" fillId="13" borderId="7" xfId="1" applyFont="1" applyFill="1" applyBorder="1"/>
    <xf numFmtId="0" fontId="1" fillId="7" borderId="6" xfId="1" applyFont="1" applyFill="1" applyBorder="1"/>
    <xf numFmtId="0" fontId="1" fillId="14" borderId="6" xfId="1" applyFont="1" applyFill="1" applyBorder="1"/>
    <xf numFmtId="0" fontId="1" fillId="15" borderId="6" xfId="1" applyFont="1" applyFill="1" applyBorder="1"/>
    <xf numFmtId="0" fontId="1" fillId="16" borderId="6" xfId="1" applyFont="1" applyFill="1" applyBorder="1"/>
    <xf numFmtId="0" fontId="1" fillId="8" borderId="6" xfId="1" applyFont="1" applyFill="1" applyBorder="1"/>
    <xf numFmtId="0" fontId="1" fillId="17" borderId="6" xfId="1" applyFont="1" applyFill="1" applyBorder="1"/>
    <xf numFmtId="0" fontId="1" fillId="6" borderId="6" xfId="1" applyFont="1" applyFill="1" applyBorder="1"/>
    <xf numFmtId="0" fontId="1" fillId="18" borderId="6" xfId="1" applyFont="1" applyFill="1" applyBorder="1"/>
    <xf numFmtId="0" fontId="1" fillId="19" borderId="6" xfId="1" applyFont="1" applyFill="1" applyBorder="1"/>
    <xf numFmtId="0" fontId="1" fillId="19" borderId="8" xfId="1" applyFont="1" applyFill="1" applyBorder="1"/>
    <xf numFmtId="0" fontId="1" fillId="14" borderId="9" xfId="1" applyFont="1" applyFill="1" applyBorder="1"/>
    <xf numFmtId="0" fontId="1" fillId="19" borderId="8" xfId="1" applyFont="1" applyFill="1" applyBorder="1" applyAlignment="1">
      <alignment wrapText="1"/>
    </xf>
    <xf numFmtId="0" fontId="1" fillId="19" borderId="6" xfId="1" applyFont="1" applyFill="1" applyBorder="1" applyAlignment="1">
      <alignment wrapText="1"/>
    </xf>
    <xf numFmtId="0" fontId="13" fillId="12" borderId="6" xfId="1" applyFont="1" applyFill="1" applyBorder="1"/>
    <xf numFmtId="0" fontId="1" fillId="14" borderId="6" xfId="1" applyFont="1" applyFill="1" applyBorder="1" applyAlignment="1">
      <alignment wrapText="1"/>
    </xf>
    <xf numFmtId="0" fontId="4" fillId="20" borderId="0" xfId="1" applyFill="1"/>
    <xf numFmtId="0" fontId="13" fillId="0" borderId="6" xfId="1" applyFont="1" applyBorder="1"/>
    <xf numFmtId="0" fontId="20" fillId="0" borderId="6" xfId="1" applyFont="1" applyBorder="1" applyAlignment="1">
      <alignment wrapText="1"/>
    </xf>
    <xf numFmtId="0" fontId="12" fillId="0" borderId="0" xfId="1" applyFont="1" applyBorder="1" applyAlignment="1">
      <alignment wrapText="1"/>
    </xf>
    <xf numFmtId="0" fontId="9" fillId="0" borderId="0" xfId="1" applyFont="1" applyBorder="1" applyAlignment="1">
      <alignment wrapText="1"/>
    </xf>
    <xf numFmtId="0" fontId="21" fillId="0" borderId="0" xfId="1" applyFont="1" applyAlignment="1">
      <alignment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/>
    <xf numFmtId="0" fontId="8" fillId="0" borderId="0" xfId="0" applyFont="1"/>
    <xf numFmtId="0" fontId="6" fillId="0" borderId="0" xfId="0" applyFont="1" applyAlignment="1">
      <alignment horizontal="center" vertical="center" wrapText="1"/>
    </xf>
    <xf numFmtId="0" fontId="23" fillId="0" borderId="1" xfId="2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1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2</xdr:row>
      <xdr:rowOff>304800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239E57B9-9148-4AF7-8521-6F127255CCC2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2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959FA628-64BC-47D6-BF6E-1D6FC848BE1E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304800</xdr:colOff>
      <xdr:row>6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D985703-D47D-4D0B-826D-BA0590662275}"/>
            </a:ext>
          </a:extLst>
        </xdr:cNvPr>
        <xdr:cNvSpPr>
          <a:spLocks noChangeAspect="1" noChangeArrowheads="1"/>
        </xdr:cNvSpPr>
      </xdr:nvSpPr>
      <xdr:spPr bwMode="auto">
        <a:xfrm>
          <a:off x="30375225" y="557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2</xdr:row>
      <xdr:rowOff>304800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2E793C78-B41C-404D-87CC-698D1ACA6E99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2</xdr:row>
      <xdr:rowOff>304800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B35FFA43-6D8C-4863-8AA9-6D8F51DFCFCD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304800</xdr:colOff>
      <xdr:row>2</xdr:row>
      <xdr:rowOff>304800</xdr:rowOff>
    </xdr:to>
    <xdr:sp macro="" textlink="">
      <xdr:nvSpPr>
        <xdr:cNvPr id="1031" name="AutoShape 7">
          <a:extLst>
            <a:ext uri="{FF2B5EF4-FFF2-40B4-BE49-F238E27FC236}">
              <a16:creationId xmlns:a16="http://schemas.microsoft.com/office/drawing/2014/main" id="{11508DC6-574C-4C07-83D3-85B0819ECAEB}"/>
            </a:ext>
          </a:extLst>
        </xdr:cNvPr>
        <xdr:cNvSpPr>
          <a:spLocks noChangeAspect="1" noChangeArrowheads="1"/>
        </xdr:cNvSpPr>
      </xdr:nvSpPr>
      <xdr:spPr bwMode="auto">
        <a:xfrm>
          <a:off x="32937450" y="157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142875</xdr:colOff>
      <xdr:row>1</xdr:row>
      <xdr:rowOff>309562</xdr:rowOff>
    </xdr:from>
    <xdr:to>
      <xdr:col>12</xdr:col>
      <xdr:colOff>594800</xdr:colOff>
      <xdr:row>3</xdr:row>
      <xdr:rowOff>35313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37D74213-8205-4487-A73F-37B4D1068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51781" y="845343"/>
          <a:ext cx="4095238" cy="32380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343884</xdr:colOff>
      <xdr:row>44</xdr:row>
      <xdr:rowOff>39275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4E63D742-F80F-498D-A6C8-F8DB04720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049484" cy="8421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20" totalsRowShown="0" headerRowDxfId="65">
  <autoFilter ref="D1:J820" xr:uid="{EBC0A310-0C81-43D5-A348-4609CFCF2269}"/>
  <tableColumns count="7">
    <tableColumn id="1" xr3:uid="{B7172C50-36C5-4BC5-B6D0-0EB7BD465411}" name="Код группы" dataDxfId="64"/>
    <tableColumn id="2" xr3:uid="{F5C2F942-8EC3-4E4C-94C0-3465A2B18E68}" name="Наименование группы" dataDxfId="63"/>
    <tableColumn id="3" xr3:uid="{9FAEC090-7C50-47B3-BDD9-672357DE8DB0}" name="Код ГЗ - Наименование" dataDxfId="62"/>
    <tableColumn id="4" xr3:uid="{41742CE7-1C81-4F20-AA88-153B6F03C0DE}" name="№" dataDxfId="61"/>
    <tableColumn id="5" xr3:uid="{4B2E16CC-F46F-4B6C-8AA2-664FA8445711}" name="Код подгруппы" dataDxfId="60">
      <calculatedColumnFormula>$D$775&amp;"."&amp;G2</calculatedColumnFormula>
    </tableColumn>
    <tableColumn id="6" xr3:uid="{CDE38705-0968-4682-8F5F-3E6DE29DA680}" name="Наименование подгруппы" dataDxfId="59"/>
    <tableColumn id="7" xr3:uid="{41AC4774-D33B-4BA8-A6AD-E7CE3FDFD6BE}" name="Код ПГЗ - Наименование" dataDxfId="58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1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0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E18"/>
  <sheetViews>
    <sheetView tabSelected="1" zoomScale="80" zoomScaleNormal="80" workbookViewId="0">
      <pane ySplit="1" topLeftCell="A2" activePane="bottomLeft" state="frozen"/>
      <selection activeCell="F1" sqref="F1"/>
      <selection pane="bottomLeft" activeCell="C2" sqref="C2"/>
    </sheetView>
  </sheetViews>
  <sheetFormatPr defaultRowHeight="42" customHeight="1" x14ac:dyDescent="0.25"/>
  <cols>
    <col min="1" max="1" width="30.7109375" style="21" customWidth="1"/>
    <col min="2" max="2" width="72" style="21" customWidth="1"/>
    <col min="3" max="3" width="30.7109375" style="21" customWidth="1"/>
    <col min="4" max="4" width="38.42578125" style="21" customWidth="1"/>
    <col min="5" max="5" width="30.7109375" style="21" customWidth="1"/>
  </cols>
  <sheetData>
    <row r="1" spans="1:5" s="22" customFormat="1" ht="42" customHeight="1" x14ac:dyDescent="0.25">
      <c r="A1" s="86" t="s">
        <v>3518</v>
      </c>
      <c r="B1" s="86" t="s">
        <v>3518</v>
      </c>
      <c r="C1" s="86" t="s">
        <v>3518</v>
      </c>
      <c r="D1" s="86" t="s">
        <v>3518</v>
      </c>
      <c r="E1" s="86" t="s">
        <v>3518</v>
      </c>
    </row>
    <row r="2" spans="1:5" s="89" customFormat="1" ht="234" customHeight="1" x14ac:dyDescent="0.25">
      <c r="A2" s="90" t="s">
        <v>6783</v>
      </c>
      <c r="B2" s="91" t="s">
        <v>6730</v>
      </c>
      <c r="C2" s="91" t="s">
        <v>6784</v>
      </c>
      <c r="D2" s="91" t="s">
        <v>6729</v>
      </c>
      <c r="E2" s="91" t="s">
        <v>6728</v>
      </c>
    </row>
    <row r="4" spans="1:5" ht="42" customHeight="1" x14ac:dyDescent="0.25">
      <c r="B4" s="92" t="s">
        <v>6731</v>
      </c>
      <c r="C4" s="92" t="s">
        <v>6732</v>
      </c>
      <c r="D4" s="92" t="s">
        <v>6731</v>
      </c>
      <c r="E4" s="92" t="s">
        <v>6732</v>
      </c>
    </row>
    <row r="5" spans="1:5" ht="42" customHeight="1" x14ac:dyDescent="0.25">
      <c r="B5" s="93" t="s">
        <v>6733</v>
      </c>
      <c r="C5" s="93" t="s">
        <v>6734</v>
      </c>
      <c r="D5" s="93" t="s">
        <v>6735</v>
      </c>
      <c r="E5" s="93" t="s">
        <v>6736</v>
      </c>
    </row>
    <row r="6" spans="1:5" ht="42" customHeight="1" x14ac:dyDescent="0.25">
      <c r="B6" s="93" t="s">
        <v>6737</v>
      </c>
      <c r="C6" s="94" t="s">
        <v>6738</v>
      </c>
      <c r="D6" s="94" t="s">
        <v>6739</v>
      </c>
      <c r="E6" s="94" t="s">
        <v>6740</v>
      </c>
    </row>
    <row r="7" spans="1:5" ht="42" customHeight="1" x14ac:dyDescent="0.25">
      <c r="B7" s="93" t="s">
        <v>6741</v>
      </c>
      <c r="C7" s="94" t="s">
        <v>6742</v>
      </c>
      <c r="D7" s="94" t="s">
        <v>6743</v>
      </c>
      <c r="E7" s="94" t="s">
        <v>6744</v>
      </c>
    </row>
    <row r="8" spans="1:5" ht="42" customHeight="1" x14ac:dyDescent="0.25">
      <c r="B8" s="93" t="s">
        <v>6745</v>
      </c>
      <c r="C8" s="94" t="s">
        <v>6746</v>
      </c>
      <c r="D8" s="94" t="s">
        <v>6747</v>
      </c>
      <c r="E8" s="94" t="s">
        <v>6748</v>
      </c>
    </row>
    <row r="9" spans="1:5" ht="42" customHeight="1" x14ac:dyDescent="0.25">
      <c r="B9" s="93" t="s">
        <v>6749</v>
      </c>
      <c r="C9" s="94" t="s">
        <v>6750</v>
      </c>
      <c r="D9" s="94" t="s">
        <v>6751</v>
      </c>
      <c r="E9" s="94" t="s">
        <v>6752</v>
      </c>
    </row>
    <row r="10" spans="1:5" ht="42" customHeight="1" x14ac:dyDescent="0.25">
      <c r="B10" s="93" t="s">
        <v>6753</v>
      </c>
      <c r="C10" s="94" t="s">
        <v>6754</v>
      </c>
      <c r="D10" s="94" t="s">
        <v>6755</v>
      </c>
      <c r="E10" s="94" t="s">
        <v>6756</v>
      </c>
    </row>
    <row r="11" spans="1:5" ht="42" customHeight="1" x14ac:dyDescent="0.25">
      <c r="B11" s="93" t="s">
        <v>6757</v>
      </c>
      <c r="C11" s="94" t="s">
        <v>6758</v>
      </c>
      <c r="D11" s="94" t="s">
        <v>6759</v>
      </c>
      <c r="E11" s="94" t="s">
        <v>6760</v>
      </c>
    </row>
    <row r="12" spans="1:5" ht="42" customHeight="1" x14ac:dyDescent="0.25">
      <c r="B12" s="93" t="s">
        <v>6761</v>
      </c>
      <c r="C12" s="94" t="s">
        <v>6762</v>
      </c>
      <c r="D12" s="94" t="s">
        <v>6763</v>
      </c>
      <c r="E12" s="94" t="s">
        <v>6727</v>
      </c>
    </row>
    <row r="13" spans="1:5" ht="42" customHeight="1" x14ac:dyDescent="0.25">
      <c r="B13" s="93" t="s">
        <v>6764</v>
      </c>
      <c r="C13" s="94" t="s">
        <v>6765</v>
      </c>
      <c r="D13" s="94" t="s">
        <v>6766</v>
      </c>
      <c r="E13" s="94" t="s">
        <v>6767</v>
      </c>
    </row>
    <row r="14" spans="1:5" ht="42" customHeight="1" x14ac:dyDescent="0.25">
      <c r="B14" s="93" t="s">
        <v>6768</v>
      </c>
      <c r="C14" s="94">
        <v>10</v>
      </c>
      <c r="D14" s="94" t="s">
        <v>6769</v>
      </c>
      <c r="E14" s="94" t="s">
        <v>6770</v>
      </c>
    </row>
    <row r="15" spans="1:5" ht="42" customHeight="1" x14ac:dyDescent="0.25">
      <c r="B15" s="93" t="s">
        <v>6771</v>
      </c>
      <c r="C15" s="94" t="s">
        <v>6772</v>
      </c>
      <c r="D15" s="94" t="s">
        <v>6761</v>
      </c>
      <c r="E15" s="94" t="s">
        <v>6762</v>
      </c>
    </row>
    <row r="16" spans="1:5" ht="42" customHeight="1" x14ac:dyDescent="0.25">
      <c r="B16" s="93" t="s">
        <v>6773</v>
      </c>
      <c r="C16" s="94" t="s">
        <v>6774</v>
      </c>
      <c r="D16" s="94" t="s">
        <v>6775</v>
      </c>
      <c r="E16" s="94" t="s">
        <v>6776</v>
      </c>
    </row>
    <row r="17" spans="2:5" ht="42" customHeight="1" x14ac:dyDescent="0.25">
      <c r="B17" s="93" t="s">
        <v>6777</v>
      </c>
      <c r="C17" s="94" t="s">
        <v>6778</v>
      </c>
      <c r="D17" s="94" t="s">
        <v>6779</v>
      </c>
      <c r="E17" s="94" t="s">
        <v>6780</v>
      </c>
    </row>
    <row r="18" spans="2:5" ht="42" customHeight="1" x14ac:dyDescent="0.25">
      <c r="B18" s="93" t="s">
        <v>6781</v>
      </c>
      <c r="C18" s="94" t="s">
        <v>6782</v>
      </c>
      <c r="D18" s="94"/>
      <c r="E18" s="94"/>
    </row>
  </sheetData>
  <conditionalFormatting sqref="A2">
    <cfRule type="expression" dxfId="125" priority="165" stopIfTrue="1">
      <formula>IF(#REF!="No Color",TRUE,FALSE)</formula>
    </cfRule>
    <cfRule type="expression" dxfId="124" priority="166" stopIfTrue="1">
      <formula>IF(#REF!="Red",TRUE,FALSE)</formula>
    </cfRule>
    <cfRule type="expression" dxfId="123" priority="167" stopIfTrue="1">
      <formula>IF(#REF!="Green",TRUE,FALSE)</formula>
    </cfRule>
  </conditionalFormatting>
  <dataValidations xWindow="122" yWindow="638" count="3">
    <dataValidation allowBlank="1" showInputMessage="1" showErrorMessage="1" promptTitle="ВНЕСТИ НАИМЕНОВАНИЕ ТМЦ/УСЛУГИ" prompt="_x000a_В ТОМ ВИДЕ В КОТОРОМ ОНО БУДЕТ ОТОБРАЖЕНО В 1С" sqref="A2" xr:uid="{3C14221A-E5DD-4E98-8346-7A7B66C78919}"/>
    <dataValidation allowBlank="1" showInputMessage="1" showErrorMessage="1" promptTitle="ВНЕСТИ ТЕХ ДАННЫЕ" prompt="_x000a_МИНИМАЛЬНЫЕ, НО ДОСТАТОЧНЫЕ" sqref="B2" xr:uid="{4F39F4A4-7CD3-43FB-A0D6-79CC84D4682B}"/>
    <dataValidation allowBlank="1" showInputMessage="1" showErrorMessage="1" promptTitle="ВНЕСТИ МАРКУ/АРТИКУЛ" prompt="_x000a_ЕСЛИ ИМЕЕТСЯ, ЕСЛИ НЕТ - ОСТАВИТЬ ПУСТОЙ" sqref="C2" xr:uid="{A104677D-EB63-4204-97BC-D8AFD9810932}"/>
  </dataValidations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F908E-00B6-4C1B-BABB-32F545F9552C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D3E70-7C21-4F34-A169-D42D81F51ACF}">
  <dimension ref="A1:G1175"/>
  <sheetViews>
    <sheetView topLeftCell="A2" workbookViewId="0">
      <selection activeCell="G3" sqref="G3"/>
    </sheetView>
  </sheetViews>
  <sheetFormatPr defaultRowHeight="15" x14ac:dyDescent="0.25"/>
  <cols>
    <col min="1" max="1" width="13.28515625" customWidth="1"/>
    <col min="2" max="2" width="53" style="53" customWidth="1"/>
    <col min="3" max="3" width="3.85546875" style="85" customWidth="1"/>
    <col min="4" max="4" width="5.140625" style="2" customWidth="1"/>
    <col min="5" max="5" width="28.42578125" style="2" customWidth="1"/>
    <col min="6" max="6" width="34.5703125" style="2" customWidth="1"/>
    <col min="7" max="7" width="59.140625" style="2" customWidth="1"/>
  </cols>
  <sheetData>
    <row r="1" spans="1:7" x14ac:dyDescent="0.25">
      <c r="B1" s="82" t="s">
        <v>5298</v>
      </c>
      <c r="C1" s="83"/>
      <c r="E1" s="5" t="s">
        <v>6473</v>
      </c>
    </row>
    <row r="2" spans="1:7" x14ac:dyDescent="0.25">
      <c r="A2">
        <f>IF(ISNUMBER(SEARCH('Анкета пустая'!#REF!,B2)),MAX($A$1,A1)+1,0)</f>
        <v>0</v>
      </c>
      <c r="B2" s="56" t="s">
        <v>5299</v>
      </c>
      <c r="C2" s="84"/>
      <c r="D2" s="2">
        <v>1</v>
      </c>
      <c r="E2" s="2" t="e">
        <f>VLOOKUP(D2,$A$2:$B$1175,2,0)</f>
        <v>#N/A</v>
      </c>
      <c r="G2" s="5" t="s">
        <v>6474</v>
      </c>
    </row>
    <row r="3" spans="1:7" x14ac:dyDescent="0.25">
      <c r="A3">
        <f>IF(ISNUMBER(SEARCH('Анкета пустая'!#REF!,B3)),MAX($A$1,A2)+1,0)</f>
        <v>0</v>
      </c>
      <c r="B3" s="56" t="s">
        <v>5300</v>
      </c>
      <c r="C3" s="84"/>
      <c r="D3" s="2">
        <v>2</v>
      </c>
      <c r="E3" s="2" t="e">
        <f t="shared" ref="E3:E66" si="0">VLOOKUP(D3,A:B,2,0)</f>
        <v>#N/A</v>
      </c>
    </row>
    <row r="4" spans="1:7" x14ac:dyDescent="0.25">
      <c r="A4">
        <f>IF(ISNUMBER(SEARCH('Анкета пустая'!#REF!,B4)),MAX($A$1,A3)+1,0)</f>
        <v>0</v>
      </c>
      <c r="B4" s="56" t="s">
        <v>5301</v>
      </c>
      <c r="C4" s="84"/>
      <c r="D4" s="2">
        <v>3</v>
      </c>
      <c r="E4" s="2" t="e">
        <f t="shared" si="0"/>
        <v>#N/A</v>
      </c>
    </row>
    <row r="5" spans="1:7" x14ac:dyDescent="0.25">
      <c r="A5">
        <f>IF(ISNUMBER(SEARCH('Анкета пустая'!#REF!,B5)),MAX($A$1,A4)+1,0)</f>
        <v>0</v>
      </c>
      <c r="B5" s="56" t="s">
        <v>5302</v>
      </c>
      <c r="C5" s="84"/>
      <c r="D5" s="2">
        <v>4</v>
      </c>
      <c r="E5" s="2" t="e">
        <f t="shared" si="0"/>
        <v>#N/A</v>
      </c>
    </row>
    <row r="6" spans="1:7" ht="30" x14ac:dyDescent="0.25">
      <c r="A6">
        <f>IF(ISNUMBER(SEARCH('Анкета пустая'!#REF!,B6)),MAX($A$1,A5)+1,0)</f>
        <v>0</v>
      </c>
      <c r="B6" s="56" t="s">
        <v>5303</v>
      </c>
      <c r="C6" s="84"/>
      <c r="D6" s="2">
        <v>5</v>
      </c>
      <c r="E6" s="2" t="e">
        <f t="shared" si="0"/>
        <v>#N/A</v>
      </c>
    </row>
    <row r="7" spans="1:7" ht="30" x14ac:dyDescent="0.25">
      <c r="A7">
        <f>IF(ISNUMBER(SEARCH('Анкета пустая'!#REF!,B7)),MAX($A$1,A6)+1,0)</f>
        <v>0</v>
      </c>
      <c r="B7" s="56" t="s">
        <v>5304</v>
      </c>
      <c r="C7" s="84"/>
      <c r="D7" s="2">
        <v>6</v>
      </c>
      <c r="E7" s="2" t="e">
        <f t="shared" si="0"/>
        <v>#N/A</v>
      </c>
    </row>
    <row r="8" spans="1:7" ht="30" x14ac:dyDescent="0.25">
      <c r="A8">
        <f>IF(ISNUMBER(SEARCH('Анкета пустая'!#REF!,B8)),MAX($A$1,A7)+1,0)</f>
        <v>0</v>
      </c>
      <c r="B8" s="56" t="s">
        <v>5305</v>
      </c>
      <c r="C8" s="84"/>
      <c r="D8" s="2">
        <v>7</v>
      </c>
      <c r="E8" s="2" t="e">
        <f t="shared" si="0"/>
        <v>#N/A</v>
      </c>
    </row>
    <row r="9" spans="1:7" ht="30" x14ac:dyDescent="0.25">
      <c r="A9">
        <f>IF(ISNUMBER(SEARCH('Анкета пустая'!#REF!,B9)),MAX($A$1,A8)+1,0)</f>
        <v>0</v>
      </c>
      <c r="B9" s="56" t="s">
        <v>5306</v>
      </c>
      <c r="C9" s="84"/>
      <c r="D9" s="2">
        <v>8</v>
      </c>
      <c r="E9" s="2" t="e">
        <f t="shared" si="0"/>
        <v>#N/A</v>
      </c>
    </row>
    <row r="10" spans="1:7" x14ac:dyDescent="0.25">
      <c r="A10">
        <f>IF(ISNUMBER(SEARCH('Анкета пустая'!#REF!,B10)),MAX($A$1,A9)+1,0)</f>
        <v>0</v>
      </c>
      <c r="B10" s="56" t="s">
        <v>5307</v>
      </c>
      <c r="C10" s="84"/>
      <c r="D10" s="2">
        <v>9</v>
      </c>
      <c r="E10" s="2" t="e">
        <f t="shared" si="0"/>
        <v>#N/A</v>
      </c>
    </row>
    <row r="11" spans="1:7" x14ac:dyDescent="0.25">
      <c r="A11">
        <f>IF(ISNUMBER(SEARCH('Анкета пустая'!#REF!,B11)),MAX($A$1,A10)+1,0)</f>
        <v>0</v>
      </c>
      <c r="B11" s="56" t="s">
        <v>5308</v>
      </c>
      <c r="C11" s="84"/>
      <c r="D11" s="2">
        <v>10</v>
      </c>
      <c r="E11" s="2" t="e">
        <f t="shared" si="0"/>
        <v>#N/A</v>
      </c>
    </row>
    <row r="12" spans="1:7" x14ac:dyDescent="0.25">
      <c r="A12">
        <f>IF(ISNUMBER(SEARCH('Анкета пустая'!#REF!,B12)),MAX($A$1,A11)+1,0)</f>
        <v>0</v>
      </c>
      <c r="B12" s="56" t="s">
        <v>5309</v>
      </c>
      <c r="C12" s="84"/>
      <c r="D12" s="2">
        <v>11</v>
      </c>
      <c r="E12" s="2" t="e">
        <f t="shared" si="0"/>
        <v>#N/A</v>
      </c>
    </row>
    <row r="13" spans="1:7" ht="30" x14ac:dyDescent="0.25">
      <c r="A13">
        <f>IF(ISNUMBER(SEARCH('Анкета пустая'!#REF!,B13)),MAX($A$1,A12)+1,0)</f>
        <v>0</v>
      </c>
      <c r="B13" s="56" t="s">
        <v>5310</v>
      </c>
      <c r="C13" s="84"/>
      <c r="D13" s="2">
        <v>12</v>
      </c>
      <c r="E13" s="2" t="e">
        <f t="shared" si="0"/>
        <v>#N/A</v>
      </c>
    </row>
    <row r="14" spans="1:7" ht="30" x14ac:dyDescent="0.25">
      <c r="A14">
        <f>IF(ISNUMBER(SEARCH('Анкета пустая'!#REF!,B14)),MAX($A$1,A13)+1,0)</f>
        <v>0</v>
      </c>
      <c r="B14" s="56" t="s">
        <v>5311</v>
      </c>
      <c r="C14" s="84"/>
      <c r="D14" s="2">
        <v>13</v>
      </c>
      <c r="E14" s="2" t="e">
        <f t="shared" si="0"/>
        <v>#N/A</v>
      </c>
    </row>
    <row r="15" spans="1:7" ht="30" x14ac:dyDescent="0.25">
      <c r="A15">
        <f>IF(ISNUMBER(SEARCH('Анкета пустая'!#REF!,B15)),MAX($A$1,A14)+1,0)</f>
        <v>0</v>
      </c>
      <c r="B15" s="56" t="s">
        <v>5312</v>
      </c>
      <c r="C15" s="84"/>
      <c r="D15" s="2">
        <v>14</v>
      </c>
      <c r="E15" s="2" t="e">
        <f t="shared" si="0"/>
        <v>#N/A</v>
      </c>
    </row>
    <row r="16" spans="1:7" x14ac:dyDescent="0.25">
      <c r="A16">
        <f>IF(ISNUMBER(SEARCH('Анкета пустая'!#REF!,B16)),MAX($A$1,A15)+1,0)</f>
        <v>0</v>
      </c>
      <c r="B16" s="56" t="s">
        <v>5313</v>
      </c>
      <c r="C16" s="84"/>
      <c r="D16" s="2">
        <v>15</v>
      </c>
      <c r="E16" s="2" t="e">
        <f t="shared" si="0"/>
        <v>#N/A</v>
      </c>
    </row>
    <row r="17" spans="1:5" x14ac:dyDescent="0.25">
      <c r="A17">
        <f>IF(ISNUMBER(SEARCH('Анкета пустая'!#REF!,B17)),MAX($A$1,A16)+1,0)</f>
        <v>0</v>
      </c>
      <c r="B17" s="56" t="s">
        <v>5314</v>
      </c>
      <c r="C17" s="84"/>
      <c r="D17" s="2">
        <v>16</v>
      </c>
      <c r="E17" s="2" t="e">
        <f t="shared" si="0"/>
        <v>#N/A</v>
      </c>
    </row>
    <row r="18" spans="1:5" x14ac:dyDescent="0.25">
      <c r="A18">
        <f>IF(ISNUMBER(SEARCH('Анкета пустая'!#REF!,B18)),MAX($A$1,A17)+1,0)</f>
        <v>0</v>
      </c>
      <c r="B18" s="56" t="s">
        <v>5315</v>
      </c>
      <c r="C18" s="84"/>
      <c r="D18" s="2">
        <v>17</v>
      </c>
      <c r="E18" s="2" t="e">
        <f t="shared" si="0"/>
        <v>#N/A</v>
      </c>
    </row>
    <row r="19" spans="1:5" x14ac:dyDescent="0.25">
      <c r="A19">
        <f>IF(ISNUMBER(SEARCH('Анкета пустая'!#REF!,B19)),MAX($A$1,A18)+1,0)</f>
        <v>0</v>
      </c>
      <c r="B19" s="56" t="s">
        <v>5316</v>
      </c>
      <c r="C19" s="84"/>
      <c r="D19" s="2">
        <v>18</v>
      </c>
      <c r="E19" s="2" t="e">
        <f t="shared" si="0"/>
        <v>#N/A</v>
      </c>
    </row>
    <row r="20" spans="1:5" x14ac:dyDescent="0.25">
      <c r="A20">
        <f>IF(ISNUMBER(SEARCH('Анкета пустая'!#REF!,B20)),MAX($A$1,A19)+1,0)</f>
        <v>0</v>
      </c>
      <c r="B20" s="56" t="s">
        <v>5317</v>
      </c>
      <c r="C20" s="84"/>
      <c r="D20" s="2">
        <v>19</v>
      </c>
      <c r="E20" s="2" t="e">
        <f t="shared" si="0"/>
        <v>#N/A</v>
      </c>
    </row>
    <row r="21" spans="1:5" x14ac:dyDescent="0.25">
      <c r="A21">
        <f>IF(ISNUMBER(SEARCH('Анкета пустая'!#REF!,B21)),MAX($A$1,A20)+1,0)</f>
        <v>0</v>
      </c>
      <c r="B21" s="56" t="s">
        <v>5318</v>
      </c>
      <c r="C21" s="84"/>
      <c r="D21" s="2">
        <v>20</v>
      </c>
      <c r="E21" s="2" t="e">
        <f t="shared" si="0"/>
        <v>#N/A</v>
      </c>
    </row>
    <row r="22" spans="1:5" x14ac:dyDescent="0.25">
      <c r="A22">
        <f>IF(ISNUMBER(SEARCH('Анкета пустая'!#REF!,B22)),MAX($A$1,A21)+1,0)</f>
        <v>0</v>
      </c>
      <c r="B22" s="56" t="s">
        <v>5319</v>
      </c>
      <c r="C22" s="84"/>
      <c r="D22" s="2">
        <v>21</v>
      </c>
      <c r="E22" s="2" t="e">
        <f t="shared" si="0"/>
        <v>#N/A</v>
      </c>
    </row>
    <row r="23" spans="1:5" x14ac:dyDescent="0.25">
      <c r="A23">
        <f>IF(ISNUMBER(SEARCH('Анкета пустая'!#REF!,B23)),MAX($A$1,A22)+1,0)</f>
        <v>0</v>
      </c>
      <c r="B23" s="56" t="s">
        <v>5320</v>
      </c>
      <c r="C23" s="84"/>
      <c r="D23" s="2">
        <v>22</v>
      </c>
      <c r="E23" s="2" t="e">
        <f t="shared" si="0"/>
        <v>#N/A</v>
      </c>
    </row>
    <row r="24" spans="1:5" x14ac:dyDescent="0.25">
      <c r="A24">
        <f>IF(ISNUMBER(SEARCH('Анкета пустая'!#REF!,B24)),MAX($A$1,A23)+1,0)</f>
        <v>0</v>
      </c>
      <c r="B24" s="56" t="s">
        <v>5321</v>
      </c>
      <c r="C24" s="84"/>
      <c r="D24" s="2">
        <v>23</v>
      </c>
      <c r="E24" s="2" t="e">
        <f t="shared" si="0"/>
        <v>#N/A</v>
      </c>
    </row>
    <row r="25" spans="1:5" ht="30" x14ac:dyDescent="0.25">
      <c r="A25">
        <f>IF(ISNUMBER(SEARCH('Анкета пустая'!#REF!,B25)),MAX($A$1,A24)+1,0)</f>
        <v>0</v>
      </c>
      <c r="B25" s="56" t="s">
        <v>5322</v>
      </c>
      <c r="C25" s="84"/>
      <c r="D25" s="2">
        <v>24</v>
      </c>
      <c r="E25" s="2" t="e">
        <f t="shared" si="0"/>
        <v>#N/A</v>
      </c>
    </row>
    <row r="26" spans="1:5" ht="30" x14ac:dyDescent="0.25">
      <c r="A26">
        <f>IF(ISNUMBER(SEARCH('Анкета пустая'!#REF!,B26)),MAX($A$1,A25)+1,0)</f>
        <v>0</v>
      </c>
      <c r="B26" s="56" t="s">
        <v>5323</v>
      </c>
      <c r="C26" s="84"/>
      <c r="D26" s="2">
        <v>25</v>
      </c>
      <c r="E26" s="2" t="e">
        <f t="shared" si="0"/>
        <v>#N/A</v>
      </c>
    </row>
    <row r="27" spans="1:5" ht="30" x14ac:dyDescent="0.25">
      <c r="A27">
        <f>IF(ISNUMBER(SEARCH('Анкета пустая'!#REF!,B27)),MAX($A$1,A26)+1,0)</f>
        <v>0</v>
      </c>
      <c r="B27" s="56" t="s">
        <v>5324</v>
      </c>
      <c r="C27" s="84"/>
      <c r="D27" s="2">
        <v>26</v>
      </c>
      <c r="E27" s="2" t="e">
        <f t="shared" si="0"/>
        <v>#N/A</v>
      </c>
    </row>
    <row r="28" spans="1:5" ht="30" x14ac:dyDescent="0.25">
      <c r="A28">
        <f>IF(ISNUMBER(SEARCH('Анкета пустая'!#REF!,B28)),MAX($A$1,A27)+1,0)</f>
        <v>0</v>
      </c>
      <c r="B28" s="56" t="s">
        <v>5325</v>
      </c>
      <c r="C28" s="84"/>
      <c r="D28" s="2">
        <v>27</v>
      </c>
      <c r="E28" s="2" t="e">
        <f t="shared" si="0"/>
        <v>#N/A</v>
      </c>
    </row>
    <row r="29" spans="1:5" ht="45" x14ac:dyDescent="0.25">
      <c r="A29">
        <f>IF(ISNUMBER(SEARCH('Анкета пустая'!#REF!,B29)),MAX($A$1,A28)+1,0)</f>
        <v>0</v>
      </c>
      <c r="B29" s="56" t="s">
        <v>5326</v>
      </c>
      <c r="C29" s="84"/>
      <c r="D29" s="2">
        <v>28</v>
      </c>
      <c r="E29" s="2" t="e">
        <f t="shared" si="0"/>
        <v>#N/A</v>
      </c>
    </row>
    <row r="30" spans="1:5" ht="30" x14ac:dyDescent="0.25">
      <c r="A30">
        <f>IF(ISNUMBER(SEARCH('Анкета пустая'!#REF!,B30)),MAX($A$1,A29)+1,0)</f>
        <v>0</v>
      </c>
      <c r="B30" s="56" t="s">
        <v>5327</v>
      </c>
      <c r="C30" s="84"/>
      <c r="D30" s="2">
        <v>29</v>
      </c>
      <c r="E30" s="2" t="e">
        <f t="shared" si="0"/>
        <v>#N/A</v>
      </c>
    </row>
    <row r="31" spans="1:5" ht="30" x14ac:dyDescent="0.25">
      <c r="A31">
        <f>IF(ISNUMBER(SEARCH('Анкета пустая'!#REF!,B31)),MAX($A$1,A30)+1,0)</f>
        <v>0</v>
      </c>
      <c r="B31" s="56" t="s">
        <v>5328</v>
      </c>
      <c r="C31" s="84"/>
      <c r="D31" s="2">
        <v>30</v>
      </c>
      <c r="E31" s="2" t="e">
        <f t="shared" si="0"/>
        <v>#N/A</v>
      </c>
    </row>
    <row r="32" spans="1:5" ht="30" x14ac:dyDescent="0.25">
      <c r="A32">
        <f>IF(ISNUMBER(SEARCH('Анкета пустая'!#REF!,B32)),MAX($A$1,A31)+1,0)</f>
        <v>0</v>
      </c>
      <c r="B32" s="56" t="s">
        <v>5329</v>
      </c>
      <c r="C32" s="84"/>
      <c r="D32" s="2">
        <v>31</v>
      </c>
      <c r="E32" s="2" t="e">
        <f t="shared" si="0"/>
        <v>#N/A</v>
      </c>
    </row>
    <row r="33" spans="1:5" ht="30" x14ac:dyDescent="0.25">
      <c r="A33">
        <f>IF(ISNUMBER(SEARCH('Анкета пустая'!#REF!,B33)),MAX($A$1,A32)+1,0)</f>
        <v>0</v>
      </c>
      <c r="B33" s="56" t="s">
        <v>5330</v>
      </c>
      <c r="C33" s="84"/>
      <c r="D33" s="2">
        <v>32</v>
      </c>
      <c r="E33" s="2" t="e">
        <f t="shared" si="0"/>
        <v>#N/A</v>
      </c>
    </row>
    <row r="34" spans="1:5" ht="30" x14ac:dyDescent="0.25">
      <c r="A34">
        <f>IF(ISNUMBER(SEARCH('Анкета пустая'!#REF!,B34)),MAX($A$1,A33)+1,0)</f>
        <v>0</v>
      </c>
      <c r="B34" s="56" t="s">
        <v>5331</v>
      </c>
      <c r="C34" s="84"/>
      <c r="D34" s="2">
        <v>33</v>
      </c>
      <c r="E34" s="2" t="e">
        <f t="shared" si="0"/>
        <v>#N/A</v>
      </c>
    </row>
    <row r="35" spans="1:5" ht="30" x14ac:dyDescent="0.25">
      <c r="A35">
        <f>IF(ISNUMBER(SEARCH('Анкета пустая'!#REF!,B35)),MAX($A$1,A34)+1,0)</f>
        <v>0</v>
      </c>
      <c r="B35" s="56" t="s">
        <v>5332</v>
      </c>
      <c r="C35" s="84"/>
      <c r="D35" s="2">
        <v>34</v>
      </c>
      <c r="E35" s="2" t="e">
        <f t="shared" si="0"/>
        <v>#N/A</v>
      </c>
    </row>
    <row r="36" spans="1:5" ht="30" x14ac:dyDescent="0.25">
      <c r="A36">
        <f>IF(ISNUMBER(SEARCH('Анкета пустая'!#REF!,B36)),MAX($A$1,A35)+1,0)</f>
        <v>0</v>
      </c>
      <c r="B36" s="56" t="s">
        <v>5333</v>
      </c>
      <c r="C36" s="84"/>
      <c r="D36" s="2">
        <v>35</v>
      </c>
      <c r="E36" s="2" t="e">
        <f t="shared" si="0"/>
        <v>#N/A</v>
      </c>
    </row>
    <row r="37" spans="1:5" ht="30" x14ac:dyDescent="0.25">
      <c r="A37">
        <f>IF(ISNUMBER(SEARCH('Анкета пустая'!#REF!,B37)),MAX($A$1,A36)+1,0)</f>
        <v>0</v>
      </c>
      <c r="B37" s="56" t="s">
        <v>5334</v>
      </c>
      <c r="C37" s="84"/>
      <c r="D37" s="2">
        <v>36</v>
      </c>
      <c r="E37" s="2" t="e">
        <f t="shared" si="0"/>
        <v>#N/A</v>
      </c>
    </row>
    <row r="38" spans="1:5" ht="30" x14ac:dyDescent="0.25">
      <c r="A38">
        <f>IF(ISNUMBER(SEARCH('Анкета пустая'!#REF!,B38)),MAX($A$1,A37)+1,0)</f>
        <v>0</v>
      </c>
      <c r="B38" s="56" t="s">
        <v>5335</v>
      </c>
      <c r="C38" s="84"/>
      <c r="D38" s="2">
        <v>37</v>
      </c>
      <c r="E38" s="2" t="e">
        <f t="shared" si="0"/>
        <v>#N/A</v>
      </c>
    </row>
    <row r="39" spans="1:5" ht="30" x14ac:dyDescent="0.25">
      <c r="A39">
        <f>IF(ISNUMBER(SEARCH('Анкета пустая'!#REF!,B39)),MAX($A$1,A38)+1,0)</f>
        <v>0</v>
      </c>
      <c r="B39" s="56" t="s">
        <v>5336</v>
      </c>
      <c r="C39" s="84"/>
      <c r="D39" s="2">
        <v>38</v>
      </c>
      <c r="E39" s="2" t="e">
        <f t="shared" si="0"/>
        <v>#N/A</v>
      </c>
    </row>
    <row r="40" spans="1:5" ht="30" x14ac:dyDescent="0.25">
      <c r="A40">
        <f>IF(ISNUMBER(SEARCH('Анкета пустая'!#REF!,B40)),MAX($A$1,A39)+1,0)</f>
        <v>0</v>
      </c>
      <c r="B40" s="56" t="s">
        <v>5337</v>
      </c>
      <c r="C40" s="84"/>
      <c r="D40" s="2">
        <v>39</v>
      </c>
      <c r="E40" s="2" t="e">
        <f t="shared" si="0"/>
        <v>#N/A</v>
      </c>
    </row>
    <row r="41" spans="1:5" ht="30" x14ac:dyDescent="0.25">
      <c r="A41">
        <f>IF(ISNUMBER(SEARCH('Анкета пустая'!#REF!,B41)),MAX($A$1,A40)+1,0)</f>
        <v>0</v>
      </c>
      <c r="B41" s="56" t="s">
        <v>5338</v>
      </c>
      <c r="C41" s="84"/>
      <c r="D41" s="2">
        <v>40</v>
      </c>
      <c r="E41" s="2" t="e">
        <f t="shared" si="0"/>
        <v>#N/A</v>
      </c>
    </row>
    <row r="42" spans="1:5" ht="45" x14ac:dyDescent="0.25">
      <c r="A42">
        <f>IF(ISNUMBER(SEARCH('Анкета пустая'!#REF!,B42)),MAX($A$1,A41)+1,0)</f>
        <v>0</v>
      </c>
      <c r="B42" s="56" t="s">
        <v>5339</v>
      </c>
      <c r="C42" s="84"/>
      <c r="D42" s="2">
        <v>41</v>
      </c>
      <c r="E42" s="2" t="e">
        <f t="shared" si="0"/>
        <v>#N/A</v>
      </c>
    </row>
    <row r="43" spans="1:5" ht="30" x14ac:dyDescent="0.25">
      <c r="A43">
        <f>IF(ISNUMBER(SEARCH('Анкета пустая'!#REF!,B43)),MAX($A$1,A42)+1,0)</f>
        <v>0</v>
      </c>
      <c r="B43" s="56" t="s">
        <v>5340</v>
      </c>
      <c r="C43" s="84"/>
      <c r="D43" s="2">
        <v>42</v>
      </c>
      <c r="E43" s="2" t="e">
        <f t="shared" si="0"/>
        <v>#N/A</v>
      </c>
    </row>
    <row r="44" spans="1:5" ht="30" x14ac:dyDescent="0.25">
      <c r="A44">
        <f>IF(ISNUMBER(SEARCH('Анкета пустая'!#REF!,B44)),MAX($A$1,A43)+1,0)</f>
        <v>0</v>
      </c>
      <c r="B44" s="56" t="s">
        <v>5341</v>
      </c>
      <c r="C44" s="84"/>
      <c r="D44" s="2">
        <v>43</v>
      </c>
      <c r="E44" s="2" t="e">
        <f t="shared" si="0"/>
        <v>#N/A</v>
      </c>
    </row>
    <row r="45" spans="1:5" ht="30" x14ac:dyDescent="0.25">
      <c r="A45">
        <f>IF(ISNUMBER(SEARCH('Анкета пустая'!#REF!,B45)),MAX($A$1,A44)+1,0)</f>
        <v>0</v>
      </c>
      <c r="B45" s="56" t="s">
        <v>5342</v>
      </c>
      <c r="C45" s="84"/>
      <c r="D45" s="2">
        <v>44</v>
      </c>
      <c r="E45" s="2" t="e">
        <f t="shared" si="0"/>
        <v>#N/A</v>
      </c>
    </row>
    <row r="46" spans="1:5" ht="30" x14ac:dyDescent="0.25">
      <c r="A46">
        <f>IF(ISNUMBER(SEARCH('Анкета пустая'!#REF!,B46)),MAX($A$1,A45)+1,0)</f>
        <v>0</v>
      </c>
      <c r="B46" s="56" t="s">
        <v>5343</v>
      </c>
      <c r="C46" s="84"/>
      <c r="D46" s="2">
        <v>45</v>
      </c>
      <c r="E46" s="2" t="e">
        <f t="shared" si="0"/>
        <v>#N/A</v>
      </c>
    </row>
    <row r="47" spans="1:5" ht="30" x14ac:dyDescent="0.25">
      <c r="A47">
        <f>IF(ISNUMBER(SEARCH('Анкета пустая'!#REF!,B47)),MAX($A$1,A46)+1,0)</f>
        <v>0</v>
      </c>
      <c r="B47" s="56" t="s">
        <v>5344</v>
      </c>
      <c r="C47" s="84"/>
      <c r="D47" s="2">
        <v>46</v>
      </c>
      <c r="E47" s="2" t="e">
        <f t="shared" si="0"/>
        <v>#N/A</v>
      </c>
    </row>
    <row r="48" spans="1:5" ht="30" x14ac:dyDescent="0.25">
      <c r="A48">
        <f>IF(ISNUMBER(SEARCH('Анкета пустая'!#REF!,B48)),MAX($A$1,A47)+1,0)</f>
        <v>0</v>
      </c>
      <c r="B48" s="56" t="s">
        <v>5345</v>
      </c>
      <c r="C48" s="84"/>
      <c r="D48" s="2">
        <v>47</v>
      </c>
      <c r="E48" s="2" t="e">
        <f t="shared" si="0"/>
        <v>#N/A</v>
      </c>
    </row>
    <row r="49" spans="1:5" ht="30" x14ac:dyDescent="0.25">
      <c r="A49">
        <f>IF(ISNUMBER(SEARCH('Анкета пустая'!#REF!,B49)),MAX($A$1,A48)+1,0)</f>
        <v>0</v>
      </c>
      <c r="B49" s="56" t="s">
        <v>5346</v>
      </c>
      <c r="C49" s="84"/>
      <c r="D49" s="2">
        <v>48</v>
      </c>
      <c r="E49" s="2" t="e">
        <f t="shared" si="0"/>
        <v>#N/A</v>
      </c>
    </row>
    <row r="50" spans="1:5" ht="30" x14ac:dyDescent="0.25">
      <c r="A50">
        <f>IF(ISNUMBER(SEARCH('Анкета пустая'!#REF!,B50)),MAX($A$1,A49)+1,0)</f>
        <v>0</v>
      </c>
      <c r="B50" s="56" t="s">
        <v>5347</v>
      </c>
      <c r="C50" s="84"/>
      <c r="D50" s="2">
        <v>49</v>
      </c>
      <c r="E50" s="2" t="e">
        <f t="shared" si="0"/>
        <v>#N/A</v>
      </c>
    </row>
    <row r="51" spans="1:5" ht="30" x14ac:dyDescent="0.25">
      <c r="A51">
        <f>IF(ISNUMBER(SEARCH('Анкета пустая'!#REF!,B51)),MAX($A$1,A50)+1,0)</f>
        <v>0</v>
      </c>
      <c r="B51" s="56" t="s">
        <v>5348</v>
      </c>
      <c r="C51" s="84"/>
      <c r="D51" s="2">
        <v>50</v>
      </c>
      <c r="E51" s="2" t="e">
        <f t="shared" si="0"/>
        <v>#N/A</v>
      </c>
    </row>
    <row r="52" spans="1:5" ht="30" x14ac:dyDescent="0.25">
      <c r="A52">
        <f>IF(ISNUMBER(SEARCH('Анкета пустая'!#REF!,B52)),MAX($A$1,A51)+1,0)</f>
        <v>0</v>
      </c>
      <c r="B52" s="56" t="s">
        <v>5349</v>
      </c>
      <c r="C52" s="84"/>
      <c r="D52" s="2">
        <v>51</v>
      </c>
      <c r="E52" s="2" t="e">
        <f t="shared" si="0"/>
        <v>#N/A</v>
      </c>
    </row>
    <row r="53" spans="1:5" ht="30" x14ac:dyDescent="0.25">
      <c r="A53">
        <f>IF(ISNUMBER(SEARCH('Анкета пустая'!#REF!,B53)),MAX($A$1,A52)+1,0)</f>
        <v>0</v>
      </c>
      <c r="B53" s="56" t="s">
        <v>5350</v>
      </c>
      <c r="C53" s="84"/>
      <c r="D53" s="2">
        <v>52</v>
      </c>
      <c r="E53" s="2" t="e">
        <f t="shared" si="0"/>
        <v>#N/A</v>
      </c>
    </row>
    <row r="54" spans="1:5" ht="30" x14ac:dyDescent="0.25">
      <c r="A54">
        <f>IF(ISNUMBER(SEARCH('Анкета пустая'!#REF!,B54)),MAX($A$1,A53)+1,0)</f>
        <v>0</v>
      </c>
      <c r="B54" s="56" t="s">
        <v>5351</v>
      </c>
      <c r="C54" s="84"/>
      <c r="D54" s="2">
        <v>53</v>
      </c>
      <c r="E54" s="2" t="e">
        <f t="shared" si="0"/>
        <v>#N/A</v>
      </c>
    </row>
    <row r="55" spans="1:5" ht="30" x14ac:dyDescent="0.25">
      <c r="A55">
        <f>IF(ISNUMBER(SEARCH('Анкета пустая'!#REF!,B55)),MAX($A$1,A54)+1,0)</f>
        <v>0</v>
      </c>
      <c r="B55" s="56" t="s">
        <v>5352</v>
      </c>
      <c r="C55" s="84"/>
      <c r="D55" s="2">
        <v>54</v>
      </c>
      <c r="E55" s="2" t="e">
        <f t="shared" si="0"/>
        <v>#N/A</v>
      </c>
    </row>
    <row r="56" spans="1:5" ht="30" x14ac:dyDescent="0.25">
      <c r="A56">
        <f>IF(ISNUMBER(SEARCH('Анкета пустая'!#REF!,B56)),MAX($A$1,A55)+1,0)</f>
        <v>0</v>
      </c>
      <c r="B56" s="56" t="s">
        <v>5353</v>
      </c>
      <c r="C56" s="84"/>
      <c r="D56" s="2">
        <v>55</v>
      </c>
      <c r="E56" s="2" t="e">
        <f t="shared" si="0"/>
        <v>#N/A</v>
      </c>
    </row>
    <row r="57" spans="1:5" ht="30" x14ac:dyDescent="0.25">
      <c r="A57">
        <f>IF(ISNUMBER(SEARCH('Анкета пустая'!#REF!,B57)),MAX($A$1,A56)+1,0)</f>
        <v>0</v>
      </c>
      <c r="B57" s="56" t="s">
        <v>5354</v>
      </c>
      <c r="C57" s="84"/>
      <c r="D57" s="2">
        <v>56</v>
      </c>
      <c r="E57" s="2" t="e">
        <f t="shared" si="0"/>
        <v>#N/A</v>
      </c>
    </row>
    <row r="58" spans="1:5" ht="30" x14ac:dyDescent="0.25">
      <c r="A58">
        <f>IF(ISNUMBER(SEARCH('Анкета пустая'!#REF!,B58)),MAX($A$1,A57)+1,0)</f>
        <v>0</v>
      </c>
      <c r="B58" s="56" t="s">
        <v>5355</v>
      </c>
      <c r="C58" s="84"/>
      <c r="D58" s="2">
        <v>57</v>
      </c>
      <c r="E58" s="2" t="e">
        <f t="shared" si="0"/>
        <v>#N/A</v>
      </c>
    </row>
    <row r="59" spans="1:5" ht="30" x14ac:dyDescent="0.25">
      <c r="A59">
        <f>IF(ISNUMBER(SEARCH('Анкета пустая'!#REF!,B59)),MAX($A$1,A58)+1,0)</f>
        <v>0</v>
      </c>
      <c r="B59" s="56" t="s">
        <v>5356</v>
      </c>
      <c r="C59" s="84"/>
      <c r="D59" s="2">
        <v>58</v>
      </c>
      <c r="E59" s="2" t="e">
        <f t="shared" si="0"/>
        <v>#N/A</v>
      </c>
    </row>
    <row r="60" spans="1:5" ht="30" x14ac:dyDescent="0.25">
      <c r="A60">
        <f>IF(ISNUMBER(SEARCH('Анкета пустая'!#REF!,B60)),MAX($A$1,A59)+1,0)</f>
        <v>0</v>
      </c>
      <c r="B60" s="56" t="s">
        <v>5357</v>
      </c>
      <c r="C60" s="84"/>
      <c r="D60" s="2">
        <v>59</v>
      </c>
      <c r="E60" s="2" t="e">
        <f t="shared" si="0"/>
        <v>#N/A</v>
      </c>
    </row>
    <row r="61" spans="1:5" ht="30" x14ac:dyDescent="0.25">
      <c r="A61">
        <f>IF(ISNUMBER(SEARCH('Анкета пустая'!#REF!,B61)),MAX($A$1,A60)+1,0)</f>
        <v>0</v>
      </c>
      <c r="B61" s="56" t="s">
        <v>5358</v>
      </c>
      <c r="C61" s="84"/>
      <c r="D61" s="2">
        <v>60</v>
      </c>
      <c r="E61" s="2" t="e">
        <f t="shared" si="0"/>
        <v>#N/A</v>
      </c>
    </row>
    <row r="62" spans="1:5" ht="30" x14ac:dyDescent="0.25">
      <c r="A62">
        <f>IF(ISNUMBER(SEARCH('Анкета пустая'!#REF!,B62)),MAX($A$1,A61)+1,0)</f>
        <v>0</v>
      </c>
      <c r="B62" s="56" t="s">
        <v>5359</v>
      </c>
      <c r="C62" s="84"/>
      <c r="D62" s="2">
        <v>61</v>
      </c>
      <c r="E62" s="2" t="e">
        <f t="shared" si="0"/>
        <v>#N/A</v>
      </c>
    </row>
    <row r="63" spans="1:5" ht="30" x14ac:dyDescent="0.25">
      <c r="A63">
        <f>IF(ISNUMBER(SEARCH('Анкета пустая'!#REF!,B63)),MAX($A$1,A62)+1,0)</f>
        <v>0</v>
      </c>
      <c r="B63" s="56" t="s">
        <v>5360</v>
      </c>
      <c r="C63" s="84"/>
      <c r="D63" s="2">
        <v>62</v>
      </c>
      <c r="E63" s="2" t="e">
        <f t="shared" si="0"/>
        <v>#N/A</v>
      </c>
    </row>
    <row r="64" spans="1:5" ht="30" x14ac:dyDescent="0.25">
      <c r="A64">
        <f>IF(ISNUMBER(SEARCH('Анкета пустая'!#REF!,B64)),MAX($A$1,A63)+1,0)</f>
        <v>0</v>
      </c>
      <c r="B64" s="56" t="s">
        <v>5361</v>
      </c>
      <c r="C64" s="84"/>
      <c r="D64" s="2">
        <v>63</v>
      </c>
      <c r="E64" s="2" t="e">
        <f t="shared" si="0"/>
        <v>#N/A</v>
      </c>
    </row>
    <row r="65" spans="1:5" ht="30" x14ac:dyDescent="0.25">
      <c r="A65">
        <f>IF(ISNUMBER(SEARCH('Анкета пустая'!#REF!,B65)),MAX($A$1,A64)+1,0)</f>
        <v>0</v>
      </c>
      <c r="B65" s="56" t="s">
        <v>5362</v>
      </c>
      <c r="C65" s="84"/>
      <c r="D65" s="2">
        <v>64</v>
      </c>
      <c r="E65" s="2" t="e">
        <f t="shared" si="0"/>
        <v>#N/A</v>
      </c>
    </row>
    <row r="66" spans="1:5" ht="30" x14ac:dyDescent="0.25">
      <c r="A66">
        <f>IF(ISNUMBER(SEARCH('Анкета пустая'!#REF!,B66)),MAX($A$1,A65)+1,0)</f>
        <v>0</v>
      </c>
      <c r="B66" s="56" t="s">
        <v>5363</v>
      </c>
      <c r="C66" s="84"/>
      <c r="D66" s="2">
        <v>65</v>
      </c>
      <c r="E66" s="2" t="e">
        <f t="shared" si="0"/>
        <v>#N/A</v>
      </c>
    </row>
    <row r="67" spans="1:5" ht="30" x14ac:dyDescent="0.25">
      <c r="A67">
        <f>IF(ISNUMBER(SEARCH('Анкета пустая'!#REF!,B67)),MAX($A$1,A66)+1,0)</f>
        <v>0</v>
      </c>
      <c r="B67" s="56" t="s">
        <v>5364</v>
      </c>
      <c r="C67" s="84"/>
      <c r="D67" s="2">
        <v>66</v>
      </c>
      <c r="E67" s="2" t="e">
        <f t="shared" ref="E67:E130" si="1">VLOOKUP(D67,A:B,2,0)</f>
        <v>#N/A</v>
      </c>
    </row>
    <row r="68" spans="1:5" x14ac:dyDescent="0.25">
      <c r="A68">
        <f>IF(ISNUMBER(SEARCH('Анкета пустая'!#REF!,B68)),MAX($A$1,A67)+1,0)</f>
        <v>0</v>
      </c>
      <c r="B68" s="56" t="s">
        <v>5365</v>
      </c>
      <c r="C68" s="84"/>
      <c r="D68" s="2">
        <v>67</v>
      </c>
      <c r="E68" s="2" t="e">
        <f t="shared" si="1"/>
        <v>#N/A</v>
      </c>
    </row>
    <row r="69" spans="1:5" ht="30" x14ac:dyDescent="0.25">
      <c r="A69">
        <f>IF(ISNUMBER(SEARCH('Анкета пустая'!#REF!,B69)),MAX($A$1,A68)+1,0)</f>
        <v>0</v>
      </c>
      <c r="B69" s="56" t="s">
        <v>5366</v>
      </c>
      <c r="C69" s="84"/>
      <c r="D69" s="2">
        <v>68</v>
      </c>
      <c r="E69" s="2" t="e">
        <f t="shared" si="1"/>
        <v>#N/A</v>
      </c>
    </row>
    <row r="70" spans="1:5" ht="30" x14ac:dyDescent="0.25">
      <c r="A70">
        <f>IF(ISNUMBER(SEARCH('Анкета пустая'!#REF!,B70)),MAX($A$1,A69)+1,0)</f>
        <v>0</v>
      </c>
      <c r="B70" s="56" t="s">
        <v>5367</v>
      </c>
      <c r="C70" s="84"/>
      <c r="D70" s="2">
        <v>69</v>
      </c>
      <c r="E70" s="2" t="e">
        <f t="shared" si="1"/>
        <v>#N/A</v>
      </c>
    </row>
    <row r="71" spans="1:5" ht="30" x14ac:dyDescent="0.25">
      <c r="A71">
        <f>IF(ISNUMBER(SEARCH('Анкета пустая'!#REF!,B71)),MAX($A$1,A70)+1,0)</f>
        <v>0</v>
      </c>
      <c r="B71" s="56" t="s">
        <v>5368</v>
      </c>
      <c r="C71" s="84"/>
      <c r="D71" s="2">
        <v>70</v>
      </c>
      <c r="E71" s="2" t="e">
        <f t="shared" si="1"/>
        <v>#N/A</v>
      </c>
    </row>
    <row r="72" spans="1:5" ht="30" x14ac:dyDescent="0.25">
      <c r="A72">
        <f>IF(ISNUMBER(SEARCH('Анкета пустая'!#REF!,B72)),MAX($A$1,A71)+1,0)</f>
        <v>0</v>
      </c>
      <c r="B72" s="56" t="s">
        <v>5369</v>
      </c>
      <c r="C72" s="84"/>
      <c r="D72" s="2">
        <v>71</v>
      </c>
      <c r="E72" s="2" t="e">
        <f t="shared" si="1"/>
        <v>#N/A</v>
      </c>
    </row>
    <row r="73" spans="1:5" ht="30" x14ac:dyDescent="0.25">
      <c r="A73">
        <f>IF(ISNUMBER(SEARCH('Анкета пустая'!#REF!,B73)),MAX($A$1,A72)+1,0)</f>
        <v>0</v>
      </c>
      <c r="B73" s="56" t="s">
        <v>5370</v>
      </c>
      <c r="C73" s="84"/>
      <c r="D73" s="2">
        <v>72</v>
      </c>
      <c r="E73" s="2" t="e">
        <f t="shared" si="1"/>
        <v>#N/A</v>
      </c>
    </row>
    <row r="74" spans="1:5" ht="30" x14ac:dyDescent="0.25">
      <c r="A74">
        <f>IF(ISNUMBER(SEARCH('Анкета пустая'!#REF!,B74)),MAX($A$1,A73)+1,0)</f>
        <v>0</v>
      </c>
      <c r="B74" s="56" t="s">
        <v>5371</v>
      </c>
      <c r="C74" s="84"/>
      <c r="D74" s="2">
        <v>73</v>
      </c>
      <c r="E74" s="2" t="e">
        <f t="shared" si="1"/>
        <v>#N/A</v>
      </c>
    </row>
    <row r="75" spans="1:5" ht="30" x14ac:dyDescent="0.25">
      <c r="A75">
        <f>IF(ISNUMBER(SEARCH('Анкета пустая'!#REF!,B75)),MAX($A$1,A74)+1,0)</f>
        <v>0</v>
      </c>
      <c r="B75" s="56" t="s">
        <v>5372</v>
      </c>
      <c r="C75" s="84"/>
      <c r="D75" s="2">
        <v>74</v>
      </c>
      <c r="E75" s="2" t="e">
        <f t="shared" si="1"/>
        <v>#N/A</v>
      </c>
    </row>
    <row r="76" spans="1:5" ht="30" x14ac:dyDescent="0.25">
      <c r="A76">
        <f>IF(ISNUMBER(SEARCH('Анкета пустая'!#REF!,B76)),MAX($A$1,A75)+1,0)</f>
        <v>0</v>
      </c>
      <c r="B76" s="56" t="s">
        <v>5373</v>
      </c>
      <c r="C76" s="84"/>
      <c r="D76" s="2">
        <v>75</v>
      </c>
      <c r="E76" s="2" t="e">
        <f t="shared" si="1"/>
        <v>#N/A</v>
      </c>
    </row>
    <row r="77" spans="1:5" ht="30" x14ac:dyDescent="0.25">
      <c r="A77">
        <f>IF(ISNUMBER(SEARCH('Анкета пустая'!#REF!,B77)),MAX($A$1,A76)+1,0)</f>
        <v>0</v>
      </c>
      <c r="B77" s="56" t="s">
        <v>5374</v>
      </c>
      <c r="C77" s="84"/>
      <c r="D77" s="2">
        <v>76</v>
      </c>
      <c r="E77" s="2" t="e">
        <f t="shared" si="1"/>
        <v>#N/A</v>
      </c>
    </row>
    <row r="78" spans="1:5" ht="30" x14ac:dyDescent="0.25">
      <c r="A78">
        <f>IF(ISNUMBER(SEARCH('Анкета пустая'!#REF!,B78)),MAX($A$1,A77)+1,0)</f>
        <v>0</v>
      </c>
      <c r="B78" s="56" t="s">
        <v>5375</v>
      </c>
      <c r="C78" s="84"/>
      <c r="D78" s="2">
        <v>77</v>
      </c>
      <c r="E78" s="2" t="e">
        <f t="shared" si="1"/>
        <v>#N/A</v>
      </c>
    </row>
    <row r="79" spans="1:5" ht="30" x14ac:dyDescent="0.25">
      <c r="A79">
        <f>IF(ISNUMBER(SEARCH('Анкета пустая'!#REF!,B79)),MAX($A$1,A78)+1,0)</f>
        <v>0</v>
      </c>
      <c r="B79" s="56" t="s">
        <v>5376</v>
      </c>
      <c r="C79" s="84"/>
      <c r="D79" s="2">
        <v>78</v>
      </c>
      <c r="E79" s="2" t="e">
        <f t="shared" si="1"/>
        <v>#N/A</v>
      </c>
    </row>
    <row r="80" spans="1:5" ht="30" x14ac:dyDescent="0.25">
      <c r="A80">
        <f>IF(ISNUMBER(SEARCH('Анкета пустая'!#REF!,B80)),MAX($A$1,A79)+1,0)</f>
        <v>0</v>
      </c>
      <c r="B80" s="56" t="s">
        <v>5377</v>
      </c>
      <c r="C80" s="84"/>
      <c r="D80" s="2">
        <v>79</v>
      </c>
      <c r="E80" s="2" t="e">
        <f t="shared" si="1"/>
        <v>#N/A</v>
      </c>
    </row>
    <row r="81" spans="1:5" x14ac:dyDescent="0.25">
      <c r="A81">
        <f>IF(ISNUMBER(SEARCH('Анкета пустая'!#REF!,B81)),MAX($A$1,A80)+1,0)</f>
        <v>0</v>
      </c>
      <c r="B81" s="56" t="s">
        <v>5378</v>
      </c>
      <c r="C81" s="84"/>
      <c r="D81" s="2">
        <v>80</v>
      </c>
      <c r="E81" s="2" t="e">
        <f t="shared" si="1"/>
        <v>#N/A</v>
      </c>
    </row>
    <row r="82" spans="1:5" ht="30" x14ac:dyDescent="0.25">
      <c r="A82">
        <f>IF(ISNUMBER(SEARCH('Анкета пустая'!#REF!,B82)),MAX($A$1,A81)+1,0)</f>
        <v>0</v>
      </c>
      <c r="B82" s="56" t="s">
        <v>5379</v>
      </c>
      <c r="C82" s="84"/>
      <c r="D82" s="2">
        <v>81</v>
      </c>
      <c r="E82" s="2" t="e">
        <f t="shared" si="1"/>
        <v>#N/A</v>
      </c>
    </row>
    <row r="83" spans="1:5" ht="30" x14ac:dyDescent="0.25">
      <c r="A83">
        <f>IF(ISNUMBER(SEARCH('Анкета пустая'!#REF!,B83)),MAX($A$1,A82)+1,0)</f>
        <v>0</v>
      </c>
      <c r="B83" s="56" t="s">
        <v>5380</v>
      </c>
      <c r="C83" s="84"/>
      <c r="D83" s="2">
        <v>82</v>
      </c>
      <c r="E83" s="2" t="e">
        <f t="shared" si="1"/>
        <v>#N/A</v>
      </c>
    </row>
    <row r="84" spans="1:5" ht="30" x14ac:dyDescent="0.25">
      <c r="A84">
        <f>IF(ISNUMBER(SEARCH('Анкета пустая'!#REF!,B84)),MAX($A$1,A83)+1,0)</f>
        <v>0</v>
      </c>
      <c r="B84" s="56" t="s">
        <v>5381</v>
      </c>
      <c r="C84" s="84"/>
      <c r="D84" s="2">
        <v>83</v>
      </c>
      <c r="E84" s="2" t="e">
        <f t="shared" si="1"/>
        <v>#N/A</v>
      </c>
    </row>
    <row r="85" spans="1:5" ht="30" x14ac:dyDescent="0.25">
      <c r="A85">
        <f>IF(ISNUMBER(SEARCH('Анкета пустая'!#REF!,B85)),MAX($A$1,A84)+1,0)</f>
        <v>0</v>
      </c>
      <c r="B85" s="56" t="s">
        <v>5382</v>
      </c>
      <c r="C85" s="84"/>
      <c r="D85" s="2">
        <v>84</v>
      </c>
      <c r="E85" s="2" t="e">
        <f t="shared" si="1"/>
        <v>#N/A</v>
      </c>
    </row>
    <row r="86" spans="1:5" ht="30" x14ac:dyDescent="0.25">
      <c r="A86">
        <f>IF(ISNUMBER(SEARCH('Анкета пустая'!#REF!,B86)),MAX($A$1,A85)+1,0)</f>
        <v>0</v>
      </c>
      <c r="B86" s="56" t="s">
        <v>5383</v>
      </c>
      <c r="C86" s="84"/>
      <c r="D86" s="2">
        <v>85</v>
      </c>
      <c r="E86" s="2" t="e">
        <f t="shared" si="1"/>
        <v>#N/A</v>
      </c>
    </row>
    <row r="87" spans="1:5" x14ac:dyDescent="0.25">
      <c r="A87">
        <f>IF(ISNUMBER(SEARCH('Анкета пустая'!#REF!,B87)),MAX($A$1,A86)+1,0)</f>
        <v>0</v>
      </c>
      <c r="B87" s="56" t="s">
        <v>5384</v>
      </c>
      <c r="C87" s="84"/>
      <c r="D87" s="2">
        <v>86</v>
      </c>
      <c r="E87" s="2" t="e">
        <f t="shared" si="1"/>
        <v>#N/A</v>
      </c>
    </row>
    <row r="88" spans="1:5" x14ac:dyDescent="0.25">
      <c r="A88">
        <f>IF(ISNUMBER(SEARCH('Анкета пустая'!#REF!,B88)),MAX($A$1,A87)+1,0)</f>
        <v>0</v>
      </c>
      <c r="B88" s="56" t="s">
        <v>5385</v>
      </c>
      <c r="C88" s="84"/>
      <c r="D88" s="2">
        <v>87</v>
      </c>
      <c r="E88" s="2" t="e">
        <f t="shared" si="1"/>
        <v>#N/A</v>
      </c>
    </row>
    <row r="89" spans="1:5" x14ac:dyDescent="0.25">
      <c r="A89">
        <f>IF(ISNUMBER(SEARCH('Анкета пустая'!#REF!,B89)),MAX($A$1,A88)+1,0)</f>
        <v>0</v>
      </c>
      <c r="B89" s="56" t="s">
        <v>5386</v>
      </c>
      <c r="C89" s="84"/>
      <c r="D89" s="2">
        <v>88</v>
      </c>
      <c r="E89" s="2" t="e">
        <f t="shared" si="1"/>
        <v>#N/A</v>
      </c>
    </row>
    <row r="90" spans="1:5" x14ac:dyDescent="0.25">
      <c r="A90">
        <f>IF(ISNUMBER(SEARCH('Анкета пустая'!#REF!,B90)),MAX($A$1,A89)+1,0)</f>
        <v>0</v>
      </c>
      <c r="B90" s="56" t="s">
        <v>5387</v>
      </c>
      <c r="C90" s="84"/>
      <c r="D90" s="2">
        <v>89</v>
      </c>
      <c r="E90" s="2" t="e">
        <f t="shared" si="1"/>
        <v>#N/A</v>
      </c>
    </row>
    <row r="91" spans="1:5" x14ac:dyDescent="0.25">
      <c r="A91">
        <f>IF(ISNUMBER(SEARCH('Анкета пустая'!#REF!,B91)),MAX($A$1,A90)+1,0)</f>
        <v>0</v>
      </c>
      <c r="B91" s="56" t="s">
        <v>5388</v>
      </c>
      <c r="C91" s="84"/>
      <c r="D91" s="2">
        <v>90</v>
      </c>
      <c r="E91" s="2" t="e">
        <f t="shared" si="1"/>
        <v>#N/A</v>
      </c>
    </row>
    <row r="92" spans="1:5" x14ac:dyDescent="0.25">
      <c r="A92">
        <f>IF(ISNUMBER(SEARCH('Анкета пустая'!#REF!,B92)),MAX($A$1,A91)+1,0)</f>
        <v>0</v>
      </c>
      <c r="B92" s="56" t="s">
        <v>5389</v>
      </c>
      <c r="C92" s="84"/>
      <c r="D92" s="2">
        <v>91</v>
      </c>
      <c r="E92" s="2" t="e">
        <f t="shared" si="1"/>
        <v>#N/A</v>
      </c>
    </row>
    <row r="93" spans="1:5" ht="30" x14ac:dyDescent="0.25">
      <c r="A93">
        <f>IF(ISNUMBER(SEARCH('Анкета пустая'!#REF!,B93)),MAX($A$1,A92)+1,0)</f>
        <v>0</v>
      </c>
      <c r="B93" s="56" t="s">
        <v>5390</v>
      </c>
      <c r="C93" s="84"/>
      <c r="D93" s="2">
        <v>92</v>
      </c>
      <c r="E93" s="2" t="e">
        <f t="shared" si="1"/>
        <v>#N/A</v>
      </c>
    </row>
    <row r="94" spans="1:5" x14ac:dyDescent="0.25">
      <c r="A94">
        <f>IF(ISNUMBER(SEARCH('Анкета пустая'!#REF!,B94)),MAX($A$1,A93)+1,0)</f>
        <v>0</v>
      </c>
      <c r="B94" s="56" t="s">
        <v>5391</v>
      </c>
      <c r="C94" s="84"/>
      <c r="D94" s="2">
        <v>93</v>
      </c>
      <c r="E94" s="2" t="e">
        <f t="shared" si="1"/>
        <v>#N/A</v>
      </c>
    </row>
    <row r="95" spans="1:5" x14ac:dyDescent="0.25">
      <c r="A95">
        <f>IF(ISNUMBER(SEARCH('Анкета пустая'!#REF!,B95)),MAX($A$1,A94)+1,0)</f>
        <v>0</v>
      </c>
      <c r="B95" s="56" t="s">
        <v>5392</v>
      </c>
      <c r="C95" s="84"/>
      <c r="D95" s="2">
        <v>94</v>
      </c>
      <c r="E95" s="2" t="e">
        <f t="shared" si="1"/>
        <v>#N/A</v>
      </c>
    </row>
    <row r="96" spans="1:5" x14ac:dyDescent="0.25">
      <c r="A96">
        <f>IF(ISNUMBER(SEARCH('Анкета пустая'!#REF!,B96)),MAX($A$1,A95)+1,0)</f>
        <v>0</v>
      </c>
      <c r="B96" s="56" t="s">
        <v>5393</v>
      </c>
      <c r="C96" s="84"/>
      <c r="D96" s="2">
        <v>95</v>
      </c>
      <c r="E96" s="2" t="e">
        <f t="shared" si="1"/>
        <v>#N/A</v>
      </c>
    </row>
    <row r="97" spans="1:5" x14ac:dyDescent="0.25">
      <c r="A97">
        <f>IF(ISNUMBER(SEARCH('Анкета пустая'!#REF!,B97)),MAX($A$1,A96)+1,0)</f>
        <v>0</v>
      </c>
      <c r="B97" s="56" t="s">
        <v>5394</v>
      </c>
      <c r="C97" s="84"/>
      <c r="D97" s="2">
        <v>96</v>
      </c>
      <c r="E97" s="2" t="e">
        <f t="shared" si="1"/>
        <v>#N/A</v>
      </c>
    </row>
    <row r="98" spans="1:5" x14ac:dyDescent="0.25">
      <c r="A98">
        <f>IF(ISNUMBER(SEARCH('Анкета пустая'!#REF!,B98)),MAX($A$1,A97)+1,0)</f>
        <v>0</v>
      </c>
      <c r="B98" s="56" t="s">
        <v>5395</v>
      </c>
      <c r="C98" s="84"/>
      <c r="D98" s="2">
        <v>97</v>
      </c>
      <c r="E98" s="2" t="e">
        <f t="shared" si="1"/>
        <v>#N/A</v>
      </c>
    </row>
    <row r="99" spans="1:5" x14ac:dyDescent="0.25">
      <c r="A99">
        <f>IF(ISNUMBER(SEARCH('Анкета пустая'!#REF!,B99)),MAX($A$1,A98)+1,0)</f>
        <v>0</v>
      </c>
      <c r="B99" s="56" t="s">
        <v>5396</v>
      </c>
      <c r="C99" s="84"/>
      <c r="D99" s="2">
        <v>98</v>
      </c>
      <c r="E99" s="2" t="e">
        <f t="shared" si="1"/>
        <v>#N/A</v>
      </c>
    </row>
    <row r="100" spans="1:5" x14ac:dyDescent="0.25">
      <c r="A100">
        <f>IF(ISNUMBER(SEARCH('Анкета пустая'!#REF!,B100)),MAX($A$1,A99)+1,0)</f>
        <v>0</v>
      </c>
      <c r="B100" s="56" t="s">
        <v>5397</v>
      </c>
      <c r="C100" s="84"/>
      <c r="D100" s="2">
        <v>99</v>
      </c>
      <c r="E100" s="2" t="e">
        <f t="shared" si="1"/>
        <v>#N/A</v>
      </c>
    </row>
    <row r="101" spans="1:5" ht="30" x14ac:dyDescent="0.25">
      <c r="A101">
        <f>IF(ISNUMBER(SEARCH('Анкета пустая'!#REF!,B101)),MAX($A$1,A100)+1,0)</f>
        <v>0</v>
      </c>
      <c r="B101" s="56" t="s">
        <v>5398</v>
      </c>
      <c r="C101" s="84"/>
      <c r="D101" s="2">
        <v>100</v>
      </c>
      <c r="E101" s="2" t="e">
        <f t="shared" si="1"/>
        <v>#N/A</v>
      </c>
    </row>
    <row r="102" spans="1:5" ht="30" x14ac:dyDescent="0.25">
      <c r="A102">
        <f>IF(ISNUMBER(SEARCH('Анкета пустая'!#REF!,B102)),MAX($A$1,A101)+1,0)</f>
        <v>0</v>
      </c>
      <c r="B102" s="56" t="s">
        <v>5399</v>
      </c>
      <c r="C102" s="84"/>
      <c r="D102" s="2">
        <v>101</v>
      </c>
      <c r="E102" s="2" t="e">
        <f t="shared" si="1"/>
        <v>#N/A</v>
      </c>
    </row>
    <row r="103" spans="1:5" ht="30" x14ac:dyDescent="0.25">
      <c r="A103">
        <f>IF(ISNUMBER(SEARCH('Анкета пустая'!#REF!,B103)),MAX($A$1,A102)+1,0)</f>
        <v>0</v>
      </c>
      <c r="B103" s="56" t="s">
        <v>5400</v>
      </c>
      <c r="C103" s="84"/>
      <c r="D103" s="2">
        <v>102</v>
      </c>
      <c r="E103" s="2" t="e">
        <f t="shared" si="1"/>
        <v>#N/A</v>
      </c>
    </row>
    <row r="104" spans="1:5" ht="30" x14ac:dyDescent="0.25">
      <c r="A104">
        <f>IF(ISNUMBER(SEARCH('Анкета пустая'!#REF!,B104)),MAX($A$1,A103)+1,0)</f>
        <v>0</v>
      </c>
      <c r="B104" s="56" t="s">
        <v>5401</v>
      </c>
      <c r="C104" s="84"/>
      <c r="D104" s="2">
        <v>103</v>
      </c>
      <c r="E104" s="2" t="e">
        <f t="shared" si="1"/>
        <v>#N/A</v>
      </c>
    </row>
    <row r="105" spans="1:5" ht="30" x14ac:dyDescent="0.25">
      <c r="A105">
        <f>IF(ISNUMBER(SEARCH('Анкета пустая'!#REF!,B105)),MAX($A$1,A104)+1,0)</f>
        <v>0</v>
      </c>
      <c r="B105" s="56" t="s">
        <v>5402</v>
      </c>
      <c r="C105" s="84"/>
      <c r="D105" s="2">
        <v>104</v>
      </c>
      <c r="E105" s="2" t="e">
        <f t="shared" si="1"/>
        <v>#N/A</v>
      </c>
    </row>
    <row r="106" spans="1:5" ht="30" x14ac:dyDescent="0.25">
      <c r="A106">
        <f>IF(ISNUMBER(SEARCH('Анкета пустая'!#REF!,B106)),MAX($A$1,A105)+1,0)</f>
        <v>0</v>
      </c>
      <c r="B106" s="56" t="s">
        <v>5403</v>
      </c>
      <c r="C106" s="84"/>
      <c r="D106" s="2">
        <v>105</v>
      </c>
      <c r="E106" s="2" t="e">
        <f t="shared" si="1"/>
        <v>#N/A</v>
      </c>
    </row>
    <row r="107" spans="1:5" ht="30" x14ac:dyDescent="0.25">
      <c r="A107">
        <f>IF(ISNUMBER(SEARCH('Анкета пустая'!#REF!,B107)),MAX($A$1,A106)+1,0)</f>
        <v>0</v>
      </c>
      <c r="B107" s="56" t="s">
        <v>5404</v>
      </c>
      <c r="C107" s="84"/>
      <c r="D107" s="2">
        <v>106</v>
      </c>
      <c r="E107" s="2" t="e">
        <f t="shared" si="1"/>
        <v>#N/A</v>
      </c>
    </row>
    <row r="108" spans="1:5" ht="30" x14ac:dyDescent="0.25">
      <c r="A108">
        <f>IF(ISNUMBER(SEARCH('Анкета пустая'!#REF!,B108)),MAX($A$1,A107)+1,0)</f>
        <v>0</v>
      </c>
      <c r="B108" s="56" t="s">
        <v>5405</v>
      </c>
      <c r="C108" s="84"/>
      <c r="D108" s="2">
        <v>107</v>
      </c>
      <c r="E108" s="2" t="e">
        <f t="shared" si="1"/>
        <v>#N/A</v>
      </c>
    </row>
    <row r="109" spans="1:5" ht="30" x14ac:dyDescent="0.25">
      <c r="A109">
        <f>IF(ISNUMBER(SEARCH('Анкета пустая'!#REF!,B109)),MAX($A$1,A108)+1,0)</f>
        <v>0</v>
      </c>
      <c r="B109" s="56" t="s">
        <v>5406</v>
      </c>
      <c r="C109" s="84"/>
      <c r="D109" s="2">
        <v>108</v>
      </c>
      <c r="E109" s="2" t="e">
        <f t="shared" si="1"/>
        <v>#N/A</v>
      </c>
    </row>
    <row r="110" spans="1:5" ht="30" x14ac:dyDescent="0.25">
      <c r="A110">
        <f>IF(ISNUMBER(SEARCH('Анкета пустая'!#REF!,B110)),MAX($A$1,A109)+1,0)</f>
        <v>0</v>
      </c>
      <c r="B110" s="56" t="s">
        <v>5407</v>
      </c>
      <c r="C110" s="84"/>
      <c r="D110" s="2">
        <v>109</v>
      </c>
      <c r="E110" s="2" t="e">
        <f t="shared" si="1"/>
        <v>#N/A</v>
      </c>
    </row>
    <row r="111" spans="1:5" ht="30" x14ac:dyDescent="0.25">
      <c r="A111">
        <f>IF(ISNUMBER(SEARCH('Анкета пустая'!#REF!,B111)),MAX($A$1,A110)+1,0)</f>
        <v>0</v>
      </c>
      <c r="B111" s="56" t="s">
        <v>5408</v>
      </c>
      <c r="C111" s="84"/>
      <c r="D111" s="2">
        <v>110</v>
      </c>
      <c r="E111" s="2" t="e">
        <f t="shared" si="1"/>
        <v>#N/A</v>
      </c>
    </row>
    <row r="112" spans="1:5" ht="30" x14ac:dyDescent="0.25">
      <c r="A112">
        <f>IF(ISNUMBER(SEARCH('Анкета пустая'!#REF!,B112)),MAX($A$1,A111)+1,0)</f>
        <v>0</v>
      </c>
      <c r="B112" s="56" t="s">
        <v>5409</v>
      </c>
      <c r="C112" s="84"/>
      <c r="D112" s="2">
        <v>111</v>
      </c>
      <c r="E112" s="2" t="e">
        <f t="shared" si="1"/>
        <v>#N/A</v>
      </c>
    </row>
    <row r="113" spans="1:5" ht="30" x14ac:dyDescent="0.25">
      <c r="A113">
        <f>IF(ISNUMBER(SEARCH('Анкета пустая'!#REF!,B113)),MAX($A$1,A112)+1,0)</f>
        <v>0</v>
      </c>
      <c r="B113" s="56" t="s">
        <v>5410</v>
      </c>
      <c r="C113" s="84"/>
      <c r="D113" s="2">
        <v>112</v>
      </c>
      <c r="E113" s="2" t="e">
        <f t="shared" si="1"/>
        <v>#N/A</v>
      </c>
    </row>
    <row r="114" spans="1:5" ht="45" x14ac:dyDescent="0.25">
      <c r="A114">
        <f>IF(ISNUMBER(SEARCH('Анкета пустая'!#REF!,B114)),MAX($A$1,A113)+1,0)</f>
        <v>0</v>
      </c>
      <c r="B114" s="56" t="s">
        <v>5411</v>
      </c>
      <c r="C114" s="84"/>
      <c r="D114" s="2">
        <v>113</v>
      </c>
      <c r="E114" s="2" t="e">
        <f t="shared" si="1"/>
        <v>#N/A</v>
      </c>
    </row>
    <row r="115" spans="1:5" ht="30" x14ac:dyDescent="0.25">
      <c r="A115">
        <f>IF(ISNUMBER(SEARCH('Анкета пустая'!#REF!,B115)),MAX($A$1,A114)+1,0)</f>
        <v>0</v>
      </c>
      <c r="B115" s="56" t="s">
        <v>5412</v>
      </c>
      <c r="C115" s="84"/>
      <c r="D115" s="2">
        <v>114</v>
      </c>
      <c r="E115" s="2" t="e">
        <f t="shared" si="1"/>
        <v>#N/A</v>
      </c>
    </row>
    <row r="116" spans="1:5" ht="45" x14ac:dyDescent="0.25">
      <c r="A116">
        <f>IF(ISNUMBER(SEARCH('Анкета пустая'!#REF!,B116)),MAX($A$1,A115)+1,0)</f>
        <v>0</v>
      </c>
      <c r="B116" s="56" t="s">
        <v>5413</v>
      </c>
      <c r="C116" s="84"/>
      <c r="D116" s="2">
        <v>115</v>
      </c>
      <c r="E116" s="2" t="e">
        <f t="shared" si="1"/>
        <v>#N/A</v>
      </c>
    </row>
    <row r="117" spans="1:5" ht="45" x14ac:dyDescent="0.25">
      <c r="A117">
        <f>IF(ISNUMBER(SEARCH('Анкета пустая'!#REF!,B117)),MAX($A$1,A116)+1,0)</f>
        <v>0</v>
      </c>
      <c r="B117" s="56" t="s">
        <v>5414</v>
      </c>
      <c r="C117" s="84"/>
      <c r="D117" s="2">
        <v>116</v>
      </c>
      <c r="E117" s="2" t="e">
        <f t="shared" si="1"/>
        <v>#N/A</v>
      </c>
    </row>
    <row r="118" spans="1:5" ht="30" x14ac:dyDescent="0.25">
      <c r="A118">
        <f>IF(ISNUMBER(SEARCH('Анкета пустая'!#REF!,B118)),MAX($A$1,A117)+1,0)</f>
        <v>0</v>
      </c>
      <c r="B118" s="56" t="s">
        <v>5415</v>
      </c>
      <c r="C118" s="84"/>
      <c r="D118" s="2">
        <v>117</v>
      </c>
      <c r="E118" s="2" t="e">
        <f t="shared" si="1"/>
        <v>#N/A</v>
      </c>
    </row>
    <row r="119" spans="1:5" ht="30" x14ac:dyDescent="0.25">
      <c r="A119">
        <f>IF(ISNUMBER(SEARCH('Анкета пустая'!#REF!,B119)),MAX($A$1,A118)+1,0)</f>
        <v>0</v>
      </c>
      <c r="B119" s="56" t="s">
        <v>5416</v>
      </c>
      <c r="C119" s="84"/>
      <c r="D119" s="2">
        <v>118</v>
      </c>
      <c r="E119" s="2" t="e">
        <f t="shared" si="1"/>
        <v>#N/A</v>
      </c>
    </row>
    <row r="120" spans="1:5" ht="30" x14ac:dyDescent="0.25">
      <c r="A120">
        <f>IF(ISNUMBER(SEARCH('Анкета пустая'!#REF!,B120)),MAX($A$1,A119)+1,0)</f>
        <v>0</v>
      </c>
      <c r="B120" s="56" t="s">
        <v>5417</v>
      </c>
      <c r="C120" s="84"/>
      <c r="D120" s="2">
        <v>119</v>
      </c>
      <c r="E120" s="2" t="e">
        <f t="shared" si="1"/>
        <v>#N/A</v>
      </c>
    </row>
    <row r="121" spans="1:5" ht="30" x14ac:dyDescent="0.25">
      <c r="A121">
        <f>IF(ISNUMBER(SEARCH('Анкета пустая'!#REF!,B121)),MAX($A$1,A120)+1,0)</f>
        <v>0</v>
      </c>
      <c r="B121" s="56" t="s">
        <v>5418</v>
      </c>
      <c r="C121" s="84"/>
      <c r="D121" s="2">
        <v>120</v>
      </c>
      <c r="E121" s="2" t="e">
        <f t="shared" si="1"/>
        <v>#N/A</v>
      </c>
    </row>
    <row r="122" spans="1:5" x14ac:dyDescent="0.25">
      <c r="A122">
        <f>IF(ISNUMBER(SEARCH('Анкета пустая'!#REF!,B122)),MAX($A$1,A121)+1,0)</f>
        <v>0</v>
      </c>
      <c r="B122" s="56" t="s">
        <v>5419</v>
      </c>
      <c r="C122" s="84"/>
      <c r="D122" s="2">
        <v>121</v>
      </c>
      <c r="E122" s="2" t="e">
        <f t="shared" si="1"/>
        <v>#N/A</v>
      </c>
    </row>
    <row r="123" spans="1:5" ht="30" x14ac:dyDescent="0.25">
      <c r="A123">
        <f>IF(ISNUMBER(SEARCH('Анкета пустая'!#REF!,B123)),MAX($A$1,A122)+1,0)</f>
        <v>0</v>
      </c>
      <c r="B123" s="56" t="s">
        <v>5420</v>
      </c>
      <c r="C123" s="84"/>
      <c r="D123" s="2">
        <v>122</v>
      </c>
      <c r="E123" s="2" t="e">
        <f t="shared" si="1"/>
        <v>#N/A</v>
      </c>
    </row>
    <row r="124" spans="1:5" ht="30" x14ac:dyDescent="0.25">
      <c r="A124">
        <f>IF(ISNUMBER(SEARCH('Анкета пустая'!#REF!,B124)),MAX($A$1,A123)+1,0)</f>
        <v>0</v>
      </c>
      <c r="B124" s="56" t="s">
        <v>5421</v>
      </c>
      <c r="C124" s="84"/>
      <c r="D124" s="2">
        <v>123</v>
      </c>
      <c r="E124" s="2" t="e">
        <f t="shared" si="1"/>
        <v>#N/A</v>
      </c>
    </row>
    <row r="125" spans="1:5" ht="30" x14ac:dyDescent="0.25">
      <c r="A125">
        <f>IF(ISNUMBER(SEARCH('Анкета пустая'!#REF!,B125)),MAX($A$1,A124)+1,0)</f>
        <v>0</v>
      </c>
      <c r="B125" s="56" t="s">
        <v>5422</v>
      </c>
      <c r="C125" s="84"/>
      <c r="D125" s="2">
        <v>124</v>
      </c>
      <c r="E125" s="2" t="e">
        <f t="shared" si="1"/>
        <v>#N/A</v>
      </c>
    </row>
    <row r="126" spans="1:5" x14ac:dyDescent="0.25">
      <c r="A126">
        <f>IF(ISNUMBER(SEARCH('Анкета пустая'!#REF!,B126)),MAX($A$1,A125)+1,0)</f>
        <v>0</v>
      </c>
      <c r="B126" s="56" t="s">
        <v>5423</v>
      </c>
      <c r="C126" s="84"/>
      <c r="D126" s="2">
        <v>125</v>
      </c>
      <c r="E126" s="2" t="e">
        <f t="shared" si="1"/>
        <v>#N/A</v>
      </c>
    </row>
    <row r="127" spans="1:5" ht="30" x14ac:dyDescent="0.25">
      <c r="A127">
        <f>IF(ISNUMBER(SEARCH('Анкета пустая'!#REF!,B127)),MAX($A$1,A126)+1,0)</f>
        <v>0</v>
      </c>
      <c r="B127" s="56" t="s">
        <v>5424</v>
      </c>
      <c r="C127" s="84"/>
      <c r="D127" s="2">
        <v>126</v>
      </c>
      <c r="E127" s="2" t="e">
        <f t="shared" si="1"/>
        <v>#N/A</v>
      </c>
    </row>
    <row r="128" spans="1:5" ht="30" x14ac:dyDescent="0.25">
      <c r="A128">
        <f>IF(ISNUMBER(SEARCH('Анкета пустая'!#REF!,B128)),MAX($A$1,A127)+1,0)</f>
        <v>0</v>
      </c>
      <c r="B128" s="56" t="s">
        <v>5425</v>
      </c>
      <c r="C128" s="84"/>
      <c r="D128" s="2">
        <v>127</v>
      </c>
      <c r="E128" s="2" t="e">
        <f t="shared" si="1"/>
        <v>#N/A</v>
      </c>
    </row>
    <row r="129" spans="1:5" ht="30" x14ac:dyDescent="0.25">
      <c r="A129">
        <f>IF(ISNUMBER(SEARCH('Анкета пустая'!#REF!,B129)),MAX($A$1,A128)+1,0)</f>
        <v>0</v>
      </c>
      <c r="B129" s="56" t="s">
        <v>5426</v>
      </c>
      <c r="C129" s="84"/>
      <c r="D129" s="2">
        <v>128</v>
      </c>
      <c r="E129" s="2" t="e">
        <f t="shared" si="1"/>
        <v>#N/A</v>
      </c>
    </row>
    <row r="130" spans="1:5" ht="60" x14ac:dyDescent="0.25">
      <c r="A130">
        <f>IF(ISNUMBER(SEARCH('Анкета пустая'!#REF!,B130)),MAX($A$1,A129)+1,0)</f>
        <v>0</v>
      </c>
      <c r="B130" s="56" t="s">
        <v>5427</v>
      </c>
      <c r="C130" s="84"/>
      <c r="D130" s="2">
        <v>129</v>
      </c>
      <c r="E130" s="2" t="e">
        <f t="shared" si="1"/>
        <v>#N/A</v>
      </c>
    </row>
    <row r="131" spans="1:5" ht="45" x14ac:dyDescent="0.25">
      <c r="A131">
        <f>IF(ISNUMBER(SEARCH('Анкета пустая'!#REF!,B131)),MAX($A$1,A130)+1,0)</f>
        <v>0</v>
      </c>
      <c r="B131" s="56" t="s">
        <v>5428</v>
      </c>
      <c r="C131" s="84"/>
      <c r="D131" s="2">
        <v>130</v>
      </c>
      <c r="E131" s="2" t="e">
        <f t="shared" ref="E131:E194" si="2">VLOOKUP(D131,A:B,2,0)</f>
        <v>#N/A</v>
      </c>
    </row>
    <row r="132" spans="1:5" x14ac:dyDescent="0.25">
      <c r="A132">
        <f>IF(ISNUMBER(SEARCH('Анкета пустая'!#REF!,B132)),MAX($A$1,A131)+1,0)</f>
        <v>0</v>
      </c>
      <c r="B132" s="56" t="s">
        <v>5429</v>
      </c>
      <c r="C132" s="84"/>
      <c r="D132" s="2">
        <v>131</v>
      </c>
      <c r="E132" s="2" t="e">
        <f t="shared" si="2"/>
        <v>#N/A</v>
      </c>
    </row>
    <row r="133" spans="1:5" ht="30" x14ac:dyDescent="0.25">
      <c r="A133">
        <f>IF(ISNUMBER(SEARCH('Анкета пустая'!#REF!,B133)),MAX($A$1,A132)+1,0)</f>
        <v>0</v>
      </c>
      <c r="B133" s="56" t="s">
        <v>5430</v>
      </c>
      <c r="C133" s="84"/>
      <c r="D133" s="2">
        <v>132</v>
      </c>
      <c r="E133" s="2" t="e">
        <f t="shared" si="2"/>
        <v>#N/A</v>
      </c>
    </row>
    <row r="134" spans="1:5" x14ac:dyDescent="0.25">
      <c r="A134">
        <f>IF(ISNUMBER(SEARCH('Анкета пустая'!#REF!,B134)),MAX($A$1,A133)+1,0)</f>
        <v>0</v>
      </c>
      <c r="B134" s="56" t="s">
        <v>5431</v>
      </c>
      <c r="C134" s="84"/>
      <c r="D134" s="2">
        <v>133</v>
      </c>
      <c r="E134" s="2" t="e">
        <f t="shared" si="2"/>
        <v>#N/A</v>
      </c>
    </row>
    <row r="135" spans="1:5" ht="30" x14ac:dyDescent="0.25">
      <c r="A135">
        <f>IF(ISNUMBER(SEARCH('Анкета пустая'!#REF!,B135)),MAX($A$1,A134)+1,0)</f>
        <v>0</v>
      </c>
      <c r="B135" s="56" t="s">
        <v>5432</v>
      </c>
      <c r="C135" s="84"/>
      <c r="D135" s="2">
        <v>134</v>
      </c>
      <c r="E135" s="2" t="e">
        <f t="shared" si="2"/>
        <v>#N/A</v>
      </c>
    </row>
    <row r="136" spans="1:5" x14ac:dyDescent="0.25">
      <c r="A136">
        <f>IF(ISNUMBER(SEARCH('Анкета пустая'!#REF!,B136)),MAX($A$1,A135)+1,0)</f>
        <v>0</v>
      </c>
      <c r="B136" s="56" t="s">
        <v>5433</v>
      </c>
      <c r="C136" s="84"/>
      <c r="D136" s="2">
        <v>135</v>
      </c>
      <c r="E136" s="2" t="e">
        <f t="shared" si="2"/>
        <v>#N/A</v>
      </c>
    </row>
    <row r="137" spans="1:5" x14ac:dyDescent="0.25">
      <c r="A137">
        <f>IF(ISNUMBER(SEARCH('Анкета пустая'!#REF!,B137)),MAX($A$1,A136)+1,0)</f>
        <v>0</v>
      </c>
      <c r="B137" s="56" t="s">
        <v>5434</v>
      </c>
      <c r="C137" s="84"/>
      <c r="D137" s="2">
        <v>136</v>
      </c>
      <c r="E137" s="2" t="e">
        <f t="shared" si="2"/>
        <v>#N/A</v>
      </c>
    </row>
    <row r="138" spans="1:5" x14ac:dyDescent="0.25">
      <c r="A138">
        <f>IF(ISNUMBER(SEARCH('Анкета пустая'!#REF!,B138)),MAX($A$1,A137)+1,0)</f>
        <v>0</v>
      </c>
      <c r="B138" s="56" t="s">
        <v>5435</v>
      </c>
      <c r="C138" s="84"/>
      <c r="D138" s="2">
        <v>137</v>
      </c>
      <c r="E138" s="2" t="e">
        <f t="shared" si="2"/>
        <v>#N/A</v>
      </c>
    </row>
    <row r="139" spans="1:5" x14ac:dyDescent="0.25">
      <c r="A139">
        <f>IF(ISNUMBER(SEARCH('Анкета пустая'!#REF!,B139)),MAX($A$1,A138)+1,0)</f>
        <v>0</v>
      </c>
      <c r="B139" s="56" t="s">
        <v>5436</v>
      </c>
      <c r="C139" s="84"/>
      <c r="D139" s="2">
        <v>138</v>
      </c>
      <c r="E139" s="2" t="e">
        <f t="shared" si="2"/>
        <v>#N/A</v>
      </c>
    </row>
    <row r="140" spans="1:5" ht="30" x14ac:dyDescent="0.25">
      <c r="A140">
        <f>IF(ISNUMBER(SEARCH('Анкета пустая'!#REF!,B140)),MAX($A$1,A139)+1,0)</f>
        <v>0</v>
      </c>
      <c r="B140" s="56" t="s">
        <v>5437</v>
      </c>
      <c r="C140" s="84"/>
      <c r="D140" s="2">
        <v>139</v>
      </c>
      <c r="E140" s="2" t="e">
        <f t="shared" si="2"/>
        <v>#N/A</v>
      </c>
    </row>
    <row r="141" spans="1:5" x14ac:dyDescent="0.25">
      <c r="A141">
        <f>IF(ISNUMBER(SEARCH('Анкета пустая'!#REF!,B141)),MAX($A$1,A140)+1,0)</f>
        <v>0</v>
      </c>
      <c r="B141" s="56" t="s">
        <v>5438</v>
      </c>
      <c r="C141" s="84"/>
      <c r="D141" s="2">
        <v>140</v>
      </c>
      <c r="E141" s="2" t="e">
        <f t="shared" si="2"/>
        <v>#N/A</v>
      </c>
    </row>
    <row r="142" spans="1:5" ht="30" x14ac:dyDescent="0.25">
      <c r="A142">
        <f>IF(ISNUMBER(SEARCH('Анкета пустая'!#REF!,B142)),MAX($A$1,A141)+1,0)</f>
        <v>0</v>
      </c>
      <c r="B142" s="56" t="s">
        <v>5439</v>
      </c>
      <c r="C142" s="84"/>
      <c r="D142" s="2">
        <v>141</v>
      </c>
      <c r="E142" s="2" t="e">
        <f t="shared" si="2"/>
        <v>#N/A</v>
      </c>
    </row>
    <row r="143" spans="1:5" ht="30" x14ac:dyDescent="0.25">
      <c r="A143">
        <f>IF(ISNUMBER(SEARCH('Анкета пустая'!#REF!,B143)),MAX($A$1,A142)+1,0)</f>
        <v>0</v>
      </c>
      <c r="B143" s="56" t="s">
        <v>5440</v>
      </c>
      <c r="C143" s="84"/>
      <c r="D143" s="2">
        <v>142</v>
      </c>
      <c r="E143" s="2" t="e">
        <f t="shared" si="2"/>
        <v>#N/A</v>
      </c>
    </row>
    <row r="144" spans="1:5" ht="30" x14ac:dyDescent="0.25">
      <c r="A144">
        <f>IF(ISNUMBER(SEARCH('Анкета пустая'!#REF!,B144)),MAX($A$1,A143)+1,0)</f>
        <v>0</v>
      </c>
      <c r="B144" s="56" t="s">
        <v>5441</v>
      </c>
      <c r="C144" s="84"/>
      <c r="D144" s="2">
        <v>143</v>
      </c>
      <c r="E144" s="2" t="e">
        <f t="shared" si="2"/>
        <v>#N/A</v>
      </c>
    </row>
    <row r="145" spans="1:5" ht="30" x14ac:dyDescent="0.25">
      <c r="A145">
        <f>IF(ISNUMBER(SEARCH('Анкета пустая'!#REF!,B145)),MAX($A$1,A144)+1,0)</f>
        <v>0</v>
      </c>
      <c r="B145" s="56" t="s">
        <v>5442</v>
      </c>
      <c r="C145" s="84"/>
      <c r="D145" s="2">
        <v>144</v>
      </c>
      <c r="E145" s="2" t="e">
        <f t="shared" si="2"/>
        <v>#N/A</v>
      </c>
    </row>
    <row r="146" spans="1:5" ht="30" x14ac:dyDescent="0.25">
      <c r="A146">
        <f>IF(ISNUMBER(SEARCH('Анкета пустая'!#REF!,B146)),MAX($A$1,A145)+1,0)</f>
        <v>0</v>
      </c>
      <c r="B146" s="56" t="s">
        <v>5443</v>
      </c>
      <c r="C146" s="84"/>
      <c r="D146" s="2">
        <v>145</v>
      </c>
      <c r="E146" s="2" t="e">
        <f t="shared" si="2"/>
        <v>#N/A</v>
      </c>
    </row>
    <row r="147" spans="1:5" ht="30" x14ac:dyDescent="0.25">
      <c r="A147">
        <f>IF(ISNUMBER(SEARCH('Анкета пустая'!#REF!,B147)),MAX($A$1,A146)+1,0)</f>
        <v>0</v>
      </c>
      <c r="B147" s="56" t="s">
        <v>5444</v>
      </c>
      <c r="C147" s="84"/>
      <c r="D147" s="2">
        <v>146</v>
      </c>
      <c r="E147" s="2" t="e">
        <f t="shared" si="2"/>
        <v>#N/A</v>
      </c>
    </row>
    <row r="148" spans="1:5" ht="30" x14ac:dyDescent="0.25">
      <c r="A148">
        <f>IF(ISNUMBER(SEARCH('Анкета пустая'!#REF!,B148)),MAX($A$1,A147)+1,0)</f>
        <v>0</v>
      </c>
      <c r="B148" s="56" t="s">
        <v>5445</v>
      </c>
      <c r="C148" s="84"/>
      <c r="D148" s="2">
        <v>147</v>
      </c>
      <c r="E148" s="2" t="e">
        <f t="shared" si="2"/>
        <v>#N/A</v>
      </c>
    </row>
    <row r="149" spans="1:5" ht="30" x14ac:dyDescent="0.25">
      <c r="A149">
        <f>IF(ISNUMBER(SEARCH('Анкета пустая'!#REF!,B149)),MAX($A$1,A148)+1,0)</f>
        <v>0</v>
      </c>
      <c r="B149" s="56" t="s">
        <v>5446</v>
      </c>
      <c r="C149" s="84"/>
      <c r="D149" s="2">
        <v>148</v>
      </c>
      <c r="E149" s="2" t="e">
        <f t="shared" si="2"/>
        <v>#N/A</v>
      </c>
    </row>
    <row r="150" spans="1:5" ht="30" x14ac:dyDescent="0.25">
      <c r="A150">
        <f>IF(ISNUMBER(SEARCH('Анкета пустая'!#REF!,B150)),MAX($A$1,A149)+1,0)</f>
        <v>0</v>
      </c>
      <c r="B150" s="56" t="s">
        <v>5447</v>
      </c>
      <c r="C150" s="84"/>
      <c r="D150" s="2">
        <v>149</v>
      </c>
      <c r="E150" s="2" t="e">
        <f t="shared" si="2"/>
        <v>#N/A</v>
      </c>
    </row>
    <row r="151" spans="1:5" ht="30" x14ac:dyDescent="0.25">
      <c r="A151">
        <f>IF(ISNUMBER(SEARCH('Анкета пустая'!#REF!,B151)),MAX($A$1,A150)+1,0)</f>
        <v>0</v>
      </c>
      <c r="B151" s="56" t="s">
        <v>5448</v>
      </c>
      <c r="C151" s="84"/>
      <c r="D151" s="2">
        <v>150</v>
      </c>
      <c r="E151" s="2" t="e">
        <f t="shared" si="2"/>
        <v>#N/A</v>
      </c>
    </row>
    <row r="152" spans="1:5" ht="30" x14ac:dyDescent="0.25">
      <c r="A152">
        <f>IF(ISNUMBER(SEARCH('Анкета пустая'!#REF!,B152)),MAX($A$1,A151)+1,0)</f>
        <v>0</v>
      </c>
      <c r="B152" s="56" t="s">
        <v>5449</v>
      </c>
      <c r="C152" s="84"/>
      <c r="D152" s="2">
        <v>151</v>
      </c>
      <c r="E152" s="2" t="e">
        <f t="shared" si="2"/>
        <v>#N/A</v>
      </c>
    </row>
    <row r="153" spans="1:5" ht="30" x14ac:dyDescent="0.25">
      <c r="A153">
        <f>IF(ISNUMBER(SEARCH('Анкета пустая'!#REF!,B153)),MAX($A$1,A152)+1,0)</f>
        <v>0</v>
      </c>
      <c r="B153" s="56" t="s">
        <v>5450</v>
      </c>
      <c r="C153" s="84"/>
      <c r="D153" s="2">
        <v>152</v>
      </c>
      <c r="E153" s="2" t="e">
        <f t="shared" si="2"/>
        <v>#N/A</v>
      </c>
    </row>
    <row r="154" spans="1:5" ht="30" x14ac:dyDescent="0.25">
      <c r="A154">
        <f>IF(ISNUMBER(SEARCH('Анкета пустая'!#REF!,B154)),MAX($A$1,A153)+1,0)</f>
        <v>0</v>
      </c>
      <c r="B154" s="56" t="s">
        <v>5451</v>
      </c>
      <c r="C154" s="84"/>
      <c r="D154" s="2">
        <v>153</v>
      </c>
      <c r="E154" s="2" t="e">
        <f t="shared" si="2"/>
        <v>#N/A</v>
      </c>
    </row>
    <row r="155" spans="1:5" ht="30" x14ac:dyDescent="0.25">
      <c r="A155">
        <f>IF(ISNUMBER(SEARCH('Анкета пустая'!#REF!,B155)),MAX($A$1,A154)+1,0)</f>
        <v>0</v>
      </c>
      <c r="B155" s="56" t="s">
        <v>5452</v>
      </c>
      <c r="C155" s="84"/>
      <c r="D155" s="2">
        <v>154</v>
      </c>
      <c r="E155" s="2" t="e">
        <f t="shared" si="2"/>
        <v>#N/A</v>
      </c>
    </row>
    <row r="156" spans="1:5" ht="30" x14ac:dyDescent="0.25">
      <c r="A156">
        <f>IF(ISNUMBER(SEARCH('Анкета пустая'!#REF!,B156)),MAX($A$1,A155)+1,0)</f>
        <v>0</v>
      </c>
      <c r="B156" s="56" t="s">
        <v>5453</v>
      </c>
      <c r="C156" s="84"/>
      <c r="D156" s="2">
        <v>155</v>
      </c>
      <c r="E156" s="2" t="e">
        <f t="shared" si="2"/>
        <v>#N/A</v>
      </c>
    </row>
    <row r="157" spans="1:5" ht="45" x14ac:dyDescent="0.25">
      <c r="A157">
        <f>IF(ISNUMBER(SEARCH('Анкета пустая'!#REF!,B157)),MAX($A$1,A156)+1,0)</f>
        <v>0</v>
      </c>
      <c r="B157" s="56" t="s">
        <v>5454</v>
      </c>
      <c r="C157" s="84"/>
      <c r="D157" s="2">
        <v>156</v>
      </c>
      <c r="E157" s="2" t="e">
        <f t="shared" si="2"/>
        <v>#N/A</v>
      </c>
    </row>
    <row r="158" spans="1:5" ht="45" x14ac:dyDescent="0.25">
      <c r="A158">
        <f>IF(ISNUMBER(SEARCH('Анкета пустая'!#REF!,B158)),MAX($A$1,A157)+1,0)</f>
        <v>0</v>
      </c>
      <c r="B158" s="56" t="s">
        <v>5455</v>
      </c>
      <c r="C158" s="84"/>
      <c r="D158" s="2">
        <v>157</v>
      </c>
      <c r="E158" s="2" t="e">
        <f t="shared" si="2"/>
        <v>#N/A</v>
      </c>
    </row>
    <row r="159" spans="1:5" ht="30" x14ac:dyDescent="0.25">
      <c r="A159">
        <f>IF(ISNUMBER(SEARCH('Анкета пустая'!#REF!,B159)),MAX($A$1,A158)+1,0)</f>
        <v>0</v>
      </c>
      <c r="B159" s="56" t="s">
        <v>5456</v>
      </c>
      <c r="C159" s="84"/>
      <c r="D159" s="2">
        <v>158</v>
      </c>
      <c r="E159" s="2" t="e">
        <f t="shared" si="2"/>
        <v>#N/A</v>
      </c>
    </row>
    <row r="160" spans="1:5" ht="30" x14ac:dyDescent="0.25">
      <c r="A160">
        <f>IF(ISNUMBER(SEARCH('Анкета пустая'!#REF!,B160)),MAX($A$1,A159)+1,0)</f>
        <v>0</v>
      </c>
      <c r="B160" s="56" t="s">
        <v>5457</v>
      </c>
      <c r="C160" s="84"/>
      <c r="D160" s="2">
        <v>159</v>
      </c>
      <c r="E160" s="2" t="e">
        <f t="shared" si="2"/>
        <v>#N/A</v>
      </c>
    </row>
    <row r="161" spans="1:5" ht="30" x14ac:dyDescent="0.25">
      <c r="A161">
        <f>IF(ISNUMBER(SEARCH('Анкета пустая'!#REF!,B161)),MAX($A$1,A160)+1,0)</f>
        <v>0</v>
      </c>
      <c r="B161" s="56" t="s">
        <v>5458</v>
      </c>
      <c r="C161" s="84"/>
      <c r="D161" s="2">
        <v>160</v>
      </c>
      <c r="E161" s="2" t="e">
        <f t="shared" si="2"/>
        <v>#N/A</v>
      </c>
    </row>
    <row r="162" spans="1:5" ht="30" x14ac:dyDescent="0.25">
      <c r="A162">
        <f>IF(ISNUMBER(SEARCH('Анкета пустая'!#REF!,B162)),MAX($A$1,A161)+1,0)</f>
        <v>0</v>
      </c>
      <c r="B162" s="56" t="s">
        <v>5459</v>
      </c>
      <c r="C162" s="84"/>
      <c r="D162" s="2">
        <v>161</v>
      </c>
      <c r="E162" s="2" t="e">
        <f t="shared" si="2"/>
        <v>#N/A</v>
      </c>
    </row>
    <row r="163" spans="1:5" ht="30" x14ac:dyDescent="0.25">
      <c r="A163">
        <f>IF(ISNUMBER(SEARCH('Анкета пустая'!#REF!,B163)),MAX($A$1,A162)+1,0)</f>
        <v>0</v>
      </c>
      <c r="B163" s="56" t="s">
        <v>5460</v>
      </c>
      <c r="C163" s="84"/>
      <c r="D163" s="2">
        <v>162</v>
      </c>
      <c r="E163" s="2" t="e">
        <f t="shared" si="2"/>
        <v>#N/A</v>
      </c>
    </row>
    <row r="164" spans="1:5" ht="30" x14ac:dyDescent="0.25">
      <c r="A164">
        <f>IF(ISNUMBER(SEARCH('Анкета пустая'!#REF!,B164)),MAX($A$1,A163)+1,0)</f>
        <v>0</v>
      </c>
      <c r="B164" s="56" t="s">
        <v>5461</v>
      </c>
      <c r="C164" s="84"/>
      <c r="D164" s="2">
        <v>163</v>
      </c>
      <c r="E164" s="2" t="e">
        <f t="shared" si="2"/>
        <v>#N/A</v>
      </c>
    </row>
    <row r="165" spans="1:5" ht="30" x14ac:dyDescent="0.25">
      <c r="A165">
        <f>IF(ISNUMBER(SEARCH('Анкета пустая'!#REF!,B165)),MAX($A$1,A164)+1,0)</f>
        <v>0</v>
      </c>
      <c r="B165" s="56" t="s">
        <v>5462</v>
      </c>
      <c r="C165" s="84"/>
      <c r="D165" s="2">
        <v>164</v>
      </c>
      <c r="E165" s="2" t="e">
        <f t="shared" si="2"/>
        <v>#N/A</v>
      </c>
    </row>
    <row r="166" spans="1:5" x14ac:dyDescent="0.25">
      <c r="A166">
        <f>IF(ISNUMBER(SEARCH('Анкета пустая'!#REF!,B166)),MAX($A$1,A165)+1,0)</f>
        <v>0</v>
      </c>
      <c r="B166" s="56" t="s">
        <v>5463</v>
      </c>
      <c r="C166" s="84"/>
      <c r="D166" s="2">
        <v>165</v>
      </c>
      <c r="E166" s="2" t="e">
        <f t="shared" si="2"/>
        <v>#N/A</v>
      </c>
    </row>
    <row r="167" spans="1:5" x14ac:dyDescent="0.25">
      <c r="A167">
        <f>IF(ISNUMBER(SEARCH('Анкета пустая'!#REF!,B167)),MAX($A$1,A166)+1,0)</f>
        <v>0</v>
      </c>
      <c r="B167" s="56" t="s">
        <v>5464</v>
      </c>
      <c r="C167" s="84"/>
      <c r="D167" s="2">
        <v>166</v>
      </c>
      <c r="E167" s="2" t="e">
        <f t="shared" si="2"/>
        <v>#N/A</v>
      </c>
    </row>
    <row r="168" spans="1:5" x14ac:dyDescent="0.25">
      <c r="A168">
        <f>IF(ISNUMBER(SEARCH('Анкета пустая'!#REF!,B168)),MAX($A$1,A167)+1,0)</f>
        <v>0</v>
      </c>
      <c r="B168" s="56" t="s">
        <v>5465</v>
      </c>
      <c r="C168" s="84"/>
      <c r="D168" s="2">
        <v>167</v>
      </c>
      <c r="E168" s="2" t="e">
        <f t="shared" si="2"/>
        <v>#N/A</v>
      </c>
    </row>
    <row r="169" spans="1:5" ht="30" x14ac:dyDescent="0.25">
      <c r="A169">
        <f>IF(ISNUMBER(SEARCH('Анкета пустая'!#REF!,B169)),MAX($A$1,A168)+1,0)</f>
        <v>0</v>
      </c>
      <c r="B169" s="56" t="s">
        <v>5466</v>
      </c>
      <c r="C169" s="84"/>
      <c r="D169" s="2">
        <v>168</v>
      </c>
      <c r="E169" s="2" t="e">
        <f t="shared" si="2"/>
        <v>#N/A</v>
      </c>
    </row>
    <row r="170" spans="1:5" x14ac:dyDescent="0.25">
      <c r="A170">
        <f>IF(ISNUMBER(SEARCH('Анкета пустая'!#REF!,B170)),MAX($A$1,A169)+1,0)</f>
        <v>0</v>
      </c>
      <c r="B170" s="56" t="s">
        <v>5467</v>
      </c>
      <c r="C170" s="84"/>
      <c r="D170" s="2">
        <v>169</v>
      </c>
      <c r="E170" s="2" t="e">
        <f t="shared" si="2"/>
        <v>#N/A</v>
      </c>
    </row>
    <row r="171" spans="1:5" ht="30" x14ac:dyDescent="0.25">
      <c r="A171">
        <f>IF(ISNUMBER(SEARCH('Анкета пустая'!#REF!,B171)),MAX($A$1,A170)+1,0)</f>
        <v>0</v>
      </c>
      <c r="B171" s="56" t="s">
        <v>5468</v>
      </c>
      <c r="C171" s="84"/>
      <c r="D171" s="2">
        <v>170</v>
      </c>
      <c r="E171" s="2" t="e">
        <f t="shared" si="2"/>
        <v>#N/A</v>
      </c>
    </row>
    <row r="172" spans="1:5" ht="30" x14ac:dyDescent="0.25">
      <c r="A172">
        <f>IF(ISNUMBER(SEARCH('Анкета пустая'!#REF!,B172)),MAX($A$1,A171)+1,0)</f>
        <v>0</v>
      </c>
      <c r="B172" s="56" t="s">
        <v>5469</v>
      </c>
      <c r="C172" s="84"/>
      <c r="D172" s="2">
        <v>171</v>
      </c>
      <c r="E172" s="2" t="e">
        <f t="shared" si="2"/>
        <v>#N/A</v>
      </c>
    </row>
    <row r="173" spans="1:5" x14ac:dyDescent="0.25">
      <c r="A173">
        <f>IF(ISNUMBER(SEARCH('Анкета пустая'!#REF!,B173)),MAX($A$1,A172)+1,0)</f>
        <v>0</v>
      </c>
      <c r="B173" s="56" t="s">
        <v>5470</v>
      </c>
      <c r="C173" s="84"/>
      <c r="D173" s="2">
        <v>172</v>
      </c>
      <c r="E173" s="2" t="e">
        <f t="shared" si="2"/>
        <v>#N/A</v>
      </c>
    </row>
    <row r="174" spans="1:5" x14ac:dyDescent="0.25">
      <c r="A174">
        <f>IF(ISNUMBER(SEARCH('Анкета пустая'!#REF!,B174)),MAX($A$1,A173)+1,0)</f>
        <v>0</v>
      </c>
      <c r="B174" s="56" t="s">
        <v>5471</v>
      </c>
      <c r="C174" s="84"/>
      <c r="D174" s="2">
        <v>173</v>
      </c>
      <c r="E174" s="2" t="e">
        <f t="shared" si="2"/>
        <v>#N/A</v>
      </c>
    </row>
    <row r="175" spans="1:5" ht="30" x14ac:dyDescent="0.25">
      <c r="A175">
        <f>IF(ISNUMBER(SEARCH('Анкета пустая'!#REF!,B175)),MAX($A$1,A174)+1,0)</f>
        <v>0</v>
      </c>
      <c r="B175" s="56" t="s">
        <v>5472</v>
      </c>
      <c r="C175" s="84"/>
      <c r="D175" s="2">
        <v>174</v>
      </c>
      <c r="E175" s="2" t="e">
        <f t="shared" si="2"/>
        <v>#N/A</v>
      </c>
    </row>
    <row r="176" spans="1:5" x14ac:dyDescent="0.25">
      <c r="A176">
        <f>IF(ISNUMBER(SEARCH('Анкета пустая'!#REF!,B176)),MAX($A$1,A175)+1,0)</f>
        <v>0</v>
      </c>
      <c r="B176" s="56" t="s">
        <v>5473</v>
      </c>
      <c r="C176" s="84"/>
      <c r="D176" s="2">
        <v>175</v>
      </c>
      <c r="E176" s="2" t="e">
        <f t="shared" si="2"/>
        <v>#N/A</v>
      </c>
    </row>
    <row r="177" spans="1:5" x14ac:dyDescent="0.25">
      <c r="A177">
        <f>IF(ISNUMBER(SEARCH('Анкета пустая'!#REF!,B177)),MAX($A$1,A176)+1,0)</f>
        <v>0</v>
      </c>
      <c r="B177" s="56" t="s">
        <v>5474</v>
      </c>
      <c r="C177" s="84"/>
      <c r="D177" s="2">
        <v>176</v>
      </c>
      <c r="E177" s="2" t="e">
        <f t="shared" si="2"/>
        <v>#N/A</v>
      </c>
    </row>
    <row r="178" spans="1:5" ht="30" x14ac:dyDescent="0.25">
      <c r="A178">
        <f>IF(ISNUMBER(SEARCH('Анкета пустая'!#REF!,B178)),MAX($A$1,A177)+1,0)</f>
        <v>0</v>
      </c>
      <c r="B178" s="56" t="s">
        <v>5475</v>
      </c>
      <c r="C178" s="84"/>
      <c r="D178" s="2">
        <v>177</v>
      </c>
      <c r="E178" s="2" t="e">
        <f t="shared" si="2"/>
        <v>#N/A</v>
      </c>
    </row>
    <row r="179" spans="1:5" ht="45" x14ac:dyDescent="0.25">
      <c r="A179">
        <f>IF(ISNUMBER(SEARCH('Анкета пустая'!#REF!,B179)),MAX($A$1,A178)+1,0)</f>
        <v>0</v>
      </c>
      <c r="B179" s="56" t="s">
        <v>5476</v>
      </c>
      <c r="C179" s="84"/>
      <c r="D179" s="2">
        <v>178</v>
      </c>
      <c r="E179" s="2" t="e">
        <f t="shared" si="2"/>
        <v>#N/A</v>
      </c>
    </row>
    <row r="180" spans="1:5" ht="30" x14ac:dyDescent="0.25">
      <c r="A180">
        <f>IF(ISNUMBER(SEARCH('Анкета пустая'!#REF!,B180)),MAX($A$1,A179)+1,0)</f>
        <v>0</v>
      </c>
      <c r="B180" s="56" t="s">
        <v>5477</v>
      </c>
      <c r="C180" s="84"/>
      <c r="D180" s="2">
        <v>179</v>
      </c>
      <c r="E180" s="2" t="e">
        <f t="shared" si="2"/>
        <v>#N/A</v>
      </c>
    </row>
    <row r="181" spans="1:5" ht="30" x14ac:dyDescent="0.25">
      <c r="A181">
        <f>IF(ISNUMBER(SEARCH('Анкета пустая'!#REF!,B181)),MAX($A$1,A180)+1,0)</f>
        <v>0</v>
      </c>
      <c r="B181" s="56" t="s">
        <v>5478</v>
      </c>
      <c r="C181" s="84"/>
      <c r="D181" s="2">
        <v>180</v>
      </c>
      <c r="E181" s="2" t="e">
        <f t="shared" si="2"/>
        <v>#N/A</v>
      </c>
    </row>
    <row r="182" spans="1:5" x14ac:dyDescent="0.25">
      <c r="A182">
        <f>IF(ISNUMBER(SEARCH('Анкета пустая'!#REF!,B182)),MAX($A$1,A181)+1,0)</f>
        <v>0</v>
      </c>
      <c r="B182" s="56" t="s">
        <v>5479</v>
      </c>
      <c r="C182" s="84"/>
      <c r="D182" s="2">
        <v>181</v>
      </c>
      <c r="E182" s="2" t="e">
        <f t="shared" si="2"/>
        <v>#N/A</v>
      </c>
    </row>
    <row r="183" spans="1:5" ht="30" x14ac:dyDescent="0.25">
      <c r="A183">
        <f>IF(ISNUMBER(SEARCH('Анкета пустая'!#REF!,B183)),MAX($A$1,A182)+1,0)</f>
        <v>0</v>
      </c>
      <c r="B183" s="56" t="s">
        <v>5480</v>
      </c>
      <c r="C183" s="84"/>
      <c r="D183" s="2">
        <v>182</v>
      </c>
      <c r="E183" s="2" t="e">
        <f t="shared" si="2"/>
        <v>#N/A</v>
      </c>
    </row>
    <row r="184" spans="1:5" ht="30" x14ac:dyDescent="0.25">
      <c r="A184">
        <f>IF(ISNUMBER(SEARCH('Анкета пустая'!#REF!,B184)),MAX($A$1,A183)+1,0)</f>
        <v>0</v>
      </c>
      <c r="B184" s="56" t="s">
        <v>5481</v>
      </c>
      <c r="C184" s="84"/>
      <c r="D184" s="2">
        <v>183</v>
      </c>
      <c r="E184" s="2" t="e">
        <f t="shared" si="2"/>
        <v>#N/A</v>
      </c>
    </row>
    <row r="185" spans="1:5" x14ac:dyDescent="0.25">
      <c r="A185">
        <f>IF(ISNUMBER(SEARCH('Анкета пустая'!#REF!,B185)),MAX($A$1,A184)+1,0)</f>
        <v>0</v>
      </c>
      <c r="B185" s="56" t="s">
        <v>5482</v>
      </c>
      <c r="C185" s="84"/>
      <c r="D185" s="2">
        <v>184</v>
      </c>
      <c r="E185" s="2" t="e">
        <f t="shared" si="2"/>
        <v>#N/A</v>
      </c>
    </row>
    <row r="186" spans="1:5" ht="30" x14ac:dyDescent="0.25">
      <c r="A186">
        <f>IF(ISNUMBER(SEARCH('Анкета пустая'!#REF!,B186)),MAX($A$1,A185)+1,0)</f>
        <v>0</v>
      </c>
      <c r="B186" s="56" t="s">
        <v>5483</v>
      </c>
      <c r="C186" s="84"/>
      <c r="D186" s="2">
        <v>185</v>
      </c>
      <c r="E186" s="2" t="e">
        <f t="shared" si="2"/>
        <v>#N/A</v>
      </c>
    </row>
    <row r="187" spans="1:5" ht="30" x14ac:dyDescent="0.25">
      <c r="A187">
        <f>IF(ISNUMBER(SEARCH('Анкета пустая'!#REF!,B187)),MAX($A$1,A186)+1,0)</f>
        <v>0</v>
      </c>
      <c r="B187" s="56" t="s">
        <v>5484</v>
      </c>
      <c r="C187" s="84"/>
      <c r="D187" s="2">
        <v>186</v>
      </c>
      <c r="E187" s="2" t="e">
        <f t="shared" si="2"/>
        <v>#N/A</v>
      </c>
    </row>
    <row r="188" spans="1:5" ht="30" x14ac:dyDescent="0.25">
      <c r="A188">
        <f>IF(ISNUMBER(SEARCH('Анкета пустая'!#REF!,B188)),MAX($A$1,A187)+1,0)</f>
        <v>0</v>
      </c>
      <c r="B188" s="56" t="s">
        <v>5485</v>
      </c>
      <c r="C188" s="84"/>
      <c r="D188" s="2">
        <v>187</v>
      </c>
      <c r="E188" s="2" t="e">
        <f t="shared" si="2"/>
        <v>#N/A</v>
      </c>
    </row>
    <row r="189" spans="1:5" x14ac:dyDescent="0.25">
      <c r="A189">
        <f>IF(ISNUMBER(SEARCH('Анкета пустая'!#REF!,B189)),MAX($A$1,A188)+1,0)</f>
        <v>0</v>
      </c>
      <c r="B189" s="56" t="s">
        <v>5486</v>
      </c>
      <c r="C189" s="84"/>
      <c r="D189" s="2">
        <v>188</v>
      </c>
      <c r="E189" s="2" t="e">
        <f t="shared" si="2"/>
        <v>#N/A</v>
      </c>
    </row>
    <row r="190" spans="1:5" x14ac:dyDescent="0.25">
      <c r="A190">
        <f>IF(ISNUMBER(SEARCH('Анкета пустая'!#REF!,B190)),MAX($A$1,A189)+1,0)</f>
        <v>0</v>
      </c>
      <c r="B190" s="56" t="s">
        <v>5487</v>
      </c>
      <c r="C190" s="84"/>
      <c r="D190" s="2">
        <v>189</v>
      </c>
      <c r="E190" s="2" t="e">
        <f t="shared" si="2"/>
        <v>#N/A</v>
      </c>
    </row>
    <row r="191" spans="1:5" ht="30" x14ac:dyDescent="0.25">
      <c r="A191">
        <f>IF(ISNUMBER(SEARCH('Анкета пустая'!#REF!,B191)),MAX($A$1,A190)+1,0)</f>
        <v>0</v>
      </c>
      <c r="B191" s="56" t="s">
        <v>5488</v>
      </c>
      <c r="C191" s="84"/>
      <c r="D191" s="2">
        <v>190</v>
      </c>
      <c r="E191" s="2" t="e">
        <f t="shared" si="2"/>
        <v>#N/A</v>
      </c>
    </row>
    <row r="192" spans="1:5" x14ac:dyDescent="0.25">
      <c r="A192">
        <f>IF(ISNUMBER(SEARCH('Анкета пустая'!#REF!,B192)),MAX($A$1,A191)+1,0)</f>
        <v>0</v>
      </c>
      <c r="B192" s="56" t="s">
        <v>5489</v>
      </c>
      <c r="C192" s="84"/>
      <c r="D192" s="2">
        <v>191</v>
      </c>
      <c r="E192" s="2" t="e">
        <f t="shared" si="2"/>
        <v>#N/A</v>
      </c>
    </row>
    <row r="193" spans="1:5" x14ac:dyDescent="0.25">
      <c r="A193">
        <f>IF(ISNUMBER(SEARCH('Анкета пустая'!#REF!,B193)),MAX($A$1,A192)+1,0)</f>
        <v>0</v>
      </c>
      <c r="B193" s="56" t="s">
        <v>5490</v>
      </c>
      <c r="C193" s="84"/>
      <c r="D193" s="2">
        <v>192</v>
      </c>
      <c r="E193" s="2" t="e">
        <f t="shared" si="2"/>
        <v>#N/A</v>
      </c>
    </row>
    <row r="194" spans="1:5" ht="30" x14ac:dyDescent="0.25">
      <c r="A194">
        <f>IF(ISNUMBER(SEARCH('Анкета пустая'!#REF!,B194)),MAX($A$1,A193)+1,0)</f>
        <v>0</v>
      </c>
      <c r="B194" s="56" t="s">
        <v>5491</v>
      </c>
      <c r="C194" s="84"/>
      <c r="D194" s="2">
        <v>193</v>
      </c>
      <c r="E194" s="2" t="e">
        <f t="shared" si="2"/>
        <v>#N/A</v>
      </c>
    </row>
    <row r="195" spans="1:5" x14ac:dyDescent="0.25">
      <c r="A195">
        <f>IF(ISNUMBER(SEARCH('Анкета пустая'!#REF!,B195)),MAX($A$1,A194)+1,0)</f>
        <v>0</v>
      </c>
      <c r="B195" s="56" t="s">
        <v>5492</v>
      </c>
      <c r="C195" s="84"/>
      <c r="D195" s="2">
        <v>194</v>
      </c>
      <c r="E195" s="2" t="e">
        <f t="shared" ref="E195:E258" si="3">VLOOKUP(D195,A:B,2,0)</f>
        <v>#N/A</v>
      </c>
    </row>
    <row r="196" spans="1:5" x14ac:dyDescent="0.25">
      <c r="A196">
        <f>IF(ISNUMBER(SEARCH('Анкета пустая'!#REF!,B196)),MAX($A$1,A195)+1,0)</f>
        <v>0</v>
      </c>
      <c r="B196" s="56" t="s">
        <v>5493</v>
      </c>
      <c r="C196" s="84"/>
      <c r="D196" s="2">
        <v>195</v>
      </c>
      <c r="E196" s="2" t="e">
        <f t="shared" si="3"/>
        <v>#N/A</v>
      </c>
    </row>
    <row r="197" spans="1:5" ht="45" x14ac:dyDescent="0.25">
      <c r="A197">
        <f>IF(ISNUMBER(SEARCH('Анкета пустая'!#REF!,B197)),MAX($A$1,A196)+1,0)</f>
        <v>0</v>
      </c>
      <c r="B197" s="56" t="s">
        <v>5494</v>
      </c>
      <c r="C197" s="84"/>
      <c r="D197" s="2">
        <v>196</v>
      </c>
      <c r="E197" s="2" t="e">
        <f t="shared" si="3"/>
        <v>#N/A</v>
      </c>
    </row>
    <row r="198" spans="1:5" ht="30" x14ac:dyDescent="0.25">
      <c r="A198">
        <f>IF(ISNUMBER(SEARCH('Анкета пустая'!#REF!,B198)),MAX($A$1,A197)+1,0)</f>
        <v>0</v>
      </c>
      <c r="B198" s="56" t="s">
        <v>5495</v>
      </c>
      <c r="C198" s="84"/>
      <c r="D198" s="2">
        <v>197</v>
      </c>
      <c r="E198" s="2" t="e">
        <f t="shared" si="3"/>
        <v>#N/A</v>
      </c>
    </row>
    <row r="199" spans="1:5" ht="30" x14ac:dyDescent="0.25">
      <c r="A199">
        <f>IF(ISNUMBER(SEARCH('Анкета пустая'!#REF!,B199)),MAX($A$1,A198)+1,0)</f>
        <v>0</v>
      </c>
      <c r="B199" s="56" t="s">
        <v>5496</v>
      </c>
      <c r="C199" s="84"/>
      <c r="D199" s="2">
        <v>198</v>
      </c>
      <c r="E199" s="2" t="e">
        <f t="shared" si="3"/>
        <v>#N/A</v>
      </c>
    </row>
    <row r="200" spans="1:5" ht="30" x14ac:dyDescent="0.25">
      <c r="A200">
        <f>IF(ISNUMBER(SEARCH('Анкета пустая'!#REF!,B200)),MAX($A$1,A199)+1,0)</f>
        <v>0</v>
      </c>
      <c r="B200" s="56" t="s">
        <v>5497</v>
      </c>
      <c r="C200" s="84"/>
      <c r="D200" s="2">
        <v>199</v>
      </c>
      <c r="E200" s="2" t="e">
        <f t="shared" si="3"/>
        <v>#N/A</v>
      </c>
    </row>
    <row r="201" spans="1:5" ht="30" x14ac:dyDescent="0.25">
      <c r="A201">
        <f>IF(ISNUMBER(SEARCH('Анкета пустая'!#REF!,B201)),MAX($A$1,A200)+1,0)</f>
        <v>0</v>
      </c>
      <c r="B201" s="56" t="s">
        <v>5498</v>
      </c>
      <c r="C201" s="84"/>
      <c r="D201" s="2">
        <v>200</v>
      </c>
      <c r="E201" s="2" t="e">
        <f t="shared" si="3"/>
        <v>#N/A</v>
      </c>
    </row>
    <row r="202" spans="1:5" ht="30" x14ac:dyDescent="0.25">
      <c r="A202">
        <f>IF(ISNUMBER(SEARCH('Анкета пустая'!#REF!,B202)),MAX($A$1,A201)+1,0)</f>
        <v>0</v>
      </c>
      <c r="B202" s="56" t="s">
        <v>5499</v>
      </c>
      <c r="C202" s="84"/>
      <c r="D202" s="2">
        <v>201</v>
      </c>
      <c r="E202" s="2" t="e">
        <f t="shared" si="3"/>
        <v>#N/A</v>
      </c>
    </row>
    <row r="203" spans="1:5" ht="45" x14ac:dyDescent="0.25">
      <c r="A203">
        <f>IF(ISNUMBER(SEARCH('Анкета пустая'!#REF!,B203)),MAX($A$1,A202)+1,0)</f>
        <v>0</v>
      </c>
      <c r="B203" s="56" t="s">
        <v>5500</v>
      </c>
      <c r="C203" s="84"/>
      <c r="D203" s="2">
        <v>202</v>
      </c>
      <c r="E203" s="2" t="e">
        <f t="shared" si="3"/>
        <v>#N/A</v>
      </c>
    </row>
    <row r="204" spans="1:5" ht="30" x14ac:dyDescent="0.25">
      <c r="A204">
        <f>IF(ISNUMBER(SEARCH('Анкета пустая'!#REF!,B204)),MAX($A$1,A203)+1,0)</f>
        <v>0</v>
      </c>
      <c r="B204" s="56" t="s">
        <v>5501</v>
      </c>
      <c r="C204" s="84"/>
      <c r="D204" s="2">
        <v>203</v>
      </c>
      <c r="E204" s="2" t="e">
        <f t="shared" si="3"/>
        <v>#N/A</v>
      </c>
    </row>
    <row r="205" spans="1:5" ht="30" x14ac:dyDescent="0.25">
      <c r="A205">
        <f>IF(ISNUMBER(SEARCH('Анкета пустая'!#REF!,B205)),MAX($A$1,A204)+1,0)</f>
        <v>0</v>
      </c>
      <c r="B205" s="56" t="s">
        <v>5502</v>
      </c>
      <c r="C205" s="84"/>
      <c r="D205" s="2">
        <v>204</v>
      </c>
      <c r="E205" s="2" t="e">
        <f t="shared" si="3"/>
        <v>#N/A</v>
      </c>
    </row>
    <row r="206" spans="1:5" ht="30" x14ac:dyDescent="0.25">
      <c r="A206">
        <f>IF(ISNUMBER(SEARCH('Анкета пустая'!#REF!,B206)),MAX($A$1,A205)+1,0)</f>
        <v>0</v>
      </c>
      <c r="B206" s="56" t="s">
        <v>5503</v>
      </c>
      <c r="C206" s="84"/>
      <c r="D206" s="2">
        <v>205</v>
      </c>
      <c r="E206" s="2" t="e">
        <f t="shared" si="3"/>
        <v>#N/A</v>
      </c>
    </row>
    <row r="207" spans="1:5" ht="60" x14ac:dyDescent="0.25">
      <c r="A207">
        <f>IF(ISNUMBER(SEARCH('Анкета пустая'!#REF!,B207)),MAX($A$1,A206)+1,0)</f>
        <v>0</v>
      </c>
      <c r="B207" s="56" t="s">
        <v>5504</v>
      </c>
      <c r="C207" s="84"/>
      <c r="D207" s="2">
        <v>206</v>
      </c>
      <c r="E207" s="2" t="e">
        <f t="shared" si="3"/>
        <v>#N/A</v>
      </c>
    </row>
    <row r="208" spans="1:5" ht="30" x14ac:dyDescent="0.25">
      <c r="A208">
        <f>IF(ISNUMBER(SEARCH('Анкета пустая'!#REF!,B208)),MAX($A$1,A207)+1,0)</f>
        <v>0</v>
      </c>
      <c r="B208" s="56" t="s">
        <v>5505</v>
      </c>
      <c r="C208" s="84"/>
      <c r="D208" s="2">
        <v>207</v>
      </c>
      <c r="E208" s="2" t="e">
        <f t="shared" si="3"/>
        <v>#N/A</v>
      </c>
    </row>
    <row r="209" spans="1:5" x14ac:dyDescent="0.25">
      <c r="A209">
        <f>IF(ISNUMBER(SEARCH('Анкета пустая'!#REF!,B209)),MAX($A$1,A208)+1,0)</f>
        <v>0</v>
      </c>
      <c r="B209" s="56" t="s">
        <v>5506</v>
      </c>
      <c r="C209" s="84"/>
      <c r="D209" s="2">
        <v>208</v>
      </c>
      <c r="E209" s="2" t="e">
        <f t="shared" si="3"/>
        <v>#N/A</v>
      </c>
    </row>
    <row r="210" spans="1:5" ht="30" x14ac:dyDescent="0.25">
      <c r="A210">
        <f>IF(ISNUMBER(SEARCH('Анкета пустая'!#REF!,B210)),MAX($A$1,A209)+1,0)</f>
        <v>0</v>
      </c>
      <c r="B210" s="56" t="s">
        <v>5507</v>
      </c>
      <c r="C210" s="84"/>
      <c r="D210" s="2">
        <v>209</v>
      </c>
      <c r="E210" s="2" t="e">
        <f t="shared" si="3"/>
        <v>#N/A</v>
      </c>
    </row>
    <row r="211" spans="1:5" ht="30" x14ac:dyDescent="0.25">
      <c r="A211">
        <f>IF(ISNUMBER(SEARCH('Анкета пустая'!#REF!,B211)),MAX($A$1,A210)+1,0)</f>
        <v>0</v>
      </c>
      <c r="B211" s="56" t="s">
        <v>5508</v>
      </c>
      <c r="C211" s="84"/>
      <c r="D211" s="2">
        <v>210</v>
      </c>
      <c r="E211" s="2" t="e">
        <f t="shared" si="3"/>
        <v>#N/A</v>
      </c>
    </row>
    <row r="212" spans="1:5" ht="30" x14ac:dyDescent="0.25">
      <c r="A212">
        <f>IF(ISNUMBER(SEARCH('Анкета пустая'!#REF!,B212)),MAX($A$1,A211)+1,0)</f>
        <v>0</v>
      </c>
      <c r="B212" s="56" t="s">
        <v>5509</v>
      </c>
      <c r="C212" s="84"/>
      <c r="D212" s="2">
        <v>211</v>
      </c>
      <c r="E212" s="2" t="e">
        <f t="shared" si="3"/>
        <v>#N/A</v>
      </c>
    </row>
    <row r="213" spans="1:5" ht="30" x14ac:dyDescent="0.25">
      <c r="A213">
        <f>IF(ISNUMBER(SEARCH('Анкета пустая'!#REF!,B213)),MAX($A$1,A212)+1,0)</f>
        <v>0</v>
      </c>
      <c r="B213" s="56" t="s">
        <v>5510</v>
      </c>
      <c r="C213" s="84"/>
      <c r="D213" s="2">
        <v>212</v>
      </c>
      <c r="E213" s="2" t="e">
        <f t="shared" si="3"/>
        <v>#N/A</v>
      </c>
    </row>
    <row r="214" spans="1:5" ht="30" x14ac:dyDescent="0.25">
      <c r="A214">
        <f>IF(ISNUMBER(SEARCH('Анкета пустая'!#REF!,B214)),MAX($A$1,A213)+1,0)</f>
        <v>0</v>
      </c>
      <c r="B214" s="56" t="s">
        <v>5511</v>
      </c>
      <c r="C214" s="84"/>
      <c r="D214" s="2">
        <v>213</v>
      </c>
      <c r="E214" s="2" t="e">
        <f t="shared" si="3"/>
        <v>#N/A</v>
      </c>
    </row>
    <row r="215" spans="1:5" ht="30" x14ac:dyDescent="0.25">
      <c r="A215">
        <f>IF(ISNUMBER(SEARCH('Анкета пустая'!#REF!,B215)),MAX($A$1,A214)+1,0)</f>
        <v>0</v>
      </c>
      <c r="B215" s="56" t="s">
        <v>5512</v>
      </c>
      <c r="C215" s="84"/>
      <c r="D215" s="2">
        <v>214</v>
      </c>
      <c r="E215" s="2" t="e">
        <f t="shared" si="3"/>
        <v>#N/A</v>
      </c>
    </row>
    <row r="216" spans="1:5" ht="30" x14ac:dyDescent="0.25">
      <c r="A216">
        <f>IF(ISNUMBER(SEARCH('Анкета пустая'!#REF!,B216)),MAX($A$1,A215)+1,0)</f>
        <v>0</v>
      </c>
      <c r="B216" s="56" t="s">
        <v>5513</v>
      </c>
      <c r="C216" s="84"/>
      <c r="D216" s="2">
        <v>215</v>
      </c>
      <c r="E216" s="2" t="e">
        <f t="shared" si="3"/>
        <v>#N/A</v>
      </c>
    </row>
    <row r="217" spans="1:5" ht="30" x14ac:dyDescent="0.25">
      <c r="A217">
        <f>IF(ISNUMBER(SEARCH('Анкета пустая'!#REF!,B217)),MAX($A$1,A216)+1,0)</f>
        <v>0</v>
      </c>
      <c r="B217" s="56" t="s">
        <v>5514</v>
      </c>
      <c r="C217" s="84"/>
      <c r="D217" s="2">
        <v>216</v>
      </c>
      <c r="E217" s="2" t="e">
        <f t="shared" si="3"/>
        <v>#N/A</v>
      </c>
    </row>
    <row r="218" spans="1:5" ht="30" x14ac:dyDescent="0.25">
      <c r="A218">
        <f>IF(ISNUMBER(SEARCH('Анкета пустая'!#REF!,B218)),MAX($A$1,A217)+1,0)</f>
        <v>0</v>
      </c>
      <c r="B218" s="56" t="s">
        <v>5515</v>
      </c>
      <c r="C218" s="84"/>
      <c r="D218" s="2">
        <v>217</v>
      </c>
      <c r="E218" s="2" t="e">
        <f t="shared" si="3"/>
        <v>#N/A</v>
      </c>
    </row>
    <row r="219" spans="1:5" ht="30" x14ac:dyDescent="0.25">
      <c r="A219">
        <f>IF(ISNUMBER(SEARCH('Анкета пустая'!#REF!,B219)),MAX($A$1,A218)+1,0)</f>
        <v>0</v>
      </c>
      <c r="B219" s="56" t="s">
        <v>5516</v>
      </c>
      <c r="C219" s="84"/>
      <c r="D219" s="2">
        <v>218</v>
      </c>
      <c r="E219" s="2" t="e">
        <f t="shared" si="3"/>
        <v>#N/A</v>
      </c>
    </row>
    <row r="220" spans="1:5" ht="30" x14ac:dyDescent="0.25">
      <c r="A220">
        <f>IF(ISNUMBER(SEARCH('Анкета пустая'!#REF!,B220)),MAX($A$1,A219)+1,0)</f>
        <v>0</v>
      </c>
      <c r="B220" s="56" t="s">
        <v>5517</v>
      </c>
      <c r="C220" s="84"/>
      <c r="D220" s="2">
        <v>219</v>
      </c>
      <c r="E220" s="2" t="e">
        <f t="shared" si="3"/>
        <v>#N/A</v>
      </c>
    </row>
    <row r="221" spans="1:5" ht="30" x14ac:dyDescent="0.25">
      <c r="A221">
        <f>IF(ISNUMBER(SEARCH('Анкета пустая'!#REF!,B221)),MAX($A$1,A220)+1,0)</f>
        <v>0</v>
      </c>
      <c r="B221" s="56" t="s">
        <v>5518</v>
      </c>
      <c r="C221" s="84"/>
      <c r="D221" s="2">
        <v>220</v>
      </c>
      <c r="E221" s="2" t="e">
        <f t="shared" si="3"/>
        <v>#N/A</v>
      </c>
    </row>
    <row r="222" spans="1:5" ht="30" x14ac:dyDescent="0.25">
      <c r="A222">
        <f>IF(ISNUMBER(SEARCH('Анкета пустая'!#REF!,B222)),MAX($A$1,A221)+1,0)</f>
        <v>0</v>
      </c>
      <c r="B222" s="56" t="s">
        <v>5519</v>
      </c>
      <c r="C222" s="84"/>
      <c r="D222" s="2">
        <v>221</v>
      </c>
      <c r="E222" s="2" t="e">
        <f t="shared" si="3"/>
        <v>#N/A</v>
      </c>
    </row>
    <row r="223" spans="1:5" ht="30" x14ac:dyDescent="0.25">
      <c r="A223">
        <f>IF(ISNUMBER(SEARCH('Анкета пустая'!#REF!,B223)),MAX($A$1,A222)+1,0)</f>
        <v>0</v>
      </c>
      <c r="B223" s="56" t="s">
        <v>5520</v>
      </c>
      <c r="C223" s="84"/>
      <c r="D223" s="2">
        <v>222</v>
      </c>
      <c r="E223" s="2" t="e">
        <f t="shared" si="3"/>
        <v>#N/A</v>
      </c>
    </row>
    <row r="224" spans="1:5" ht="30" x14ac:dyDescent="0.25">
      <c r="A224">
        <f>IF(ISNUMBER(SEARCH('Анкета пустая'!#REF!,B224)),MAX($A$1,A223)+1,0)</f>
        <v>0</v>
      </c>
      <c r="B224" s="56" t="s">
        <v>5521</v>
      </c>
      <c r="C224" s="84"/>
      <c r="D224" s="2">
        <v>223</v>
      </c>
      <c r="E224" s="2" t="e">
        <f t="shared" si="3"/>
        <v>#N/A</v>
      </c>
    </row>
    <row r="225" spans="1:5" ht="30" x14ac:dyDescent="0.25">
      <c r="A225">
        <f>IF(ISNUMBER(SEARCH('Анкета пустая'!#REF!,B225)),MAX($A$1,A224)+1,0)</f>
        <v>0</v>
      </c>
      <c r="B225" s="56" t="s">
        <v>5522</v>
      </c>
      <c r="C225" s="84"/>
      <c r="D225" s="2">
        <v>224</v>
      </c>
      <c r="E225" s="2" t="e">
        <f t="shared" si="3"/>
        <v>#N/A</v>
      </c>
    </row>
    <row r="226" spans="1:5" ht="30" x14ac:dyDescent="0.25">
      <c r="A226">
        <f>IF(ISNUMBER(SEARCH('Анкета пустая'!#REF!,B226)),MAX($A$1,A225)+1,0)</f>
        <v>0</v>
      </c>
      <c r="B226" s="56" t="s">
        <v>5523</v>
      </c>
      <c r="C226" s="84"/>
      <c r="D226" s="2">
        <v>225</v>
      </c>
      <c r="E226" s="2" t="e">
        <f t="shared" si="3"/>
        <v>#N/A</v>
      </c>
    </row>
    <row r="227" spans="1:5" ht="30" x14ac:dyDescent="0.25">
      <c r="A227">
        <f>IF(ISNUMBER(SEARCH('Анкета пустая'!#REF!,B227)),MAX($A$1,A226)+1,0)</f>
        <v>0</v>
      </c>
      <c r="B227" s="56" t="s">
        <v>5524</v>
      </c>
      <c r="C227" s="84"/>
      <c r="D227" s="2">
        <v>226</v>
      </c>
      <c r="E227" s="2" t="e">
        <f t="shared" si="3"/>
        <v>#N/A</v>
      </c>
    </row>
    <row r="228" spans="1:5" ht="30" x14ac:dyDescent="0.25">
      <c r="A228">
        <f>IF(ISNUMBER(SEARCH('Анкета пустая'!#REF!,B228)),MAX($A$1,A227)+1,0)</f>
        <v>0</v>
      </c>
      <c r="B228" s="56" t="s">
        <v>5525</v>
      </c>
      <c r="C228" s="84"/>
      <c r="D228" s="2">
        <v>227</v>
      </c>
      <c r="E228" s="2" t="e">
        <f t="shared" si="3"/>
        <v>#N/A</v>
      </c>
    </row>
    <row r="229" spans="1:5" ht="30" x14ac:dyDescent="0.25">
      <c r="A229">
        <f>IF(ISNUMBER(SEARCH('Анкета пустая'!#REF!,B229)),MAX($A$1,A228)+1,0)</f>
        <v>0</v>
      </c>
      <c r="B229" s="56" t="s">
        <v>5526</v>
      </c>
      <c r="C229" s="84"/>
      <c r="D229" s="2">
        <v>228</v>
      </c>
      <c r="E229" s="2" t="e">
        <f t="shared" si="3"/>
        <v>#N/A</v>
      </c>
    </row>
    <row r="230" spans="1:5" ht="30" x14ac:dyDescent="0.25">
      <c r="A230">
        <f>IF(ISNUMBER(SEARCH('Анкета пустая'!#REF!,B230)),MAX($A$1,A229)+1,0)</f>
        <v>0</v>
      </c>
      <c r="B230" s="56" t="s">
        <v>5527</v>
      </c>
      <c r="C230" s="84"/>
      <c r="D230" s="2">
        <v>229</v>
      </c>
      <c r="E230" s="2" t="e">
        <f t="shared" si="3"/>
        <v>#N/A</v>
      </c>
    </row>
    <row r="231" spans="1:5" ht="30" x14ac:dyDescent="0.25">
      <c r="A231">
        <f>IF(ISNUMBER(SEARCH('Анкета пустая'!#REF!,B231)),MAX($A$1,A230)+1,0)</f>
        <v>0</v>
      </c>
      <c r="B231" s="56" t="s">
        <v>5528</v>
      </c>
      <c r="C231" s="84"/>
      <c r="D231" s="2">
        <v>230</v>
      </c>
      <c r="E231" s="2" t="e">
        <f t="shared" si="3"/>
        <v>#N/A</v>
      </c>
    </row>
    <row r="232" spans="1:5" ht="30" x14ac:dyDescent="0.25">
      <c r="A232">
        <f>IF(ISNUMBER(SEARCH('Анкета пустая'!#REF!,B232)),MAX($A$1,A231)+1,0)</f>
        <v>0</v>
      </c>
      <c r="B232" s="56" t="s">
        <v>5529</v>
      </c>
      <c r="C232" s="84"/>
      <c r="D232" s="2">
        <v>231</v>
      </c>
      <c r="E232" s="2" t="e">
        <f t="shared" si="3"/>
        <v>#N/A</v>
      </c>
    </row>
    <row r="233" spans="1:5" ht="30" x14ac:dyDescent="0.25">
      <c r="A233">
        <f>IF(ISNUMBER(SEARCH('Анкета пустая'!#REF!,B233)),MAX($A$1,A232)+1,0)</f>
        <v>0</v>
      </c>
      <c r="B233" s="56" t="s">
        <v>5530</v>
      </c>
      <c r="C233" s="84"/>
      <c r="D233" s="2">
        <v>232</v>
      </c>
      <c r="E233" s="2" t="e">
        <f t="shared" si="3"/>
        <v>#N/A</v>
      </c>
    </row>
    <row r="234" spans="1:5" ht="30" x14ac:dyDescent="0.25">
      <c r="A234">
        <f>IF(ISNUMBER(SEARCH('Анкета пустая'!#REF!,B234)),MAX($A$1,A233)+1,0)</f>
        <v>0</v>
      </c>
      <c r="B234" s="56" t="s">
        <v>5531</v>
      </c>
      <c r="C234" s="84"/>
      <c r="D234" s="2">
        <v>233</v>
      </c>
      <c r="E234" s="2" t="e">
        <f t="shared" si="3"/>
        <v>#N/A</v>
      </c>
    </row>
    <row r="235" spans="1:5" ht="45" x14ac:dyDescent="0.25">
      <c r="A235">
        <f>IF(ISNUMBER(SEARCH('Анкета пустая'!#REF!,B235)),MAX($A$1,A234)+1,0)</f>
        <v>0</v>
      </c>
      <c r="B235" s="56" t="s">
        <v>5532</v>
      </c>
      <c r="C235" s="84"/>
      <c r="D235" s="2">
        <v>234</v>
      </c>
      <c r="E235" s="2" t="e">
        <f t="shared" si="3"/>
        <v>#N/A</v>
      </c>
    </row>
    <row r="236" spans="1:5" ht="45" x14ac:dyDescent="0.25">
      <c r="A236">
        <f>IF(ISNUMBER(SEARCH('Анкета пустая'!#REF!,B236)),MAX($A$1,A235)+1,0)</f>
        <v>0</v>
      </c>
      <c r="B236" s="56" t="s">
        <v>5533</v>
      </c>
      <c r="C236" s="84"/>
      <c r="D236" s="2">
        <v>235</v>
      </c>
      <c r="E236" s="2" t="e">
        <f t="shared" si="3"/>
        <v>#N/A</v>
      </c>
    </row>
    <row r="237" spans="1:5" x14ac:dyDescent="0.25">
      <c r="A237">
        <f>IF(ISNUMBER(SEARCH('Анкета пустая'!#REF!,B237)),MAX($A$1,A236)+1,0)</f>
        <v>0</v>
      </c>
      <c r="B237" s="56" t="s">
        <v>5534</v>
      </c>
      <c r="C237" s="84"/>
      <c r="D237" s="2">
        <v>236</v>
      </c>
      <c r="E237" s="2" t="e">
        <f t="shared" si="3"/>
        <v>#N/A</v>
      </c>
    </row>
    <row r="238" spans="1:5" ht="30" x14ac:dyDescent="0.25">
      <c r="A238">
        <f>IF(ISNUMBER(SEARCH('Анкета пустая'!#REF!,B238)),MAX($A$1,A237)+1,0)</f>
        <v>0</v>
      </c>
      <c r="B238" s="56" t="s">
        <v>5535</v>
      </c>
      <c r="C238" s="84"/>
      <c r="D238" s="2">
        <v>237</v>
      </c>
      <c r="E238" s="2" t="e">
        <f t="shared" si="3"/>
        <v>#N/A</v>
      </c>
    </row>
    <row r="239" spans="1:5" ht="30" x14ac:dyDescent="0.25">
      <c r="A239">
        <f>IF(ISNUMBER(SEARCH('Анкета пустая'!#REF!,B239)),MAX($A$1,A238)+1,0)</f>
        <v>0</v>
      </c>
      <c r="B239" s="56" t="s">
        <v>5536</v>
      </c>
      <c r="C239" s="84"/>
      <c r="D239" s="2">
        <v>238</v>
      </c>
      <c r="E239" s="2" t="e">
        <f t="shared" si="3"/>
        <v>#N/A</v>
      </c>
    </row>
    <row r="240" spans="1:5" ht="30" x14ac:dyDescent="0.25">
      <c r="A240">
        <f>IF(ISNUMBER(SEARCH('Анкета пустая'!#REF!,B240)),MAX($A$1,A239)+1,0)</f>
        <v>0</v>
      </c>
      <c r="B240" s="56" t="s">
        <v>5537</v>
      </c>
      <c r="C240" s="84"/>
      <c r="D240" s="2">
        <v>239</v>
      </c>
      <c r="E240" s="2" t="e">
        <f t="shared" si="3"/>
        <v>#N/A</v>
      </c>
    </row>
    <row r="241" spans="1:5" ht="30" x14ac:dyDescent="0.25">
      <c r="A241">
        <f>IF(ISNUMBER(SEARCH('Анкета пустая'!#REF!,B241)),MAX($A$1,A240)+1,0)</f>
        <v>0</v>
      </c>
      <c r="B241" s="56" t="s">
        <v>5538</v>
      </c>
      <c r="C241" s="84"/>
      <c r="D241" s="2">
        <v>240</v>
      </c>
      <c r="E241" s="2" t="e">
        <f t="shared" si="3"/>
        <v>#N/A</v>
      </c>
    </row>
    <row r="242" spans="1:5" ht="30" x14ac:dyDescent="0.25">
      <c r="A242">
        <f>IF(ISNUMBER(SEARCH('Анкета пустая'!#REF!,B242)),MAX($A$1,A241)+1,0)</f>
        <v>0</v>
      </c>
      <c r="B242" s="56" t="s">
        <v>5539</v>
      </c>
      <c r="C242" s="84"/>
      <c r="D242" s="2">
        <v>241</v>
      </c>
      <c r="E242" s="2" t="e">
        <f t="shared" si="3"/>
        <v>#N/A</v>
      </c>
    </row>
    <row r="243" spans="1:5" ht="30" x14ac:dyDescent="0.25">
      <c r="A243">
        <f>IF(ISNUMBER(SEARCH('Анкета пустая'!#REF!,B243)),MAX($A$1,A242)+1,0)</f>
        <v>0</v>
      </c>
      <c r="B243" s="56" t="s">
        <v>5540</v>
      </c>
      <c r="C243" s="84"/>
      <c r="D243" s="2">
        <v>242</v>
      </c>
      <c r="E243" s="2" t="e">
        <f t="shared" si="3"/>
        <v>#N/A</v>
      </c>
    </row>
    <row r="244" spans="1:5" ht="30" x14ac:dyDescent="0.25">
      <c r="A244">
        <f>IF(ISNUMBER(SEARCH('Анкета пустая'!#REF!,B244)),MAX($A$1,A243)+1,0)</f>
        <v>0</v>
      </c>
      <c r="B244" s="56" t="s">
        <v>5541</v>
      </c>
      <c r="C244" s="84"/>
      <c r="D244" s="2">
        <v>243</v>
      </c>
      <c r="E244" s="2" t="e">
        <f t="shared" si="3"/>
        <v>#N/A</v>
      </c>
    </row>
    <row r="245" spans="1:5" ht="30" x14ac:dyDescent="0.25">
      <c r="A245">
        <f>IF(ISNUMBER(SEARCH('Анкета пустая'!#REF!,B245)),MAX($A$1,A244)+1,0)</f>
        <v>0</v>
      </c>
      <c r="B245" s="56" t="s">
        <v>5542</v>
      </c>
      <c r="C245" s="84"/>
      <c r="D245" s="2">
        <v>244</v>
      </c>
      <c r="E245" s="2" t="e">
        <f t="shared" si="3"/>
        <v>#N/A</v>
      </c>
    </row>
    <row r="246" spans="1:5" ht="30" x14ac:dyDescent="0.25">
      <c r="A246">
        <f>IF(ISNUMBER(SEARCH('Анкета пустая'!#REF!,B246)),MAX($A$1,A245)+1,0)</f>
        <v>0</v>
      </c>
      <c r="B246" s="56" t="s">
        <v>5543</v>
      </c>
      <c r="C246" s="84"/>
      <c r="D246" s="2">
        <v>245</v>
      </c>
      <c r="E246" s="2" t="e">
        <f t="shared" si="3"/>
        <v>#N/A</v>
      </c>
    </row>
    <row r="247" spans="1:5" ht="30" x14ac:dyDescent="0.25">
      <c r="A247">
        <f>IF(ISNUMBER(SEARCH('Анкета пустая'!#REF!,B247)),MAX($A$1,A246)+1,0)</f>
        <v>0</v>
      </c>
      <c r="B247" s="56" t="s">
        <v>5544</v>
      </c>
      <c r="C247" s="84"/>
      <c r="D247" s="2">
        <v>246</v>
      </c>
      <c r="E247" s="2" t="e">
        <f t="shared" si="3"/>
        <v>#N/A</v>
      </c>
    </row>
    <row r="248" spans="1:5" ht="30" x14ac:dyDescent="0.25">
      <c r="A248">
        <f>IF(ISNUMBER(SEARCH('Анкета пустая'!#REF!,B248)),MAX($A$1,A247)+1,0)</f>
        <v>0</v>
      </c>
      <c r="B248" s="56" t="s">
        <v>5545</v>
      </c>
      <c r="C248" s="84"/>
      <c r="D248" s="2">
        <v>247</v>
      </c>
      <c r="E248" s="2" t="e">
        <f t="shared" si="3"/>
        <v>#N/A</v>
      </c>
    </row>
    <row r="249" spans="1:5" ht="30" x14ac:dyDescent="0.25">
      <c r="A249">
        <f>IF(ISNUMBER(SEARCH('Анкета пустая'!#REF!,B249)),MAX($A$1,A248)+1,0)</f>
        <v>0</v>
      </c>
      <c r="B249" s="56" t="s">
        <v>5546</v>
      </c>
      <c r="C249" s="84"/>
      <c r="D249" s="2">
        <v>248</v>
      </c>
      <c r="E249" s="2" t="e">
        <f t="shared" si="3"/>
        <v>#N/A</v>
      </c>
    </row>
    <row r="250" spans="1:5" ht="30" x14ac:dyDescent="0.25">
      <c r="A250">
        <f>IF(ISNUMBER(SEARCH('Анкета пустая'!#REF!,B250)),MAX($A$1,A249)+1,0)</f>
        <v>0</v>
      </c>
      <c r="B250" s="56" t="s">
        <v>5547</v>
      </c>
      <c r="C250" s="84"/>
      <c r="D250" s="2">
        <v>249</v>
      </c>
      <c r="E250" s="2" t="e">
        <f t="shared" si="3"/>
        <v>#N/A</v>
      </c>
    </row>
    <row r="251" spans="1:5" ht="30" x14ac:dyDescent="0.25">
      <c r="A251">
        <f>IF(ISNUMBER(SEARCH('Анкета пустая'!#REF!,B251)),MAX($A$1,A250)+1,0)</f>
        <v>0</v>
      </c>
      <c r="B251" s="56" t="s">
        <v>5548</v>
      </c>
      <c r="C251" s="84"/>
      <c r="D251" s="2">
        <v>250</v>
      </c>
      <c r="E251" s="2" t="e">
        <f t="shared" si="3"/>
        <v>#N/A</v>
      </c>
    </row>
    <row r="252" spans="1:5" ht="30" x14ac:dyDescent="0.25">
      <c r="A252">
        <f>IF(ISNUMBER(SEARCH('Анкета пустая'!#REF!,B252)),MAX($A$1,A251)+1,0)</f>
        <v>0</v>
      </c>
      <c r="B252" s="56" t="s">
        <v>5549</v>
      </c>
      <c r="C252" s="84"/>
      <c r="D252" s="2">
        <v>251</v>
      </c>
      <c r="E252" s="2" t="e">
        <f t="shared" si="3"/>
        <v>#N/A</v>
      </c>
    </row>
    <row r="253" spans="1:5" ht="30" x14ac:dyDescent="0.25">
      <c r="A253">
        <f>IF(ISNUMBER(SEARCH('Анкета пустая'!#REF!,B253)),MAX($A$1,A252)+1,0)</f>
        <v>0</v>
      </c>
      <c r="B253" s="56" t="s">
        <v>5550</v>
      </c>
      <c r="C253" s="84"/>
      <c r="D253" s="2">
        <v>252</v>
      </c>
      <c r="E253" s="2" t="e">
        <f t="shared" si="3"/>
        <v>#N/A</v>
      </c>
    </row>
    <row r="254" spans="1:5" ht="30" x14ac:dyDescent="0.25">
      <c r="A254">
        <f>IF(ISNUMBER(SEARCH('Анкета пустая'!#REF!,B254)),MAX($A$1,A253)+1,0)</f>
        <v>0</v>
      </c>
      <c r="B254" s="56" t="s">
        <v>5551</v>
      </c>
      <c r="C254" s="84"/>
      <c r="D254" s="2">
        <v>253</v>
      </c>
      <c r="E254" s="2" t="e">
        <f t="shared" si="3"/>
        <v>#N/A</v>
      </c>
    </row>
    <row r="255" spans="1:5" ht="30" x14ac:dyDescent="0.25">
      <c r="A255">
        <f>IF(ISNUMBER(SEARCH('Анкета пустая'!#REF!,B255)),MAX($A$1,A254)+1,0)</f>
        <v>0</v>
      </c>
      <c r="B255" s="56" t="s">
        <v>5552</v>
      </c>
      <c r="C255" s="84"/>
      <c r="D255" s="2">
        <v>254</v>
      </c>
      <c r="E255" s="2" t="e">
        <f t="shared" si="3"/>
        <v>#N/A</v>
      </c>
    </row>
    <row r="256" spans="1:5" ht="30" x14ac:dyDescent="0.25">
      <c r="A256">
        <f>IF(ISNUMBER(SEARCH('Анкета пустая'!#REF!,B256)),MAX($A$1,A255)+1,0)</f>
        <v>0</v>
      </c>
      <c r="B256" s="56" t="s">
        <v>5553</v>
      </c>
      <c r="C256" s="84"/>
      <c r="D256" s="2">
        <v>255</v>
      </c>
      <c r="E256" s="2" t="e">
        <f t="shared" si="3"/>
        <v>#N/A</v>
      </c>
    </row>
    <row r="257" spans="1:5" ht="30" x14ac:dyDescent="0.25">
      <c r="A257">
        <f>IF(ISNUMBER(SEARCH('Анкета пустая'!#REF!,B257)),MAX($A$1,A256)+1,0)</f>
        <v>0</v>
      </c>
      <c r="B257" s="56" t="s">
        <v>5554</v>
      </c>
      <c r="C257" s="84"/>
      <c r="D257" s="2">
        <v>256</v>
      </c>
      <c r="E257" s="2" t="e">
        <f t="shared" si="3"/>
        <v>#N/A</v>
      </c>
    </row>
    <row r="258" spans="1:5" ht="30" x14ac:dyDescent="0.25">
      <c r="A258">
        <f>IF(ISNUMBER(SEARCH('Анкета пустая'!#REF!,B258)),MAX($A$1,A257)+1,0)</f>
        <v>0</v>
      </c>
      <c r="B258" s="56" t="s">
        <v>5555</v>
      </c>
      <c r="C258" s="84"/>
      <c r="D258" s="2">
        <v>257</v>
      </c>
      <c r="E258" s="2" t="e">
        <f t="shared" si="3"/>
        <v>#N/A</v>
      </c>
    </row>
    <row r="259" spans="1:5" ht="30" x14ac:dyDescent="0.25">
      <c r="A259">
        <f>IF(ISNUMBER(SEARCH('Анкета пустая'!#REF!,B259)),MAX($A$1,A258)+1,0)</f>
        <v>0</v>
      </c>
      <c r="B259" s="56" t="s">
        <v>5556</v>
      </c>
      <c r="C259" s="84"/>
      <c r="D259" s="2">
        <v>258</v>
      </c>
      <c r="E259" s="2" t="e">
        <f t="shared" ref="E259:E322" si="4">VLOOKUP(D259,A:B,2,0)</f>
        <v>#N/A</v>
      </c>
    </row>
    <row r="260" spans="1:5" ht="30" x14ac:dyDescent="0.25">
      <c r="A260">
        <f>IF(ISNUMBER(SEARCH('Анкета пустая'!#REF!,B260)),MAX($A$1,A259)+1,0)</f>
        <v>0</v>
      </c>
      <c r="B260" s="56" t="s">
        <v>5557</v>
      </c>
      <c r="C260" s="84"/>
      <c r="D260" s="2">
        <v>259</v>
      </c>
      <c r="E260" s="2" t="e">
        <f t="shared" si="4"/>
        <v>#N/A</v>
      </c>
    </row>
    <row r="261" spans="1:5" ht="30" x14ac:dyDescent="0.25">
      <c r="A261">
        <f>IF(ISNUMBER(SEARCH('Анкета пустая'!#REF!,B261)),MAX($A$1,A260)+1,0)</f>
        <v>0</v>
      </c>
      <c r="B261" s="56" t="s">
        <v>5558</v>
      </c>
      <c r="C261" s="84"/>
      <c r="D261" s="2">
        <v>260</v>
      </c>
      <c r="E261" s="2" t="e">
        <f t="shared" si="4"/>
        <v>#N/A</v>
      </c>
    </row>
    <row r="262" spans="1:5" ht="30" x14ac:dyDescent="0.25">
      <c r="A262">
        <f>IF(ISNUMBER(SEARCH('Анкета пустая'!#REF!,B262)),MAX($A$1,A261)+1,0)</f>
        <v>0</v>
      </c>
      <c r="B262" s="56" t="s">
        <v>5559</v>
      </c>
      <c r="C262" s="84"/>
      <c r="D262" s="2">
        <v>261</v>
      </c>
      <c r="E262" s="2" t="e">
        <f t="shared" si="4"/>
        <v>#N/A</v>
      </c>
    </row>
    <row r="263" spans="1:5" ht="30" x14ac:dyDescent="0.25">
      <c r="A263">
        <f>IF(ISNUMBER(SEARCH('Анкета пустая'!#REF!,B263)),MAX($A$1,A262)+1,0)</f>
        <v>0</v>
      </c>
      <c r="B263" s="56" t="s">
        <v>5560</v>
      </c>
      <c r="C263" s="84"/>
      <c r="D263" s="2">
        <v>262</v>
      </c>
      <c r="E263" s="2" t="e">
        <f t="shared" si="4"/>
        <v>#N/A</v>
      </c>
    </row>
    <row r="264" spans="1:5" ht="30" x14ac:dyDescent="0.25">
      <c r="A264">
        <f>IF(ISNUMBER(SEARCH('Анкета пустая'!#REF!,B264)),MAX($A$1,A263)+1,0)</f>
        <v>0</v>
      </c>
      <c r="B264" s="56" t="s">
        <v>5561</v>
      </c>
      <c r="C264" s="84"/>
      <c r="D264" s="2">
        <v>263</v>
      </c>
      <c r="E264" s="2" t="e">
        <f t="shared" si="4"/>
        <v>#N/A</v>
      </c>
    </row>
    <row r="265" spans="1:5" ht="30" x14ac:dyDescent="0.25">
      <c r="A265">
        <f>IF(ISNUMBER(SEARCH('Анкета пустая'!#REF!,B265)),MAX($A$1,A264)+1,0)</f>
        <v>0</v>
      </c>
      <c r="B265" s="56" t="s">
        <v>5562</v>
      </c>
      <c r="C265" s="84"/>
      <c r="D265" s="2">
        <v>264</v>
      </c>
      <c r="E265" s="2" t="e">
        <f t="shared" si="4"/>
        <v>#N/A</v>
      </c>
    </row>
    <row r="266" spans="1:5" ht="30" x14ac:dyDescent="0.25">
      <c r="A266">
        <f>IF(ISNUMBER(SEARCH('Анкета пустая'!#REF!,B266)),MAX($A$1,A265)+1,0)</f>
        <v>0</v>
      </c>
      <c r="B266" s="56" t="s">
        <v>5563</v>
      </c>
      <c r="C266" s="84"/>
      <c r="D266" s="2">
        <v>265</v>
      </c>
      <c r="E266" s="2" t="e">
        <f t="shared" si="4"/>
        <v>#N/A</v>
      </c>
    </row>
    <row r="267" spans="1:5" ht="30" x14ac:dyDescent="0.25">
      <c r="A267">
        <f>IF(ISNUMBER(SEARCH('Анкета пустая'!#REF!,B267)),MAX($A$1,A266)+1,0)</f>
        <v>0</v>
      </c>
      <c r="B267" s="56" t="s">
        <v>5564</v>
      </c>
      <c r="C267" s="84"/>
      <c r="D267" s="2">
        <v>266</v>
      </c>
      <c r="E267" s="2" t="e">
        <f t="shared" si="4"/>
        <v>#N/A</v>
      </c>
    </row>
    <row r="268" spans="1:5" ht="30" x14ac:dyDescent="0.25">
      <c r="A268">
        <f>IF(ISNUMBER(SEARCH('Анкета пустая'!#REF!,B268)),MAX($A$1,A267)+1,0)</f>
        <v>0</v>
      </c>
      <c r="B268" s="56" t="s">
        <v>5565</v>
      </c>
      <c r="C268" s="84"/>
      <c r="D268" s="2">
        <v>267</v>
      </c>
      <c r="E268" s="2" t="e">
        <f t="shared" si="4"/>
        <v>#N/A</v>
      </c>
    </row>
    <row r="269" spans="1:5" ht="45" x14ac:dyDescent="0.25">
      <c r="A269">
        <f>IF(ISNUMBER(SEARCH('Анкета пустая'!#REF!,B269)),MAX($A$1,A268)+1,0)</f>
        <v>0</v>
      </c>
      <c r="B269" s="56" t="s">
        <v>5566</v>
      </c>
      <c r="C269" s="84"/>
      <c r="D269" s="2">
        <v>268</v>
      </c>
      <c r="E269" s="2" t="e">
        <f t="shared" si="4"/>
        <v>#N/A</v>
      </c>
    </row>
    <row r="270" spans="1:5" ht="30" x14ac:dyDescent="0.25">
      <c r="A270">
        <f>IF(ISNUMBER(SEARCH('Анкета пустая'!#REF!,B270)),MAX($A$1,A269)+1,0)</f>
        <v>0</v>
      </c>
      <c r="B270" s="56" t="s">
        <v>5567</v>
      </c>
      <c r="C270" s="84"/>
      <c r="D270" s="2">
        <v>269</v>
      </c>
      <c r="E270" s="2" t="e">
        <f t="shared" si="4"/>
        <v>#N/A</v>
      </c>
    </row>
    <row r="271" spans="1:5" ht="45" x14ac:dyDescent="0.25">
      <c r="A271">
        <f>IF(ISNUMBER(SEARCH('Анкета пустая'!#REF!,B271)),MAX($A$1,A270)+1,0)</f>
        <v>0</v>
      </c>
      <c r="B271" s="56" t="s">
        <v>5568</v>
      </c>
      <c r="C271" s="84"/>
      <c r="D271" s="2">
        <v>270</v>
      </c>
      <c r="E271" s="2" t="e">
        <f t="shared" si="4"/>
        <v>#N/A</v>
      </c>
    </row>
    <row r="272" spans="1:5" ht="45" x14ac:dyDescent="0.25">
      <c r="A272">
        <f>IF(ISNUMBER(SEARCH('Анкета пустая'!#REF!,B272)),MAX($A$1,A271)+1,0)</f>
        <v>0</v>
      </c>
      <c r="B272" s="56" t="s">
        <v>5569</v>
      </c>
      <c r="C272" s="84"/>
      <c r="D272" s="2">
        <v>271</v>
      </c>
      <c r="E272" s="2" t="e">
        <f t="shared" si="4"/>
        <v>#N/A</v>
      </c>
    </row>
    <row r="273" spans="1:5" ht="45" x14ac:dyDescent="0.25">
      <c r="A273">
        <f>IF(ISNUMBER(SEARCH('Анкета пустая'!#REF!,B273)),MAX($A$1,A272)+1,0)</f>
        <v>0</v>
      </c>
      <c r="B273" s="56" t="s">
        <v>5570</v>
      </c>
      <c r="C273" s="84"/>
      <c r="D273" s="2">
        <v>272</v>
      </c>
      <c r="E273" s="2" t="e">
        <f t="shared" si="4"/>
        <v>#N/A</v>
      </c>
    </row>
    <row r="274" spans="1:5" ht="45" x14ac:dyDescent="0.25">
      <c r="A274">
        <f>IF(ISNUMBER(SEARCH('Анкета пустая'!#REF!,B274)),MAX($A$1,A273)+1,0)</f>
        <v>0</v>
      </c>
      <c r="B274" s="56" t="s">
        <v>5571</v>
      </c>
      <c r="C274" s="84"/>
      <c r="D274" s="2">
        <v>273</v>
      </c>
      <c r="E274" s="2" t="e">
        <f t="shared" si="4"/>
        <v>#N/A</v>
      </c>
    </row>
    <row r="275" spans="1:5" ht="45" x14ac:dyDescent="0.25">
      <c r="A275">
        <f>IF(ISNUMBER(SEARCH('Анкета пустая'!#REF!,B275)),MAX($A$1,A274)+1,0)</f>
        <v>0</v>
      </c>
      <c r="B275" s="56" t="s">
        <v>5572</v>
      </c>
      <c r="C275" s="84"/>
      <c r="D275" s="2">
        <v>274</v>
      </c>
      <c r="E275" s="2" t="e">
        <f t="shared" si="4"/>
        <v>#N/A</v>
      </c>
    </row>
    <row r="276" spans="1:5" ht="45" x14ac:dyDescent="0.25">
      <c r="A276">
        <f>IF(ISNUMBER(SEARCH('Анкета пустая'!#REF!,B276)),MAX($A$1,A275)+1,0)</f>
        <v>0</v>
      </c>
      <c r="B276" s="56" t="s">
        <v>5573</v>
      </c>
      <c r="C276" s="84"/>
      <c r="D276" s="2">
        <v>275</v>
      </c>
      <c r="E276" s="2" t="e">
        <f t="shared" si="4"/>
        <v>#N/A</v>
      </c>
    </row>
    <row r="277" spans="1:5" ht="45" x14ac:dyDescent="0.25">
      <c r="A277">
        <f>IF(ISNUMBER(SEARCH('Анкета пустая'!#REF!,B277)),MAX($A$1,A276)+1,0)</f>
        <v>0</v>
      </c>
      <c r="B277" s="56" t="s">
        <v>5574</v>
      </c>
      <c r="C277" s="84"/>
      <c r="D277" s="2">
        <v>276</v>
      </c>
      <c r="E277" s="2" t="e">
        <f t="shared" si="4"/>
        <v>#N/A</v>
      </c>
    </row>
    <row r="278" spans="1:5" ht="45" x14ac:dyDescent="0.25">
      <c r="A278">
        <f>IF(ISNUMBER(SEARCH('Анкета пустая'!#REF!,B278)),MAX($A$1,A277)+1,0)</f>
        <v>0</v>
      </c>
      <c r="B278" s="56" t="s">
        <v>5575</v>
      </c>
      <c r="C278" s="84"/>
      <c r="D278" s="2">
        <v>277</v>
      </c>
      <c r="E278" s="2" t="e">
        <f t="shared" si="4"/>
        <v>#N/A</v>
      </c>
    </row>
    <row r="279" spans="1:5" ht="30" x14ac:dyDescent="0.25">
      <c r="A279">
        <f>IF(ISNUMBER(SEARCH('Анкета пустая'!#REF!,B279)),MAX($A$1,A278)+1,0)</f>
        <v>0</v>
      </c>
      <c r="B279" s="56" t="s">
        <v>5576</v>
      </c>
      <c r="C279" s="84"/>
      <c r="D279" s="2">
        <v>278</v>
      </c>
      <c r="E279" s="2" t="e">
        <f t="shared" si="4"/>
        <v>#N/A</v>
      </c>
    </row>
    <row r="280" spans="1:5" ht="30" x14ac:dyDescent="0.25">
      <c r="A280">
        <f>IF(ISNUMBER(SEARCH('Анкета пустая'!#REF!,B280)),MAX($A$1,A279)+1,0)</f>
        <v>0</v>
      </c>
      <c r="B280" s="56" t="s">
        <v>5577</v>
      </c>
      <c r="C280" s="84"/>
      <c r="D280" s="2">
        <v>279</v>
      </c>
      <c r="E280" s="2" t="e">
        <f t="shared" si="4"/>
        <v>#N/A</v>
      </c>
    </row>
    <row r="281" spans="1:5" ht="30" x14ac:dyDescent="0.25">
      <c r="A281">
        <f>IF(ISNUMBER(SEARCH('Анкета пустая'!#REF!,B281)),MAX($A$1,A280)+1,0)</f>
        <v>0</v>
      </c>
      <c r="B281" s="56" t="s">
        <v>5578</v>
      </c>
      <c r="C281" s="84"/>
      <c r="D281" s="2">
        <v>280</v>
      </c>
      <c r="E281" s="2" t="e">
        <f t="shared" si="4"/>
        <v>#N/A</v>
      </c>
    </row>
    <row r="282" spans="1:5" ht="30" x14ac:dyDescent="0.25">
      <c r="A282">
        <f>IF(ISNUMBER(SEARCH('Анкета пустая'!#REF!,B282)),MAX($A$1,A281)+1,0)</f>
        <v>0</v>
      </c>
      <c r="B282" s="56" t="s">
        <v>5579</v>
      </c>
      <c r="C282" s="84"/>
      <c r="D282" s="2">
        <v>281</v>
      </c>
      <c r="E282" s="2" t="e">
        <f t="shared" si="4"/>
        <v>#N/A</v>
      </c>
    </row>
    <row r="283" spans="1:5" ht="30" x14ac:dyDescent="0.25">
      <c r="A283">
        <f>IF(ISNUMBER(SEARCH('Анкета пустая'!#REF!,B283)),MAX($A$1,A282)+1,0)</f>
        <v>0</v>
      </c>
      <c r="B283" s="56" t="s">
        <v>5580</v>
      </c>
      <c r="C283" s="84"/>
      <c r="D283" s="2">
        <v>282</v>
      </c>
      <c r="E283" s="2" t="e">
        <f t="shared" si="4"/>
        <v>#N/A</v>
      </c>
    </row>
    <row r="284" spans="1:5" ht="30" x14ac:dyDescent="0.25">
      <c r="A284">
        <f>IF(ISNUMBER(SEARCH('Анкета пустая'!#REF!,B284)),MAX($A$1,A283)+1,0)</f>
        <v>0</v>
      </c>
      <c r="B284" s="56" t="s">
        <v>5581</v>
      </c>
      <c r="C284" s="84"/>
      <c r="D284" s="2">
        <v>283</v>
      </c>
      <c r="E284" s="2" t="e">
        <f t="shared" si="4"/>
        <v>#N/A</v>
      </c>
    </row>
    <row r="285" spans="1:5" ht="30" x14ac:dyDescent="0.25">
      <c r="A285">
        <f>IF(ISNUMBER(SEARCH('Анкета пустая'!#REF!,B285)),MAX($A$1,A284)+1,0)</f>
        <v>0</v>
      </c>
      <c r="B285" s="56" t="s">
        <v>5582</v>
      </c>
      <c r="C285" s="84"/>
      <c r="D285" s="2">
        <v>284</v>
      </c>
      <c r="E285" s="2" t="e">
        <f t="shared" si="4"/>
        <v>#N/A</v>
      </c>
    </row>
    <row r="286" spans="1:5" ht="30" x14ac:dyDescent="0.25">
      <c r="A286">
        <f>IF(ISNUMBER(SEARCH('Анкета пустая'!#REF!,B286)),MAX($A$1,A285)+1,0)</f>
        <v>0</v>
      </c>
      <c r="B286" s="56" t="s">
        <v>5583</v>
      </c>
      <c r="C286" s="84"/>
      <c r="D286" s="2">
        <v>285</v>
      </c>
      <c r="E286" s="2" t="e">
        <f t="shared" si="4"/>
        <v>#N/A</v>
      </c>
    </row>
    <row r="287" spans="1:5" ht="45" x14ac:dyDescent="0.25">
      <c r="A287">
        <f>IF(ISNUMBER(SEARCH('Анкета пустая'!#REF!,B287)),MAX($A$1,A286)+1,0)</f>
        <v>0</v>
      </c>
      <c r="B287" s="56" t="s">
        <v>5584</v>
      </c>
      <c r="C287" s="84"/>
      <c r="D287" s="2">
        <v>286</v>
      </c>
      <c r="E287" s="2" t="e">
        <f t="shared" si="4"/>
        <v>#N/A</v>
      </c>
    </row>
    <row r="288" spans="1:5" ht="30" x14ac:dyDescent="0.25">
      <c r="A288">
        <f>IF(ISNUMBER(SEARCH('Анкета пустая'!#REF!,B288)),MAX($A$1,A287)+1,0)</f>
        <v>0</v>
      </c>
      <c r="B288" s="56" t="s">
        <v>5585</v>
      </c>
      <c r="C288" s="84"/>
      <c r="D288" s="2">
        <v>287</v>
      </c>
      <c r="E288" s="2" t="e">
        <f t="shared" si="4"/>
        <v>#N/A</v>
      </c>
    </row>
    <row r="289" spans="1:5" ht="30" x14ac:dyDescent="0.25">
      <c r="A289">
        <f>IF(ISNUMBER(SEARCH('Анкета пустая'!#REF!,B289)),MAX($A$1,A288)+1,0)</f>
        <v>0</v>
      </c>
      <c r="B289" s="56" t="s">
        <v>5586</v>
      </c>
      <c r="C289" s="84"/>
      <c r="D289" s="2">
        <v>288</v>
      </c>
      <c r="E289" s="2" t="e">
        <f t="shared" si="4"/>
        <v>#N/A</v>
      </c>
    </row>
    <row r="290" spans="1:5" ht="30" x14ac:dyDescent="0.25">
      <c r="A290">
        <f>IF(ISNUMBER(SEARCH('Анкета пустая'!#REF!,B290)),MAX($A$1,A289)+1,0)</f>
        <v>0</v>
      </c>
      <c r="B290" s="56" t="s">
        <v>5587</v>
      </c>
      <c r="C290" s="84"/>
      <c r="D290" s="2">
        <v>289</v>
      </c>
      <c r="E290" s="2" t="e">
        <f t="shared" si="4"/>
        <v>#N/A</v>
      </c>
    </row>
    <row r="291" spans="1:5" ht="30" x14ac:dyDescent="0.25">
      <c r="A291">
        <f>IF(ISNUMBER(SEARCH('Анкета пустая'!#REF!,B291)),MAX($A$1,A290)+1,0)</f>
        <v>0</v>
      </c>
      <c r="B291" s="56" t="s">
        <v>5588</v>
      </c>
      <c r="C291" s="84"/>
      <c r="D291" s="2">
        <v>290</v>
      </c>
      <c r="E291" s="2" t="e">
        <f t="shared" si="4"/>
        <v>#N/A</v>
      </c>
    </row>
    <row r="292" spans="1:5" ht="45" x14ac:dyDescent="0.25">
      <c r="A292">
        <f>IF(ISNUMBER(SEARCH('Анкета пустая'!#REF!,B292)),MAX($A$1,A291)+1,0)</f>
        <v>0</v>
      </c>
      <c r="B292" s="56" t="s">
        <v>5589</v>
      </c>
      <c r="C292" s="84"/>
      <c r="D292" s="2">
        <v>291</v>
      </c>
      <c r="E292" s="2" t="e">
        <f t="shared" si="4"/>
        <v>#N/A</v>
      </c>
    </row>
    <row r="293" spans="1:5" ht="45" x14ac:dyDescent="0.25">
      <c r="A293">
        <f>IF(ISNUMBER(SEARCH('Анкета пустая'!#REF!,B293)),MAX($A$1,A292)+1,0)</f>
        <v>0</v>
      </c>
      <c r="B293" s="56" t="s">
        <v>5590</v>
      </c>
      <c r="C293" s="84"/>
      <c r="D293" s="2">
        <v>292</v>
      </c>
      <c r="E293" s="2" t="e">
        <f t="shared" si="4"/>
        <v>#N/A</v>
      </c>
    </row>
    <row r="294" spans="1:5" ht="45" x14ac:dyDescent="0.25">
      <c r="A294">
        <f>IF(ISNUMBER(SEARCH('Анкета пустая'!#REF!,B294)),MAX($A$1,A293)+1,0)</f>
        <v>0</v>
      </c>
      <c r="B294" s="56" t="s">
        <v>5591</v>
      </c>
      <c r="C294" s="84"/>
      <c r="D294" s="2">
        <v>293</v>
      </c>
      <c r="E294" s="2" t="e">
        <f t="shared" si="4"/>
        <v>#N/A</v>
      </c>
    </row>
    <row r="295" spans="1:5" ht="45" x14ac:dyDescent="0.25">
      <c r="A295">
        <f>IF(ISNUMBER(SEARCH('Анкета пустая'!#REF!,B295)),MAX($A$1,A294)+1,0)</f>
        <v>0</v>
      </c>
      <c r="B295" s="56" t="s">
        <v>5592</v>
      </c>
      <c r="C295" s="84"/>
      <c r="D295" s="2">
        <v>294</v>
      </c>
      <c r="E295" s="2" t="e">
        <f t="shared" si="4"/>
        <v>#N/A</v>
      </c>
    </row>
    <row r="296" spans="1:5" ht="45" x14ac:dyDescent="0.25">
      <c r="A296">
        <f>IF(ISNUMBER(SEARCH('Анкета пустая'!#REF!,B296)),MAX($A$1,A295)+1,0)</f>
        <v>0</v>
      </c>
      <c r="B296" s="56" t="s">
        <v>5593</v>
      </c>
      <c r="C296" s="84"/>
      <c r="D296" s="2">
        <v>295</v>
      </c>
      <c r="E296" s="2" t="e">
        <f t="shared" si="4"/>
        <v>#N/A</v>
      </c>
    </row>
    <row r="297" spans="1:5" ht="30" x14ac:dyDescent="0.25">
      <c r="A297">
        <f>IF(ISNUMBER(SEARCH('Анкета пустая'!#REF!,B297)),MAX($A$1,A296)+1,0)</f>
        <v>0</v>
      </c>
      <c r="B297" s="56" t="s">
        <v>5594</v>
      </c>
      <c r="C297" s="84"/>
      <c r="D297" s="2">
        <v>296</v>
      </c>
      <c r="E297" s="2" t="e">
        <f t="shared" si="4"/>
        <v>#N/A</v>
      </c>
    </row>
    <row r="298" spans="1:5" ht="30" x14ac:dyDescent="0.25">
      <c r="A298">
        <f>IF(ISNUMBER(SEARCH('Анкета пустая'!#REF!,B298)),MAX($A$1,A297)+1,0)</f>
        <v>0</v>
      </c>
      <c r="B298" s="56" t="s">
        <v>5595</v>
      </c>
      <c r="C298" s="84"/>
      <c r="D298" s="2">
        <v>297</v>
      </c>
      <c r="E298" s="2" t="e">
        <f t="shared" si="4"/>
        <v>#N/A</v>
      </c>
    </row>
    <row r="299" spans="1:5" ht="30" x14ac:dyDescent="0.25">
      <c r="A299">
        <f>IF(ISNUMBER(SEARCH('Анкета пустая'!#REF!,B299)),MAX($A$1,A298)+1,0)</f>
        <v>0</v>
      </c>
      <c r="B299" s="56" t="s">
        <v>5596</v>
      </c>
      <c r="C299" s="84"/>
      <c r="D299" s="2">
        <v>298</v>
      </c>
      <c r="E299" s="2" t="e">
        <f t="shared" si="4"/>
        <v>#N/A</v>
      </c>
    </row>
    <row r="300" spans="1:5" ht="30" x14ac:dyDescent="0.25">
      <c r="A300">
        <f>IF(ISNUMBER(SEARCH('Анкета пустая'!#REF!,B300)),MAX($A$1,A299)+1,0)</f>
        <v>0</v>
      </c>
      <c r="B300" s="56" t="s">
        <v>5597</v>
      </c>
      <c r="C300" s="84"/>
      <c r="D300" s="2">
        <v>299</v>
      </c>
      <c r="E300" s="2" t="e">
        <f t="shared" si="4"/>
        <v>#N/A</v>
      </c>
    </row>
    <row r="301" spans="1:5" ht="30" x14ac:dyDescent="0.25">
      <c r="A301">
        <f>IF(ISNUMBER(SEARCH('Анкета пустая'!#REF!,B301)),MAX($A$1,A300)+1,0)</f>
        <v>0</v>
      </c>
      <c r="B301" s="56" t="s">
        <v>5598</v>
      </c>
      <c r="C301" s="84"/>
      <c r="D301" s="2">
        <v>300</v>
      </c>
      <c r="E301" s="2" t="e">
        <f t="shared" si="4"/>
        <v>#N/A</v>
      </c>
    </row>
    <row r="302" spans="1:5" ht="30" x14ac:dyDescent="0.25">
      <c r="A302">
        <f>IF(ISNUMBER(SEARCH('Анкета пустая'!#REF!,B302)),MAX($A$1,A301)+1,0)</f>
        <v>0</v>
      </c>
      <c r="B302" s="56" t="s">
        <v>5599</v>
      </c>
      <c r="C302" s="84"/>
      <c r="D302" s="2">
        <v>301</v>
      </c>
      <c r="E302" s="2" t="e">
        <f t="shared" si="4"/>
        <v>#N/A</v>
      </c>
    </row>
    <row r="303" spans="1:5" ht="30" x14ac:dyDescent="0.25">
      <c r="A303">
        <f>IF(ISNUMBER(SEARCH('Анкета пустая'!#REF!,B303)),MAX($A$1,A302)+1,0)</f>
        <v>0</v>
      </c>
      <c r="B303" s="56" t="s">
        <v>5600</v>
      </c>
      <c r="C303" s="84"/>
      <c r="D303" s="2">
        <v>302</v>
      </c>
      <c r="E303" s="2" t="e">
        <f t="shared" si="4"/>
        <v>#N/A</v>
      </c>
    </row>
    <row r="304" spans="1:5" ht="30" x14ac:dyDescent="0.25">
      <c r="A304">
        <f>IF(ISNUMBER(SEARCH('Анкета пустая'!#REF!,B304)),MAX($A$1,A303)+1,0)</f>
        <v>0</v>
      </c>
      <c r="B304" s="56" t="s">
        <v>5601</v>
      </c>
      <c r="C304" s="84"/>
      <c r="D304" s="2">
        <v>303</v>
      </c>
      <c r="E304" s="2" t="e">
        <f t="shared" si="4"/>
        <v>#N/A</v>
      </c>
    </row>
    <row r="305" spans="1:5" ht="30" x14ac:dyDescent="0.25">
      <c r="A305">
        <f>IF(ISNUMBER(SEARCH('Анкета пустая'!#REF!,B305)),MAX($A$1,A304)+1,0)</f>
        <v>0</v>
      </c>
      <c r="B305" s="56" t="s">
        <v>5602</v>
      </c>
      <c r="C305" s="84"/>
      <c r="D305" s="2">
        <v>304</v>
      </c>
      <c r="E305" s="2" t="e">
        <f t="shared" si="4"/>
        <v>#N/A</v>
      </c>
    </row>
    <row r="306" spans="1:5" ht="30" x14ac:dyDescent="0.25">
      <c r="A306">
        <f>IF(ISNUMBER(SEARCH('Анкета пустая'!#REF!,B306)),MAX($A$1,A305)+1,0)</f>
        <v>0</v>
      </c>
      <c r="B306" s="56" t="s">
        <v>5603</v>
      </c>
      <c r="C306" s="84"/>
      <c r="D306" s="2">
        <v>305</v>
      </c>
      <c r="E306" s="2" t="e">
        <f t="shared" si="4"/>
        <v>#N/A</v>
      </c>
    </row>
    <row r="307" spans="1:5" ht="30" x14ac:dyDescent="0.25">
      <c r="A307">
        <f>IF(ISNUMBER(SEARCH('Анкета пустая'!#REF!,B307)),MAX($A$1,A306)+1,0)</f>
        <v>0</v>
      </c>
      <c r="B307" s="56" t="s">
        <v>5604</v>
      </c>
      <c r="C307" s="84"/>
      <c r="D307" s="2">
        <v>306</v>
      </c>
      <c r="E307" s="2" t="e">
        <f t="shared" si="4"/>
        <v>#N/A</v>
      </c>
    </row>
    <row r="308" spans="1:5" ht="30" x14ac:dyDescent="0.25">
      <c r="A308">
        <f>IF(ISNUMBER(SEARCH('Анкета пустая'!#REF!,B308)),MAX($A$1,A307)+1,0)</f>
        <v>0</v>
      </c>
      <c r="B308" s="56" t="s">
        <v>5605</v>
      </c>
      <c r="C308" s="84"/>
      <c r="D308" s="2">
        <v>307</v>
      </c>
      <c r="E308" s="2" t="e">
        <f t="shared" si="4"/>
        <v>#N/A</v>
      </c>
    </row>
    <row r="309" spans="1:5" x14ac:dyDescent="0.25">
      <c r="A309">
        <f>IF(ISNUMBER(SEARCH('Анкета пустая'!#REF!,B309)),MAX($A$1,A308)+1,0)</f>
        <v>0</v>
      </c>
      <c r="B309" s="56" t="s">
        <v>5606</v>
      </c>
      <c r="C309" s="84"/>
      <c r="D309" s="2">
        <v>308</v>
      </c>
      <c r="E309" s="2" t="e">
        <f t="shared" si="4"/>
        <v>#N/A</v>
      </c>
    </row>
    <row r="310" spans="1:5" x14ac:dyDescent="0.25">
      <c r="A310">
        <f>IF(ISNUMBER(SEARCH('Анкета пустая'!#REF!,B310)),MAX($A$1,A309)+1,0)</f>
        <v>0</v>
      </c>
      <c r="B310" s="56" t="s">
        <v>5607</v>
      </c>
      <c r="C310" s="84"/>
      <c r="D310" s="2">
        <v>309</v>
      </c>
      <c r="E310" s="2" t="e">
        <f t="shared" si="4"/>
        <v>#N/A</v>
      </c>
    </row>
    <row r="311" spans="1:5" x14ac:dyDescent="0.25">
      <c r="A311">
        <f>IF(ISNUMBER(SEARCH('Анкета пустая'!#REF!,B311)),MAX($A$1,A310)+1,0)</f>
        <v>0</v>
      </c>
      <c r="B311" s="56" t="s">
        <v>5608</v>
      </c>
      <c r="C311" s="84"/>
      <c r="D311" s="2">
        <v>310</v>
      </c>
      <c r="E311" s="2" t="e">
        <f t="shared" si="4"/>
        <v>#N/A</v>
      </c>
    </row>
    <row r="312" spans="1:5" x14ac:dyDescent="0.25">
      <c r="A312">
        <f>IF(ISNUMBER(SEARCH('Анкета пустая'!#REF!,B312)),MAX($A$1,A311)+1,0)</f>
        <v>0</v>
      </c>
      <c r="B312" s="56" t="s">
        <v>5609</v>
      </c>
      <c r="C312" s="84"/>
      <c r="D312" s="2">
        <v>311</v>
      </c>
      <c r="E312" s="2" t="e">
        <f t="shared" si="4"/>
        <v>#N/A</v>
      </c>
    </row>
    <row r="313" spans="1:5" ht="30" x14ac:dyDescent="0.25">
      <c r="A313">
        <f>IF(ISNUMBER(SEARCH('Анкета пустая'!#REF!,B313)),MAX($A$1,A312)+1,0)</f>
        <v>0</v>
      </c>
      <c r="B313" s="56" t="s">
        <v>5610</v>
      </c>
      <c r="C313" s="84"/>
      <c r="D313" s="2">
        <v>312</v>
      </c>
      <c r="E313" s="2" t="e">
        <f t="shared" si="4"/>
        <v>#N/A</v>
      </c>
    </row>
    <row r="314" spans="1:5" ht="30" x14ac:dyDescent="0.25">
      <c r="A314">
        <f>IF(ISNUMBER(SEARCH('Анкета пустая'!#REF!,B314)),MAX($A$1,A313)+1,0)</f>
        <v>0</v>
      </c>
      <c r="B314" s="56" t="s">
        <v>5611</v>
      </c>
      <c r="C314" s="84"/>
      <c r="D314" s="2">
        <v>313</v>
      </c>
      <c r="E314" s="2" t="e">
        <f t="shared" si="4"/>
        <v>#N/A</v>
      </c>
    </row>
    <row r="315" spans="1:5" ht="30" x14ac:dyDescent="0.25">
      <c r="A315">
        <f>IF(ISNUMBER(SEARCH('Анкета пустая'!#REF!,B315)),MAX($A$1,A314)+1,0)</f>
        <v>0</v>
      </c>
      <c r="B315" s="56" t="s">
        <v>5612</v>
      </c>
      <c r="C315" s="84"/>
      <c r="D315" s="2">
        <v>314</v>
      </c>
      <c r="E315" s="2" t="e">
        <f t="shared" si="4"/>
        <v>#N/A</v>
      </c>
    </row>
    <row r="316" spans="1:5" ht="30" x14ac:dyDescent="0.25">
      <c r="A316">
        <f>IF(ISNUMBER(SEARCH('Анкета пустая'!#REF!,B316)),MAX($A$1,A315)+1,0)</f>
        <v>0</v>
      </c>
      <c r="B316" s="56" t="s">
        <v>5613</v>
      </c>
      <c r="C316" s="84"/>
      <c r="D316" s="2">
        <v>315</v>
      </c>
      <c r="E316" s="2" t="e">
        <f t="shared" si="4"/>
        <v>#N/A</v>
      </c>
    </row>
    <row r="317" spans="1:5" ht="30" x14ac:dyDescent="0.25">
      <c r="A317">
        <f>IF(ISNUMBER(SEARCH('Анкета пустая'!#REF!,B317)),MAX($A$1,A316)+1,0)</f>
        <v>0</v>
      </c>
      <c r="B317" s="56" t="s">
        <v>5614</v>
      </c>
      <c r="C317" s="84"/>
      <c r="D317" s="2">
        <v>316</v>
      </c>
      <c r="E317" s="2" t="e">
        <f t="shared" si="4"/>
        <v>#N/A</v>
      </c>
    </row>
    <row r="318" spans="1:5" ht="30" x14ac:dyDescent="0.25">
      <c r="A318">
        <f>IF(ISNUMBER(SEARCH('Анкета пустая'!#REF!,B318)),MAX($A$1,A317)+1,0)</f>
        <v>0</v>
      </c>
      <c r="B318" s="56" t="s">
        <v>5615</v>
      </c>
      <c r="C318" s="84"/>
      <c r="D318" s="2">
        <v>317</v>
      </c>
      <c r="E318" s="2" t="e">
        <f t="shared" si="4"/>
        <v>#N/A</v>
      </c>
    </row>
    <row r="319" spans="1:5" ht="30" x14ac:dyDescent="0.25">
      <c r="A319">
        <f>IF(ISNUMBER(SEARCH('Анкета пустая'!#REF!,B319)),MAX($A$1,A318)+1,0)</f>
        <v>0</v>
      </c>
      <c r="B319" s="56" t="s">
        <v>5616</v>
      </c>
      <c r="C319" s="84"/>
      <c r="D319" s="2">
        <v>318</v>
      </c>
      <c r="E319" s="2" t="e">
        <f t="shared" si="4"/>
        <v>#N/A</v>
      </c>
    </row>
    <row r="320" spans="1:5" ht="45" x14ac:dyDescent="0.25">
      <c r="A320">
        <f>IF(ISNUMBER(SEARCH('Анкета пустая'!#REF!,B320)),MAX($A$1,A319)+1,0)</f>
        <v>0</v>
      </c>
      <c r="B320" s="56" t="s">
        <v>5617</v>
      </c>
      <c r="C320" s="84"/>
      <c r="D320" s="2">
        <v>319</v>
      </c>
      <c r="E320" s="2" t="e">
        <f t="shared" si="4"/>
        <v>#N/A</v>
      </c>
    </row>
    <row r="321" spans="1:5" ht="45" x14ac:dyDescent="0.25">
      <c r="A321">
        <f>IF(ISNUMBER(SEARCH('Анкета пустая'!#REF!,B321)),MAX($A$1,A320)+1,0)</f>
        <v>0</v>
      </c>
      <c r="B321" s="56" t="s">
        <v>5618</v>
      </c>
      <c r="C321" s="84"/>
      <c r="D321" s="2">
        <v>320</v>
      </c>
      <c r="E321" s="2" t="e">
        <f t="shared" si="4"/>
        <v>#N/A</v>
      </c>
    </row>
    <row r="322" spans="1:5" ht="45" x14ac:dyDescent="0.25">
      <c r="A322">
        <f>IF(ISNUMBER(SEARCH('Анкета пустая'!#REF!,B322)),MAX($A$1,A321)+1,0)</f>
        <v>0</v>
      </c>
      <c r="B322" s="56" t="s">
        <v>5619</v>
      </c>
      <c r="C322" s="84"/>
      <c r="D322" s="2">
        <v>321</v>
      </c>
      <c r="E322" s="2" t="e">
        <f t="shared" si="4"/>
        <v>#N/A</v>
      </c>
    </row>
    <row r="323" spans="1:5" ht="30" x14ac:dyDescent="0.25">
      <c r="A323">
        <f>IF(ISNUMBER(SEARCH('Анкета пустая'!#REF!,B323)),MAX($A$1,A322)+1,0)</f>
        <v>0</v>
      </c>
      <c r="B323" s="56" t="s">
        <v>5620</v>
      </c>
      <c r="C323" s="84"/>
      <c r="D323" s="2">
        <v>322</v>
      </c>
      <c r="E323" s="2" t="e">
        <f t="shared" ref="E323:E386" si="5">VLOOKUP(D323,A:B,2,0)</f>
        <v>#N/A</v>
      </c>
    </row>
    <row r="324" spans="1:5" ht="30" x14ac:dyDescent="0.25">
      <c r="A324">
        <f>IF(ISNUMBER(SEARCH('Анкета пустая'!#REF!,B324)),MAX($A$1,A323)+1,0)</f>
        <v>0</v>
      </c>
      <c r="B324" s="56" t="s">
        <v>5621</v>
      </c>
      <c r="C324" s="84"/>
      <c r="D324" s="2">
        <v>323</v>
      </c>
      <c r="E324" s="2" t="e">
        <f t="shared" si="5"/>
        <v>#N/A</v>
      </c>
    </row>
    <row r="325" spans="1:5" ht="30" x14ac:dyDescent="0.25">
      <c r="A325">
        <f>IF(ISNUMBER(SEARCH('Анкета пустая'!#REF!,B325)),MAX($A$1,A324)+1,0)</f>
        <v>0</v>
      </c>
      <c r="B325" s="56" t="s">
        <v>5622</v>
      </c>
      <c r="C325" s="84"/>
      <c r="D325" s="2">
        <v>324</v>
      </c>
      <c r="E325" s="2" t="e">
        <f t="shared" si="5"/>
        <v>#N/A</v>
      </c>
    </row>
    <row r="326" spans="1:5" ht="30" x14ac:dyDescent="0.25">
      <c r="A326">
        <f>IF(ISNUMBER(SEARCH('Анкета пустая'!#REF!,B326)),MAX($A$1,A325)+1,0)</f>
        <v>0</v>
      </c>
      <c r="B326" s="56" t="s">
        <v>5623</v>
      </c>
      <c r="C326" s="84"/>
      <c r="D326" s="2">
        <v>325</v>
      </c>
      <c r="E326" s="2" t="e">
        <f t="shared" si="5"/>
        <v>#N/A</v>
      </c>
    </row>
    <row r="327" spans="1:5" ht="30" x14ac:dyDescent="0.25">
      <c r="A327">
        <f>IF(ISNUMBER(SEARCH('Анкета пустая'!#REF!,B327)),MAX($A$1,A326)+1,0)</f>
        <v>0</v>
      </c>
      <c r="B327" s="56" t="s">
        <v>5624</v>
      </c>
      <c r="C327" s="84"/>
      <c r="D327" s="2">
        <v>326</v>
      </c>
      <c r="E327" s="2" t="e">
        <f t="shared" si="5"/>
        <v>#N/A</v>
      </c>
    </row>
    <row r="328" spans="1:5" ht="30" x14ac:dyDescent="0.25">
      <c r="A328">
        <f>IF(ISNUMBER(SEARCH('Анкета пустая'!#REF!,B328)),MAX($A$1,A327)+1,0)</f>
        <v>0</v>
      </c>
      <c r="B328" s="56" t="s">
        <v>5625</v>
      </c>
      <c r="C328" s="84"/>
      <c r="D328" s="2">
        <v>327</v>
      </c>
      <c r="E328" s="2" t="e">
        <f t="shared" si="5"/>
        <v>#N/A</v>
      </c>
    </row>
    <row r="329" spans="1:5" ht="30" x14ac:dyDescent="0.25">
      <c r="A329">
        <f>IF(ISNUMBER(SEARCH('Анкета пустая'!#REF!,B329)),MAX($A$1,A328)+1,0)</f>
        <v>0</v>
      </c>
      <c r="B329" s="56" t="s">
        <v>5626</v>
      </c>
      <c r="C329" s="84"/>
      <c r="D329" s="2">
        <v>328</v>
      </c>
      <c r="E329" s="2" t="e">
        <f t="shared" si="5"/>
        <v>#N/A</v>
      </c>
    </row>
    <row r="330" spans="1:5" ht="30" x14ac:dyDescent="0.25">
      <c r="A330">
        <f>IF(ISNUMBER(SEARCH('Анкета пустая'!#REF!,B330)),MAX($A$1,A329)+1,0)</f>
        <v>0</v>
      </c>
      <c r="B330" s="56" t="s">
        <v>5627</v>
      </c>
      <c r="C330" s="84"/>
      <c r="D330" s="2">
        <v>329</v>
      </c>
      <c r="E330" s="2" t="e">
        <f t="shared" si="5"/>
        <v>#N/A</v>
      </c>
    </row>
    <row r="331" spans="1:5" ht="30" x14ac:dyDescent="0.25">
      <c r="A331">
        <f>IF(ISNUMBER(SEARCH('Анкета пустая'!#REF!,B331)),MAX($A$1,A330)+1,0)</f>
        <v>0</v>
      </c>
      <c r="B331" s="56" t="s">
        <v>5628</v>
      </c>
      <c r="C331" s="84"/>
      <c r="D331" s="2">
        <v>330</v>
      </c>
      <c r="E331" s="2" t="e">
        <f t="shared" si="5"/>
        <v>#N/A</v>
      </c>
    </row>
    <row r="332" spans="1:5" ht="30" x14ac:dyDescent="0.25">
      <c r="A332">
        <f>IF(ISNUMBER(SEARCH('Анкета пустая'!#REF!,B332)),MAX($A$1,A331)+1,0)</f>
        <v>0</v>
      </c>
      <c r="B332" s="56" t="s">
        <v>5629</v>
      </c>
      <c r="C332" s="84"/>
      <c r="D332" s="2">
        <v>331</v>
      </c>
      <c r="E332" s="2" t="e">
        <f t="shared" si="5"/>
        <v>#N/A</v>
      </c>
    </row>
    <row r="333" spans="1:5" ht="45" x14ac:dyDescent="0.25">
      <c r="A333">
        <f>IF(ISNUMBER(SEARCH('Анкета пустая'!#REF!,B333)),MAX($A$1,A332)+1,0)</f>
        <v>0</v>
      </c>
      <c r="B333" s="56" t="s">
        <v>5630</v>
      </c>
      <c r="C333" s="84"/>
      <c r="D333" s="2">
        <v>332</v>
      </c>
      <c r="E333" s="2" t="e">
        <f t="shared" si="5"/>
        <v>#N/A</v>
      </c>
    </row>
    <row r="334" spans="1:5" ht="30" x14ac:dyDescent="0.25">
      <c r="A334">
        <f>IF(ISNUMBER(SEARCH('Анкета пустая'!#REF!,B334)),MAX($A$1,A333)+1,0)</f>
        <v>0</v>
      </c>
      <c r="B334" s="56" t="s">
        <v>5631</v>
      </c>
      <c r="C334" s="84"/>
      <c r="D334" s="2">
        <v>333</v>
      </c>
      <c r="E334" s="2" t="e">
        <f t="shared" si="5"/>
        <v>#N/A</v>
      </c>
    </row>
    <row r="335" spans="1:5" ht="30" x14ac:dyDescent="0.25">
      <c r="A335">
        <f>IF(ISNUMBER(SEARCH('Анкета пустая'!#REF!,B335)),MAX($A$1,A334)+1,0)</f>
        <v>0</v>
      </c>
      <c r="B335" s="56" t="s">
        <v>5632</v>
      </c>
      <c r="C335" s="84"/>
      <c r="D335" s="2">
        <v>334</v>
      </c>
      <c r="E335" s="2" t="e">
        <f t="shared" si="5"/>
        <v>#N/A</v>
      </c>
    </row>
    <row r="336" spans="1:5" ht="30" x14ac:dyDescent="0.25">
      <c r="A336">
        <f>IF(ISNUMBER(SEARCH('Анкета пустая'!#REF!,B336)),MAX($A$1,A335)+1,0)</f>
        <v>0</v>
      </c>
      <c r="B336" s="56" t="s">
        <v>5633</v>
      </c>
      <c r="C336" s="84"/>
      <c r="D336" s="2">
        <v>335</v>
      </c>
      <c r="E336" s="2" t="e">
        <f t="shared" si="5"/>
        <v>#N/A</v>
      </c>
    </row>
    <row r="337" spans="1:5" ht="30" x14ac:dyDescent="0.25">
      <c r="A337">
        <f>IF(ISNUMBER(SEARCH('Анкета пустая'!#REF!,B337)),MAX($A$1,A336)+1,0)</f>
        <v>0</v>
      </c>
      <c r="B337" s="56" t="s">
        <v>5634</v>
      </c>
      <c r="C337" s="84"/>
      <c r="D337" s="2">
        <v>336</v>
      </c>
      <c r="E337" s="2" t="e">
        <f t="shared" si="5"/>
        <v>#N/A</v>
      </c>
    </row>
    <row r="338" spans="1:5" ht="30" x14ac:dyDescent="0.25">
      <c r="A338">
        <f>IF(ISNUMBER(SEARCH('Анкета пустая'!#REF!,B338)),MAX($A$1,A337)+1,0)</f>
        <v>0</v>
      </c>
      <c r="B338" s="56" t="s">
        <v>5635</v>
      </c>
      <c r="C338" s="84"/>
      <c r="D338" s="2">
        <v>337</v>
      </c>
      <c r="E338" s="2" t="e">
        <f t="shared" si="5"/>
        <v>#N/A</v>
      </c>
    </row>
    <row r="339" spans="1:5" ht="30" x14ac:dyDescent="0.25">
      <c r="A339">
        <f>IF(ISNUMBER(SEARCH('Анкета пустая'!#REF!,B339)),MAX($A$1,A338)+1,0)</f>
        <v>0</v>
      </c>
      <c r="B339" s="56" t="s">
        <v>5636</v>
      </c>
      <c r="C339" s="84"/>
      <c r="D339" s="2">
        <v>338</v>
      </c>
      <c r="E339" s="2" t="e">
        <f t="shared" si="5"/>
        <v>#N/A</v>
      </c>
    </row>
    <row r="340" spans="1:5" ht="30" x14ac:dyDescent="0.25">
      <c r="A340">
        <f>IF(ISNUMBER(SEARCH('Анкета пустая'!#REF!,B340)),MAX($A$1,A339)+1,0)</f>
        <v>0</v>
      </c>
      <c r="B340" s="56" t="s">
        <v>5637</v>
      </c>
      <c r="C340" s="84"/>
      <c r="D340" s="2">
        <v>339</v>
      </c>
      <c r="E340" s="2" t="e">
        <f t="shared" si="5"/>
        <v>#N/A</v>
      </c>
    </row>
    <row r="341" spans="1:5" ht="30" x14ac:dyDescent="0.25">
      <c r="A341">
        <f>IF(ISNUMBER(SEARCH('Анкета пустая'!#REF!,B341)),MAX($A$1,A340)+1,0)</f>
        <v>0</v>
      </c>
      <c r="B341" s="56" t="s">
        <v>5638</v>
      </c>
      <c r="C341" s="84"/>
      <c r="D341" s="2">
        <v>340</v>
      </c>
      <c r="E341" s="2" t="e">
        <f t="shared" si="5"/>
        <v>#N/A</v>
      </c>
    </row>
    <row r="342" spans="1:5" ht="30" x14ac:dyDescent="0.25">
      <c r="A342">
        <f>IF(ISNUMBER(SEARCH('Анкета пустая'!#REF!,B342)),MAX($A$1,A341)+1,0)</f>
        <v>0</v>
      </c>
      <c r="B342" s="56" t="s">
        <v>5639</v>
      </c>
      <c r="C342" s="84"/>
      <c r="D342" s="2">
        <v>341</v>
      </c>
      <c r="E342" s="2" t="e">
        <f t="shared" si="5"/>
        <v>#N/A</v>
      </c>
    </row>
    <row r="343" spans="1:5" ht="30" x14ac:dyDescent="0.25">
      <c r="A343">
        <f>IF(ISNUMBER(SEARCH('Анкета пустая'!#REF!,B343)),MAX($A$1,A342)+1,0)</f>
        <v>0</v>
      </c>
      <c r="B343" s="56" t="s">
        <v>5640</v>
      </c>
      <c r="C343" s="84"/>
      <c r="D343" s="2">
        <v>342</v>
      </c>
      <c r="E343" s="2" t="e">
        <f t="shared" si="5"/>
        <v>#N/A</v>
      </c>
    </row>
    <row r="344" spans="1:5" ht="30" x14ac:dyDescent="0.25">
      <c r="A344">
        <f>IF(ISNUMBER(SEARCH('Анкета пустая'!#REF!,B344)),MAX($A$1,A343)+1,0)</f>
        <v>0</v>
      </c>
      <c r="B344" s="56" t="s">
        <v>5641</v>
      </c>
      <c r="C344" s="84"/>
      <c r="D344" s="2">
        <v>343</v>
      </c>
      <c r="E344" s="2" t="e">
        <f t="shared" si="5"/>
        <v>#N/A</v>
      </c>
    </row>
    <row r="345" spans="1:5" ht="30" x14ac:dyDescent="0.25">
      <c r="A345">
        <f>IF(ISNUMBER(SEARCH('Анкета пустая'!#REF!,B345)),MAX($A$1,A344)+1,0)</f>
        <v>0</v>
      </c>
      <c r="B345" s="56" t="s">
        <v>5642</v>
      </c>
      <c r="C345" s="84"/>
      <c r="D345" s="2">
        <v>344</v>
      </c>
      <c r="E345" s="2" t="e">
        <f t="shared" si="5"/>
        <v>#N/A</v>
      </c>
    </row>
    <row r="346" spans="1:5" ht="30" x14ac:dyDescent="0.25">
      <c r="A346">
        <f>IF(ISNUMBER(SEARCH('Анкета пустая'!#REF!,B346)),MAX($A$1,A345)+1,0)</f>
        <v>0</v>
      </c>
      <c r="B346" s="56" t="s">
        <v>5643</v>
      </c>
      <c r="C346" s="84"/>
      <c r="D346" s="2">
        <v>345</v>
      </c>
      <c r="E346" s="2" t="e">
        <f t="shared" si="5"/>
        <v>#N/A</v>
      </c>
    </row>
    <row r="347" spans="1:5" ht="30" x14ac:dyDescent="0.25">
      <c r="A347">
        <f>IF(ISNUMBER(SEARCH('Анкета пустая'!#REF!,B347)),MAX($A$1,A346)+1,0)</f>
        <v>0</v>
      </c>
      <c r="B347" s="56" t="s">
        <v>5644</v>
      </c>
      <c r="C347" s="84"/>
      <c r="D347" s="2">
        <v>346</v>
      </c>
      <c r="E347" s="2" t="e">
        <f t="shared" si="5"/>
        <v>#N/A</v>
      </c>
    </row>
    <row r="348" spans="1:5" ht="30" x14ac:dyDescent="0.25">
      <c r="A348">
        <f>IF(ISNUMBER(SEARCH('Анкета пустая'!#REF!,B348)),MAX($A$1,A347)+1,0)</f>
        <v>0</v>
      </c>
      <c r="B348" s="56" t="s">
        <v>5645</v>
      </c>
      <c r="C348" s="84"/>
      <c r="D348" s="2">
        <v>347</v>
      </c>
      <c r="E348" s="2" t="e">
        <f t="shared" si="5"/>
        <v>#N/A</v>
      </c>
    </row>
    <row r="349" spans="1:5" ht="30" x14ac:dyDescent="0.25">
      <c r="A349">
        <f>IF(ISNUMBER(SEARCH('Анкета пустая'!#REF!,B349)),MAX($A$1,A348)+1,0)</f>
        <v>0</v>
      </c>
      <c r="B349" s="56" t="s">
        <v>5646</v>
      </c>
      <c r="C349" s="84"/>
      <c r="D349" s="2">
        <v>348</v>
      </c>
      <c r="E349" s="2" t="e">
        <f t="shared" si="5"/>
        <v>#N/A</v>
      </c>
    </row>
    <row r="350" spans="1:5" ht="30" x14ac:dyDescent="0.25">
      <c r="A350">
        <f>IF(ISNUMBER(SEARCH('Анкета пустая'!#REF!,B350)),MAX($A$1,A349)+1,0)</f>
        <v>0</v>
      </c>
      <c r="B350" s="56" t="s">
        <v>5647</v>
      </c>
      <c r="C350" s="84"/>
      <c r="D350" s="2">
        <v>349</v>
      </c>
      <c r="E350" s="2" t="e">
        <f t="shared" si="5"/>
        <v>#N/A</v>
      </c>
    </row>
    <row r="351" spans="1:5" ht="30" x14ac:dyDescent="0.25">
      <c r="A351">
        <f>IF(ISNUMBER(SEARCH('Анкета пустая'!#REF!,B351)),MAX($A$1,A350)+1,0)</f>
        <v>0</v>
      </c>
      <c r="B351" s="56" t="s">
        <v>5648</v>
      </c>
      <c r="C351" s="84"/>
      <c r="D351" s="2">
        <v>350</v>
      </c>
      <c r="E351" s="2" t="e">
        <f t="shared" si="5"/>
        <v>#N/A</v>
      </c>
    </row>
    <row r="352" spans="1:5" ht="30" x14ac:dyDescent="0.25">
      <c r="A352">
        <f>IF(ISNUMBER(SEARCH('Анкета пустая'!#REF!,B352)),MAX($A$1,A351)+1,0)</f>
        <v>0</v>
      </c>
      <c r="B352" s="56" t="s">
        <v>5649</v>
      </c>
      <c r="C352" s="84"/>
      <c r="D352" s="2">
        <v>351</v>
      </c>
      <c r="E352" s="2" t="e">
        <f t="shared" si="5"/>
        <v>#N/A</v>
      </c>
    </row>
    <row r="353" spans="1:5" ht="30" x14ac:dyDescent="0.25">
      <c r="A353">
        <f>IF(ISNUMBER(SEARCH('Анкета пустая'!#REF!,B353)),MAX($A$1,A352)+1,0)</f>
        <v>0</v>
      </c>
      <c r="B353" s="56" t="s">
        <v>5650</v>
      </c>
      <c r="C353" s="84"/>
      <c r="D353" s="2">
        <v>352</v>
      </c>
      <c r="E353" s="2" t="e">
        <f t="shared" si="5"/>
        <v>#N/A</v>
      </c>
    </row>
    <row r="354" spans="1:5" ht="30" x14ac:dyDescent="0.25">
      <c r="A354">
        <f>IF(ISNUMBER(SEARCH('Анкета пустая'!#REF!,B354)),MAX($A$1,A353)+1,0)</f>
        <v>0</v>
      </c>
      <c r="B354" s="56" t="s">
        <v>5651</v>
      </c>
      <c r="C354" s="84"/>
      <c r="D354" s="2">
        <v>353</v>
      </c>
      <c r="E354" s="2" t="e">
        <f t="shared" si="5"/>
        <v>#N/A</v>
      </c>
    </row>
    <row r="355" spans="1:5" ht="30" x14ac:dyDescent="0.25">
      <c r="A355">
        <f>IF(ISNUMBER(SEARCH('Анкета пустая'!#REF!,B355)),MAX($A$1,A354)+1,0)</f>
        <v>0</v>
      </c>
      <c r="B355" s="56" t="s">
        <v>5652</v>
      </c>
      <c r="C355" s="84"/>
      <c r="D355" s="2">
        <v>354</v>
      </c>
      <c r="E355" s="2" t="e">
        <f t="shared" si="5"/>
        <v>#N/A</v>
      </c>
    </row>
    <row r="356" spans="1:5" ht="30" x14ac:dyDescent="0.25">
      <c r="A356">
        <f>IF(ISNUMBER(SEARCH('Анкета пустая'!#REF!,B356)),MAX($A$1,A355)+1,0)</f>
        <v>0</v>
      </c>
      <c r="B356" s="56" t="s">
        <v>5653</v>
      </c>
      <c r="C356" s="84"/>
      <c r="D356" s="2">
        <v>355</v>
      </c>
      <c r="E356" s="2" t="e">
        <f t="shared" si="5"/>
        <v>#N/A</v>
      </c>
    </row>
    <row r="357" spans="1:5" ht="30" x14ac:dyDescent="0.25">
      <c r="A357">
        <f>IF(ISNUMBER(SEARCH('Анкета пустая'!#REF!,B357)),MAX($A$1,A356)+1,0)</f>
        <v>0</v>
      </c>
      <c r="B357" s="56" t="s">
        <v>5654</v>
      </c>
      <c r="C357" s="84"/>
      <c r="D357" s="2">
        <v>356</v>
      </c>
      <c r="E357" s="2" t="e">
        <f t="shared" si="5"/>
        <v>#N/A</v>
      </c>
    </row>
    <row r="358" spans="1:5" ht="30" x14ac:dyDescent="0.25">
      <c r="A358">
        <f>IF(ISNUMBER(SEARCH('Анкета пустая'!#REF!,B358)),MAX($A$1,A357)+1,0)</f>
        <v>0</v>
      </c>
      <c r="B358" s="56" t="s">
        <v>5655</v>
      </c>
      <c r="C358" s="84"/>
      <c r="D358" s="2">
        <v>357</v>
      </c>
      <c r="E358" s="2" t="e">
        <f t="shared" si="5"/>
        <v>#N/A</v>
      </c>
    </row>
    <row r="359" spans="1:5" ht="45" x14ac:dyDescent="0.25">
      <c r="A359">
        <f>IF(ISNUMBER(SEARCH('Анкета пустая'!#REF!,B359)),MAX($A$1,A358)+1,0)</f>
        <v>0</v>
      </c>
      <c r="B359" s="56" t="s">
        <v>5656</v>
      </c>
      <c r="C359" s="84"/>
      <c r="D359" s="2">
        <v>358</v>
      </c>
      <c r="E359" s="2" t="e">
        <f t="shared" si="5"/>
        <v>#N/A</v>
      </c>
    </row>
    <row r="360" spans="1:5" ht="30" x14ac:dyDescent="0.25">
      <c r="A360">
        <f>IF(ISNUMBER(SEARCH('Анкета пустая'!#REF!,B360)),MAX($A$1,A359)+1,0)</f>
        <v>0</v>
      </c>
      <c r="B360" s="56" t="s">
        <v>5657</v>
      </c>
      <c r="C360" s="84"/>
      <c r="D360" s="2">
        <v>359</v>
      </c>
      <c r="E360" s="2" t="e">
        <f t="shared" si="5"/>
        <v>#N/A</v>
      </c>
    </row>
    <row r="361" spans="1:5" ht="30" x14ac:dyDescent="0.25">
      <c r="A361">
        <f>IF(ISNUMBER(SEARCH('Анкета пустая'!#REF!,B361)),MAX($A$1,A360)+1,0)</f>
        <v>0</v>
      </c>
      <c r="B361" s="56" t="s">
        <v>5658</v>
      </c>
      <c r="C361" s="84"/>
      <c r="D361" s="2">
        <v>360</v>
      </c>
      <c r="E361" s="2" t="e">
        <f t="shared" si="5"/>
        <v>#N/A</v>
      </c>
    </row>
    <row r="362" spans="1:5" ht="30" x14ac:dyDescent="0.25">
      <c r="A362">
        <f>IF(ISNUMBER(SEARCH('Анкета пустая'!#REF!,B362)),MAX($A$1,A361)+1,0)</f>
        <v>0</v>
      </c>
      <c r="B362" s="56" t="s">
        <v>5659</v>
      </c>
      <c r="C362" s="84"/>
      <c r="D362" s="2">
        <v>361</v>
      </c>
      <c r="E362" s="2" t="e">
        <f t="shared" si="5"/>
        <v>#N/A</v>
      </c>
    </row>
    <row r="363" spans="1:5" ht="30" x14ac:dyDescent="0.25">
      <c r="A363">
        <f>IF(ISNUMBER(SEARCH('Анкета пустая'!#REF!,B363)),MAX($A$1,A362)+1,0)</f>
        <v>0</v>
      </c>
      <c r="B363" s="56" t="s">
        <v>5660</v>
      </c>
      <c r="C363" s="84"/>
      <c r="D363" s="2">
        <v>362</v>
      </c>
      <c r="E363" s="2" t="e">
        <f t="shared" si="5"/>
        <v>#N/A</v>
      </c>
    </row>
    <row r="364" spans="1:5" ht="30" x14ac:dyDescent="0.25">
      <c r="A364">
        <f>IF(ISNUMBER(SEARCH('Анкета пустая'!#REF!,B364)),MAX($A$1,A363)+1,0)</f>
        <v>0</v>
      </c>
      <c r="B364" s="56" t="s">
        <v>5661</v>
      </c>
      <c r="C364" s="84"/>
      <c r="D364" s="2">
        <v>363</v>
      </c>
      <c r="E364" s="2" t="e">
        <f t="shared" si="5"/>
        <v>#N/A</v>
      </c>
    </row>
    <row r="365" spans="1:5" ht="30" x14ac:dyDescent="0.25">
      <c r="A365">
        <f>IF(ISNUMBER(SEARCH('Анкета пустая'!#REF!,B365)),MAX($A$1,A364)+1,0)</f>
        <v>0</v>
      </c>
      <c r="B365" s="56" t="s">
        <v>5662</v>
      </c>
      <c r="C365" s="84"/>
      <c r="D365" s="2">
        <v>364</v>
      </c>
      <c r="E365" s="2" t="e">
        <f t="shared" si="5"/>
        <v>#N/A</v>
      </c>
    </row>
    <row r="366" spans="1:5" ht="30" x14ac:dyDescent="0.25">
      <c r="A366">
        <f>IF(ISNUMBER(SEARCH('Анкета пустая'!#REF!,B366)),MAX($A$1,A365)+1,0)</f>
        <v>0</v>
      </c>
      <c r="B366" s="56" t="s">
        <v>5663</v>
      </c>
      <c r="C366" s="84"/>
      <c r="D366" s="2">
        <v>365</v>
      </c>
      <c r="E366" s="2" t="e">
        <f t="shared" si="5"/>
        <v>#N/A</v>
      </c>
    </row>
    <row r="367" spans="1:5" ht="30" x14ac:dyDescent="0.25">
      <c r="A367">
        <f>IF(ISNUMBER(SEARCH('Анкета пустая'!#REF!,B367)),MAX($A$1,A366)+1,0)</f>
        <v>0</v>
      </c>
      <c r="B367" s="56" t="s">
        <v>5664</v>
      </c>
      <c r="C367" s="84"/>
      <c r="D367" s="2">
        <v>366</v>
      </c>
      <c r="E367" s="2" t="e">
        <f t="shared" si="5"/>
        <v>#N/A</v>
      </c>
    </row>
    <row r="368" spans="1:5" ht="30" x14ac:dyDescent="0.25">
      <c r="A368">
        <f>IF(ISNUMBER(SEARCH('Анкета пустая'!#REF!,B368)),MAX($A$1,A367)+1,0)</f>
        <v>0</v>
      </c>
      <c r="B368" s="56" t="s">
        <v>5665</v>
      </c>
      <c r="C368" s="84"/>
      <c r="D368" s="2">
        <v>367</v>
      </c>
      <c r="E368" s="2" t="e">
        <f t="shared" si="5"/>
        <v>#N/A</v>
      </c>
    </row>
    <row r="369" spans="1:5" ht="30" x14ac:dyDescent="0.25">
      <c r="A369">
        <f>IF(ISNUMBER(SEARCH('Анкета пустая'!#REF!,B369)),MAX($A$1,A368)+1,0)</f>
        <v>0</v>
      </c>
      <c r="B369" s="56" t="s">
        <v>5666</v>
      </c>
      <c r="C369" s="84"/>
      <c r="D369" s="2">
        <v>368</v>
      </c>
      <c r="E369" s="2" t="e">
        <f t="shared" si="5"/>
        <v>#N/A</v>
      </c>
    </row>
    <row r="370" spans="1:5" ht="30" x14ac:dyDescent="0.25">
      <c r="A370">
        <f>IF(ISNUMBER(SEARCH('Анкета пустая'!#REF!,B370)),MAX($A$1,A369)+1,0)</f>
        <v>0</v>
      </c>
      <c r="B370" s="56" t="s">
        <v>5667</v>
      </c>
      <c r="C370" s="84"/>
      <c r="D370" s="2">
        <v>369</v>
      </c>
      <c r="E370" s="2" t="e">
        <f t="shared" si="5"/>
        <v>#N/A</v>
      </c>
    </row>
    <row r="371" spans="1:5" ht="30" x14ac:dyDescent="0.25">
      <c r="A371">
        <f>IF(ISNUMBER(SEARCH('Анкета пустая'!#REF!,B371)),MAX($A$1,A370)+1,0)</f>
        <v>0</v>
      </c>
      <c r="B371" s="56" t="s">
        <v>5668</v>
      </c>
      <c r="C371" s="84"/>
      <c r="D371" s="2">
        <v>370</v>
      </c>
      <c r="E371" s="2" t="e">
        <f t="shared" si="5"/>
        <v>#N/A</v>
      </c>
    </row>
    <row r="372" spans="1:5" ht="30" x14ac:dyDescent="0.25">
      <c r="A372">
        <f>IF(ISNUMBER(SEARCH('Анкета пустая'!#REF!,B372)),MAX($A$1,A371)+1,0)</f>
        <v>0</v>
      </c>
      <c r="B372" s="56" t="s">
        <v>5669</v>
      </c>
      <c r="C372" s="84"/>
      <c r="D372" s="2">
        <v>371</v>
      </c>
      <c r="E372" s="2" t="e">
        <f t="shared" si="5"/>
        <v>#N/A</v>
      </c>
    </row>
    <row r="373" spans="1:5" ht="30" x14ac:dyDescent="0.25">
      <c r="A373">
        <f>IF(ISNUMBER(SEARCH('Анкета пустая'!#REF!,B373)),MAX($A$1,A372)+1,0)</f>
        <v>0</v>
      </c>
      <c r="B373" s="56" t="s">
        <v>5670</v>
      </c>
      <c r="C373" s="84"/>
      <c r="D373" s="2">
        <v>372</v>
      </c>
      <c r="E373" s="2" t="e">
        <f t="shared" si="5"/>
        <v>#N/A</v>
      </c>
    </row>
    <row r="374" spans="1:5" ht="30" x14ac:dyDescent="0.25">
      <c r="A374">
        <f>IF(ISNUMBER(SEARCH('Анкета пустая'!#REF!,B374)),MAX($A$1,A373)+1,0)</f>
        <v>0</v>
      </c>
      <c r="B374" s="56" t="s">
        <v>5671</v>
      </c>
      <c r="C374" s="84"/>
      <c r="D374" s="2">
        <v>373</v>
      </c>
      <c r="E374" s="2" t="e">
        <f t="shared" si="5"/>
        <v>#N/A</v>
      </c>
    </row>
    <row r="375" spans="1:5" ht="45" x14ac:dyDescent="0.25">
      <c r="A375">
        <f>IF(ISNUMBER(SEARCH('Анкета пустая'!#REF!,B375)),MAX($A$1,A374)+1,0)</f>
        <v>0</v>
      </c>
      <c r="B375" s="56" t="s">
        <v>5672</v>
      </c>
      <c r="C375" s="84"/>
      <c r="D375" s="2">
        <v>374</v>
      </c>
      <c r="E375" s="2" t="e">
        <f t="shared" si="5"/>
        <v>#N/A</v>
      </c>
    </row>
    <row r="376" spans="1:5" ht="45" x14ac:dyDescent="0.25">
      <c r="A376">
        <f>IF(ISNUMBER(SEARCH('Анкета пустая'!#REF!,B376)),MAX($A$1,A375)+1,0)</f>
        <v>0</v>
      </c>
      <c r="B376" s="56" t="s">
        <v>5673</v>
      </c>
      <c r="C376" s="84"/>
      <c r="D376" s="2">
        <v>375</v>
      </c>
      <c r="E376" s="2" t="e">
        <f t="shared" si="5"/>
        <v>#N/A</v>
      </c>
    </row>
    <row r="377" spans="1:5" ht="45" x14ac:dyDescent="0.25">
      <c r="A377">
        <f>IF(ISNUMBER(SEARCH('Анкета пустая'!#REF!,B377)),MAX($A$1,A376)+1,0)</f>
        <v>0</v>
      </c>
      <c r="B377" s="56" t="s">
        <v>5674</v>
      </c>
      <c r="C377" s="84"/>
      <c r="D377" s="2">
        <v>376</v>
      </c>
      <c r="E377" s="2" t="e">
        <f t="shared" si="5"/>
        <v>#N/A</v>
      </c>
    </row>
    <row r="378" spans="1:5" ht="30" x14ac:dyDescent="0.25">
      <c r="A378">
        <f>IF(ISNUMBER(SEARCH('Анкета пустая'!#REF!,B378)),MAX($A$1,A377)+1,0)</f>
        <v>0</v>
      </c>
      <c r="B378" s="56" t="s">
        <v>5675</v>
      </c>
      <c r="C378" s="84"/>
      <c r="D378" s="2">
        <v>377</v>
      </c>
      <c r="E378" s="2" t="e">
        <f t="shared" si="5"/>
        <v>#N/A</v>
      </c>
    </row>
    <row r="379" spans="1:5" ht="30" x14ac:dyDescent="0.25">
      <c r="A379">
        <f>IF(ISNUMBER(SEARCH('Анкета пустая'!#REF!,B379)),MAX($A$1,A378)+1,0)</f>
        <v>0</v>
      </c>
      <c r="B379" s="56" t="s">
        <v>5676</v>
      </c>
      <c r="C379" s="84"/>
      <c r="D379" s="2">
        <v>378</v>
      </c>
      <c r="E379" s="2" t="e">
        <f t="shared" si="5"/>
        <v>#N/A</v>
      </c>
    </row>
    <row r="380" spans="1:5" ht="30" x14ac:dyDescent="0.25">
      <c r="A380">
        <f>IF(ISNUMBER(SEARCH('Анкета пустая'!#REF!,B380)),MAX($A$1,A379)+1,0)</f>
        <v>0</v>
      </c>
      <c r="B380" s="56" t="s">
        <v>5677</v>
      </c>
      <c r="C380" s="84"/>
      <c r="D380" s="2">
        <v>379</v>
      </c>
      <c r="E380" s="2" t="e">
        <f t="shared" si="5"/>
        <v>#N/A</v>
      </c>
    </row>
    <row r="381" spans="1:5" ht="30" x14ac:dyDescent="0.25">
      <c r="A381">
        <f>IF(ISNUMBER(SEARCH('Анкета пустая'!#REF!,B381)),MAX($A$1,A380)+1,0)</f>
        <v>0</v>
      </c>
      <c r="B381" s="56" t="s">
        <v>5678</v>
      </c>
      <c r="C381" s="84"/>
      <c r="D381" s="2">
        <v>380</v>
      </c>
      <c r="E381" s="2" t="e">
        <f t="shared" si="5"/>
        <v>#N/A</v>
      </c>
    </row>
    <row r="382" spans="1:5" ht="30" x14ac:dyDescent="0.25">
      <c r="A382">
        <f>IF(ISNUMBER(SEARCH('Анкета пустая'!#REF!,B382)),MAX($A$1,A381)+1,0)</f>
        <v>0</v>
      </c>
      <c r="B382" s="56" t="s">
        <v>5679</v>
      </c>
      <c r="C382" s="84"/>
      <c r="D382" s="2">
        <v>381</v>
      </c>
      <c r="E382" s="2" t="e">
        <f t="shared" si="5"/>
        <v>#N/A</v>
      </c>
    </row>
    <row r="383" spans="1:5" ht="30" x14ac:dyDescent="0.25">
      <c r="A383">
        <f>IF(ISNUMBER(SEARCH('Анкета пустая'!#REF!,B383)),MAX($A$1,A382)+1,0)</f>
        <v>0</v>
      </c>
      <c r="B383" s="56" t="s">
        <v>5680</v>
      </c>
      <c r="C383" s="84"/>
      <c r="D383" s="2">
        <v>382</v>
      </c>
      <c r="E383" s="2" t="e">
        <f t="shared" si="5"/>
        <v>#N/A</v>
      </c>
    </row>
    <row r="384" spans="1:5" ht="45" x14ac:dyDescent="0.25">
      <c r="A384">
        <f>IF(ISNUMBER(SEARCH('Анкета пустая'!#REF!,B384)),MAX($A$1,A383)+1,0)</f>
        <v>0</v>
      </c>
      <c r="B384" s="56" t="s">
        <v>5681</v>
      </c>
      <c r="C384" s="84"/>
      <c r="D384" s="2">
        <v>383</v>
      </c>
      <c r="E384" s="2" t="e">
        <f t="shared" si="5"/>
        <v>#N/A</v>
      </c>
    </row>
    <row r="385" spans="1:5" ht="45" x14ac:dyDescent="0.25">
      <c r="A385">
        <f>IF(ISNUMBER(SEARCH('Анкета пустая'!#REF!,B385)),MAX($A$1,A384)+1,0)</f>
        <v>0</v>
      </c>
      <c r="B385" s="56" t="s">
        <v>5682</v>
      </c>
      <c r="C385" s="84"/>
      <c r="D385" s="2">
        <v>384</v>
      </c>
      <c r="E385" s="2" t="e">
        <f t="shared" si="5"/>
        <v>#N/A</v>
      </c>
    </row>
    <row r="386" spans="1:5" ht="30" x14ac:dyDescent="0.25">
      <c r="A386">
        <f>IF(ISNUMBER(SEARCH('Анкета пустая'!#REF!,B386)),MAX($A$1,A385)+1,0)</f>
        <v>0</v>
      </c>
      <c r="B386" s="56" t="s">
        <v>5683</v>
      </c>
      <c r="C386" s="84"/>
      <c r="D386" s="2">
        <v>385</v>
      </c>
      <c r="E386" s="2" t="e">
        <f t="shared" si="5"/>
        <v>#N/A</v>
      </c>
    </row>
    <row r="387" spans="1:5" ht="30" x14ac:dyDescent="0.25">
      <c r="A387">
        <f>IF(ISNUMBER(SEARCH('Анкета пустая'!#REF!,B387)),MAX($A$1,A386)+1,0)</f>
        <v>0</v>
      </c>
      <c r="B387" s="56" t="s">
        <v>5684</v>
      </c>
      <c r="C387" s="84"/>
      <c r="D387" s="2">
        <v>386</v>
      </c>
      <c r="E387" s="2" t="e">
        <f t="shared" ref="E387:E450" si="6">VLOOKUP(D387,A:B,2,0)</f>
        <v>#N/A</v>
      </c>
    </row>
    <row r="388" spans="1:5" ht="30" x14ac:dyDescent="0.25">
      <c r="A388">
        <f>IF(ISNUMBER(SEARCH('Анкета пустая'!#REF!,B388)),MAX($A$1,A387)+1,0)</f>
        <v>0</v>
      </c>
      <c r="B388" s="56" t="s">
        <v>5685</v>
      </c>
      <c r="C388" s="84"/>
      <c r="D388" s="2">
        <v>387</v>
      </c>
      <c r="E388" s="2" t="e">
        <f t="shared" si="6"/>
        <v>#N/A</v>
      </c>
    </row>
    <row r="389" spans="1:5" ht="30" x14ac:dyDescent="0.25">
      <c r="A389">
        <f>IF(ISNUMBER(SEARCH('Анкета пустая'!#REF!,B389)),MAX($A$1,A388)+1,0)</f>
        <v>0</v>
      </c>
      <c r="B389" s="56" t="s">
        <v>5686</v>
      </c>
      <c r="C389" s="84"/>
      <c r="D389" s="2">
        <v>388</v>
      </c>
      <c r="E389" s="2" t="e">
        <f t="shared" si="6"/>
        <v>#N/A</v>
      </c>
    </row>
    <row r="390" spans="1:5" ht="30" x14ac:dyDescent="0.25">
      <c r="A390">
        <f>IF(ISNUMBER(SEARCH('Анкета пустая'!#REF!,B390)),MAX($A$1,A389)+1,0)</f>
        <v>0</v>
      </c>
      <c r="B390" s="56" t="s">
        <v>5687</v>
      </c>
      <c r="C390" s="84"/>
      <c r="D390" s="2">
        <v>389</v>
      </c>
      <c r="E390" s="2" t="e">
        <f t="shared" si="6"/>
        <v>#N/A</v>
      </c>
    </row>
    <row r="391" spans="1:5" ht="30" x14ac:dyDescent="0.25">
      <c r="A391">
        <f>IF(ISNUMBER(SEARCH('Анкета пустая'!#REF!,B391)),MAX($A$1,A390)+1,0)</f>
        <v>0</v>
      </c>
      <c r="B391" s="56" t="s">
        <v>5688</v>
      </c>
      <c r="C391" s="84"/>
      <c r="D391" s="2">
        <v>390</v>
      </c>
      <c r="E391" s="2" t="e">
        <f t="shared" si="6"/>
        <v>#N/A</v>
      </c>
    </row>
    <row r="392" spans="1:5" ht="30" x14ac:dyDescent="0.25">
      <c r="A392">
        <f>IF(ISNUMBER(SEARCH('Анкета пустая'!#REF!,B392)),MAX($A$1,A391)+1,0)</f>
        <v>0</v>
      </c>
      <c r="B392" s="56" t="s">
        <v>5689</v>
      </c>
      <c r="C392" s="84"/>
      <c r="D392" s="2">
        <v>391</v>
      </c>
      <c r="E392" s="2" t="e">
        <f t="shared" si="6"/>
        <v>#N/A</v>
      </c>
    </row>
    <row r="393" spans="1:5" ht="30" x14ac:dyDescent="0.25">
      <c r="A393">
        <f>IF(ISNUMBER(SEARCH('Анкета пустая'!#REF!,B393)),MAX($A$1,A392)+1,0)</f>
        <v>0</v>
      </c>
      <c r="B393" s="56" t="s">
        <v>5690</v>
      </c>
      <c r="C393" s="84"/>
      <c r="D393" s="2">
        <v>392</v>
      </c>
      <c r="E393" s="2" t="e">
        <f t="shared" si="6"/>
        <v>#N/A</v>
      </c>
    </row>
    <row r="394" spans="1:5" ht="30" x14ac:dyDescent="0.25">
      <c r="A394">
        <f>IF(ISNUMBER(SEARCH('Анкета пустая'!#REF!,B394)),MAX($A$1,A393)+1,0)</f>
        <v>0</v>
      </c>
      <c r="B394" s="56" t="s">
        <v>5691</v>
      </c>
      <c r="C394" s="84"/>
      <c r="D394" s="2">
        <v>393</v>
      </c>
      <c r="E394" s="2" t="e">
        <f t="shared" si="6"/>
        <v>#N/A</v>
      </c>
    </row>
    <row r="395" spans="1:5" ht="30" x14ac:dyDescent="0.25">
      <c r="A395">
        <f>IF(ISNUMBER(SEARCH('Анкета пустая'!#REF!,B395)),MAX($A$1,A394)+1,0)</f>
        <v>0</v>
      </c>
      <c r="B395" s="56" t="s">
        <v>5692</v>
      </c>
      <c r="C395" s="84"/>
      <c r="D395" s="2">
        <v>394</v>
      </c>
      <c r="E395" s="2" t="e">
        <f t="shared" si="6"/>
        <v>#N/A</v>
      </c>
    </row>
    <row r="396" spans="1:5" ht="45" x14ac:dyDescent="0.25">
      <c r="A396">
        <f>IF(ISNUMBER(SEARCH('Анкета пустая'!#REF!,B396)),MAX($A$1,A395)+1,0)</f>
        <v>0</v>
      </c>
      <c r="B396" s="56" t="s">
        <v>5693</v>
      </c>
      <c r="C396" s="84"/>
      <c r="D396" s="2">
        <v>395</v>
      </c>
      <c r="E396" s="2" t="e">
        <f t="shared" si="6"/>
        <v>#N/A</v>
      </c>
    </row>
    <row r="397" spans="1:5" ht="30" x14ac:dyDescent="0.25">
      <c r="A397">
        <f>IF(ISNUMBER(SEARCH('Анкета пустая'!#REF!,B397)),MAX($A$1,A396)+1,0)</f>
        <v>0</v>
      </c>
      <c r="B397" s="56" t="s">
        <v>5694</v>
      </c>
      <c r="C397" s="84"/>
      <c r="D397" s="2">
        <v>396</v>
      </c>
      <c r="E397" s="2" t="e">
        <f t="shared" si="6"/>
        <v>#N/A</v>
      </c>
    </row>
    <row r="398" spans="1:5" ht="30" x14ac:dyDescent="0.25">
      <c r="A398">
        <f>IF(ISNUMBER(SEARCH('Анкета пустая'!#REF!,B398)),MAX($A$1,A397)+1,0)</f>
        <v>0</v>
      </c>
      <c r="B398" s="56" t="s">
        <v>5695</v>
      </c>
      <c r="C398" s="84"/>
      <c r="D398" s="2">
        <v>397</v>
      </c>
      <c r="E398" s="2" t="e">
        <f t="shared" si="6"/>
        <v>#N/A</v>
      </c>
    </row>
    <row r="399" spans="1:5" ht="30" x14ac:dyDescent="0.25">
      <c r="A399">
        <f>IF(ISNUMBER(SEARCH('Анкета пустая'!#REF!,B399)),MAX($A$1,A398)+1,0)</f>
        <v>0</v>
      </c>
      <c r="B399" s="56" t="s">
        <v>5696</v>
      </c>
      <c r="C399" s="84"/>
      <c r="D399" s="2">
        <v>398</v>
      </c>
      <c r="E399" s="2" t="e">
        <f t="shared" si="6"/>
        <v>#N/A</v>
      </c>
    </row>
    <row r="400" spans="1:5" ht="45" x14ac:dyDescent="0.25">
      <c r="A400">
        <f>IF(ISNUMBER(SEARCH('Анкета пустая'!#REF!,B400)),MAX($A$1,A399)+1,0)</f>
        <v>0</v>
      </c>
      <c r="B400" s="56" t="s">
        <v>5697</v>
      </c>
      <c r="C400" s="84"/>
      <c r="D400" s="2">
        <v>399</v>
      </c>
      <c r="E400" s="2" t="e">
        <f t="shared" si="6"/>
        <v>#N/A</v>
      </c>
    </row>
    <row r="401" spans="1:5" ht="45" x14ac:dyDescent="0.25">
      <c r="A401">
        <f>IF(ISNUMBER(SEARCH('Анкета пустая'!#REF!,B401)),MAX($A$1,A400)+1,0)</f>
        <v>0</v>
      </c>
      <c r="B401" s="56" t="s">
        <v>5698</v>
      </c>
      <c r="C401" s="84"/>
      <c r="D401" s="2">
        <v>400</v>
      </c>
      <c r="E401" s="2" t="e">
        <f t="shared" si="6"/>
        <v>#N/A</v>
      </c>
    </row>
    <row r="402" spans="1:5" ht="45" x14ac:dyDescent="0.25">
      <c r="A402">
        <f>IF(ISNUMBER(SEARCH('Анкета пустая'!#REF!,B402)),MAX($A$1,A401)+1,0)</f>
        <v>0</v>
      </c>
      <c r="B402" s="56" t="s">
        <v>5699</v>
      </c>
      <c r="C402" s="84"/>
      <c r="D402" s="2">
        <v>401</v>
      </c>
      <c r="E402" s="2" t="e">
        <f t="shared" si="6"/>
        <v>#N/A</v>
      </c>
    </row>
    <row r="403" spans="1:5" ht="45" x14ac:dyDescent="0.25">
      <c r="A403">
        <f>IF(ISNUMBER(SEARCH('Анкета пустая'!#REF!,B403)),MAX($A$1,A402)+1,0)</f>
        <v>0</v>
      </c>
      <c r="B403" s="56" t="s">
        <v>5700</v>
      </c>
      <c r="C403" s="84"/>
      <c r="D403" s="2">
        <v>402</v>
      </c>
      <c r="E403" s="2" t="e">
        <f t="shared" si="6"/>
        <v>#N/A</v>
      </c>
    </row>
    <row r="404" spans="1:5" ht="45" x14ac:dyDescent="0.25">
      <c r="A404">
        <f>IF(ISNUMBER(SEARCH('Анкета пустая'!#REF!,B404)),MAX($A$1,A403)+1,0)</f>
        <v>0</v>
      </c>
      <c r="B404" s="56" t="s">
        <v>5701</v>
      </c>
      <c r="C404" s="84"/>
      <c r="D404" s="2">
        <v>403</v>
      </c>
      <c r="E404" s="2" t="e">
        <f t="shared" si="6"/>
        <v>#N/A</v>
      </c>
    </row>
    <row r="405" spans="1:5" ht="30" x14ac:dyDescent="0.25">
      <c r="A405">
        <f>IF(ISNUMBER(SEARCH('Анкета пустая'!#REF!,B405)),MAX($A$1,A404)+1,0)</f>
        <v>0</v>
      </c>
      <c r="B405" s="56" t="s">
        <v>5702</v>
      </c>
      <c r="C405" s="84"/>
      <c r="D405" s="2">
        <v>404</v>
      </c>
      <c r="E405" s="2" t="e">
        <f t="shared" si="6"/>
        <v>#N/A</v>
      </c>
    </row>
    <row r="406" spans="1:5" ht="30" x14ac:dyDescent="0.25">
      <c r="A406">
        <f>IF(ISNUMBER(SEARCH('Анкета пустая'!#REF!,B406)),MAX($A$1,A405)+1,0)</f>
        <v>0</v>
      </c>
      <c r="B406" s="56" t="s">
        <v>5703</v>
      </c>
      <c r="C406" s="84"/>
      <c r="D406" s="2">
        <v>405</v>
      </c>
      <c r="E406" s="2" t="e">
        <f t="shared" si="6"/>
        <v>#N/A</v>
      </c>
    </row>
    <row r="407" spans="1:5" ht="30" x14ac:dyDescent="0.25">
      <c r="A407">
        <f>IF(ISNUMBER(SEARCH('Анкета пустая'!#REF!,B407)),MAX($A$1,A406)+1,0)</f>
        <v>0</v>
      </c>
      <c r="B407" s="56" t="s">
        <v>5704</v>
      </c>
      <c r="C407" s="84"/>
      <c r="D407" s="2">
        <v>406</v>
      </c>
      <c r="E407" s="2" t="e">
        <f t="shared" si="6"/>
        <v>#N/A</v>
      </c>
    </row>
    <row r="408" spans="1:5" ht="30" x14ac:dyDescent="0.25">
      <c r="A408">
        <f>IF(ISNUMBER(SEARCH('Анкета пустая'!#REF!,B408)),MAX($A$1,A407)+1,0)</f>
        <v>0</v>
      </c>
      <c r="B408" s="56" t="s">
        <v>5705</v>
      </c>
      <c r="C408" s="84"/>
      <c r="D408" s="2">
        <v>407</v>
      </c>
      <c r="E408" s="2" t="e">
        <f t="shared" si="6"/>
        <v>#N/A</v>
      </c>
    </row>
    <row r="409" spans="1:5" ht="30" x14ac:dyDescent="0.25">
      <c r="A409">
        <f>IF(ISNUMBER(SEARCH('Анкета пустая'!#REF!,B409)),MAX($A$1,A408)+1,0)</f>
        <v>0</v>
      </c>
      <c r="B409" s="56" t="s">
        <v>5706</v>
      </c>
      <c r="C409" s="84"/>
      <c r="D409" s="2">
        <v>408</v>
      </c>
      <c r="E409" s="2" t="e">
        <f t="shared" si="6"/>
        <v>#N/A</v>
      </c>
    </row>
    <row r="410" spans="1:5" ht="30" x14ac:dyDescent="0.25">
      <c r="A410">
        <f>IF(ISNUMBER(SEARCH('Анкета пустая'!#REF!,B410)),MAX($A$1,A409)+1,0)</f>
        <v>0</v>
      </c>
      <c r="B410" s="56" t="s">
        <v>5707</v>
      </c>
      <c r="C410" s="84"/>
      <c r="D410" s="2">
        <v>409</v>
      </c>
      <c r="E410" s="2" t="e">
        <f t="shared" si="6"/>
        <v>#N/A</v>
      </c>
    </row>
    <row r="411" spans="1:5" ht="30" x14ac:dyDescent="0.25">
      <c r="A411">
        <f>IF(ISNUMBER(SEARCH('Анкета пустая'!#REF!,B411)),MAX($A$1,A410)+1,0)</f>
        <v>0</v>
      </c>
      <c r="B411" s="56" t="s">
        <v>5708</v>
      </c>
      <c r="C411" s="84"/>
      <c r="D411" s="2">
        <v>410</v>
      </c>
      <c r="E411" s="2" t="e">
        <f t="shared" si="6"/>
        <v>#N/A</v>
      </c>
    </row>
    <row r="412" spans="1:5" ht="30" x14ac:dyDescent="0.25">
      <c r="A412">
        <f>IF(ISNUMBER(SEARCH('Анкета пустая'!#REF!,B412)),MAX($A$1,A411)+1,0)</f>
        <v>0</v>
      </c>
      <c r="B412" s="56" t="s">
        <v>5709</v>
      </c>
      <c r="C412" s="84"/>
      <c r="D412" s="2">
        <v>411</v>
      </c>
      <c r="E412" s="2" t="e">
        <f t="shared" si="6"/>
        <v>#N/A</v>
      </c>
    </row>
    <row r="413" spans="1:5" ht="30" x14ac:dyDescent="0.25">
      <c r="A413">
        <f>IF(ISNUMBER(SEARCH('Анкета пустая'!#REF!,B413)),MAX($A$1,A412)+1,0)</f>
        <v>0</v>
      </c>
      <c r="B413" s="56" t="s">
        <v>5710</v>
      </c>
      <c r="C413" s="84"/>
      <c r="D413" s="2">
        <v>412</v>
      </c>
      <c r="E413" s="2" t="e">
        <f t="shared" si="6"/>
        <v>#N/A</v>
      </c>
    </row>
    <row r="414" spans="1:5" ht="30" x14ac:dyDescent="0.25">
      <c r="A414">
        <f>IF(ISNUMBER(SEARCH('Анкета пустая'!#REF!,B414)),MAX($A$1,A413)+1,0)</f>
        <v>0</v>
      </c>
      <c r="B414" s="56" t="s">
        <v>5711</v>
      </c>
      <c r="C414" s="84"/>
      <c r="D414" s="2">
        <v>413</v>
      </c>
      <c r="E414" s="2" t="e">
        <f t="shared" si="6"/>
        <v>#N/A</v>
      </c>
    </row>
    <row r="415" spans="1:5" ht="30" x14ac:dyDescent="0.25">
      <c r="A415">
        <f>IF(ISNUMBER(SEARCH('Анкета пустая'!#REF!,B415)),MAX($A$1,A414)+1,0)</f>
        <v>0</v>
      </c>
      <c r="B415" s="56" t="s">
        <v>5712</v>
      </c>
      <c r="C415" s="84"/>
      <c r="D415" s="2">
        <v>414</v>
      </c>
      <c r="E415" s="2" t="e">
        <f t="shared" si="6"/>
        <v>#N/A</v>
      </c>
    </row>
    <row r="416" spans="1:5" ht="45" x14ac:dyDescent="0.25">
      <c r="A416">
        <f>IF(ISNUMBER(SEARCH('Анкета пустая'!#REF!,B416)),MAX($A$1,A415)+1,0)</f>
        <v>0</v>
      </c>
      <c r="B416" s="56" t="s">
        <v>5713</v>
      </c>
      <c r="C416" s="84"/>
      <c r="D416" s="2">
        <v>415</v>
      </c>
      <c r="E416" s="2" t="e">
        <f t="shared" si="6"/>
        <v>#N/A</v>
      </c>
    </row>
    <row r="417" spans="1:5" ht="30" x14ac:dyDescent="0.25">
      <c r="A417">
        <f>IF(ISNUMBER(SEARCH('Анкета пустая'!#REF!,B417)),MAX($A$1,A416)+1,0)</f>
        <v>0</v>
      </c>
      <c r="B417" s="56" t="s">
        <v>5714</v>
      </c>
      <c r="C417" s="84"/>
      <c r="D417" s="2">
        <v>416</v>
      </c>
      <c r="E417" s="2" t="e">
        <f t="shared" si="6"/>
        <v>#N/A</v>
      </c>
    </row>
    <row r="418" spans="1:5" ht="30" x14ac:dyDescent="0.25">
      <c r="A418">
        <f>IF(ISNUMBER(SEARCH('Анкета пустая'!#REF!,B418)),MAX($A$1,A417)+1,0)</f>
        <v>0</v>
      </c>
      <c r="B418" s="56" t="s">
        <v>5715</v>
      </c>
      <c r="C418" s="84"/>
      <c r="D418" s="2">
        <v>417</v>
      </c>
      <c r="E418" s="2" t="e">
        <f t="shared" si="6"/>
        <v>#N/A</v>
      </c>
    </row>
    <row r="419" spans="1:5" ht="30" x14ac:dyDescent="0.25">
      <c r="A419">
        <f>IF(ISNUMBER(SEARCH('Анкета пустая'!#REF!,B419)),MAX($A$1,A418)+1,0)</f>
        <v>0</v>
      </c>
      <c r="B419" s="56" t="s">
        <v>5716</v>
      </c>
      <c r="C419" s="84"/>
      <c r="D419" s="2">
        <v>418</v>
      </c>
      <c r="E419" s="2" t="e">
        <f t="shared" si="6"/>
        <v>#N/A</v>
      </c>
    </row>
    <row r="420" spans="1:5" ht="30" x14ac:dyDescent="0.25">
      <c r="A420">
        <f>IF(ISNUMBER(SEARCH('Анкета пустая'!#REF!,B420)),MAX($A$1,A419)+1,0)</f>
        <v>0</v>
      </c>
      <c r="B420" s="56" t="s">
        <v>5717</v>
      </c>
      <c r="C420" s="84"/>
      <c r="D420" s="2">
        <v>419</v>
      </c>
      <c r="E420" s="2" t="e">
        <f t="shared" si="6"/>
        <v>#N/A</v>
      </c>
    </row>
    <row r="421" spans="1:5" ht="30" x14ac:dyDescent="0.25">
      <c r="A421">
        <f>IF(ISNUMBER(SEARCH('Анкета пустая'!#REF!,B421)),MAX($A$1,A420)+1,0)</f>
        <v>0</v>
      </c>
      <c r="B421" s="56" t="s">
        <v>5718</v>
      </c>
      <c r="C421" s="84"/>
      <c r="D421" s="2">
        <v>420</v>
      </c>
      <c r="E421" s="2" t="e">
        <f t="shared" si="6"/>
        <v>#N/A</v>
      </c>
    </row>
    <row r="422" spans="1:5" ht="30" x14ac:dyDescent="0.25">
      <c r="A422">
        <f>IF(ISNUMBER(SEARCH('Анкета пустая'!#REF!,B422)),MAX($A$1,A421)+1,0)</f>
        <v>0</v>
      </c>
      <c r="B422" s="56" t="s">
        <v>5719</v>
      </c>
      <c r="C422" s="84"/>
      <c r="D422" s="2">
        <v>421</v>
      </c>
      <c r="E422" s="2" t="e">
        <f t="shared" si="6"/>
        <v>#N/A</v>
      </c>
    </row>
    <row r="423" spans="1:5" ht="30" x14ac:dyDescent="0.25">
      <c r="A423">
        <f>IF(ISNUMBER(SEARCH('Анкета пустая'!#REF!,B423)),MAX($A$1,A422)+1,0)</f>
        <v>0</v>
      </c>
      <c r="B423" s="56" t="s">
        <v>5720</v>
      </c>
      <c r="C423" s="84"/>
      <c r="D423" s="2">
        <v>422</v>
      </c>
      <c r="E423" s="2" t="e">
        <f t="shared" si="6"/>
        <v>#N/A</v>
      </c>
    </row>
    <row r="424" spans="1:5" ht="30" x14ac:dyDescent="0.25">
      <c r="A424">
        <f>IF(ISNUMBER(SEARCH('Анкета пустая'!#REF!,B424)),MAX($A$1,A423)+1,0)</f>
        <v>0</v>
      </c>
      <c r="B424" s="56" t="s">
        <v>5721</v>
      </c>
      <c r="C424" s="84"/>
      <c r="D424" s="2">
        <v>423</v>
      </c>
      <c r="E424" s="2" t="e">
        <f t="shared" si="6"/>
        <v>#N/A</v>
      </c>
    </row>
    <row r="425" spans="1:5" ht="30" x14ac:dyDescent="0.25">
      <c r="A425">
        <f>IF(ISNUMBER(SEARCH('Анкета пустая'!#REF!,B425)),MAX($A$1,A424)+1,0)</f>
        <v>0</v>
      </c>
      <c r="B425" s="56" t="s">
        <v>5722</v>
      </c>
      <c r="C425" s="84"/>
      <c r="D425" s="2">
        <v>424</v>
      </c>
      <c r="E425" s="2" t="e">
        <f t="shared" si="6"/>
        <v>#N/A</v>
      </c>
    </row>
    <row r="426" spans="1:5" ht="45" x14ac:dyDescent="0.25">
      <c r="A426">
        <f>IF(ISNUMBER(SEARCH('Анкета пустая'!#REF!,B426)),MAX($A$1,A425)+1,0)</f>
        <v>0</v>
      </c>
      <c r="B426" s="56" t="s">
        <v>5723</v>
      </c>
      <c r="C426" s="84"/>
      <c r="D426" s="2">
        <v>425</v>
      </c>
      <c r="E426" s="2" t="e">
        <f t="shared" si="6"/>
        <v>#N/A</v>
      </c>
    </row>
    <row r="427" spans="1:5" ht="30" x14ac:dyDescent="0.25">
      <c r="A427">
        <f>IF(ISNUMBER(SEARCH('Анкета пустая'!#REF!,B427)),MAX($A$1,A426)+1,0)</f>
        <v>0</v>
      </c>
      <c r="B427" s="56" t="s">
        <v>5724</v>
      </c>
      <c r="C427" s="84"/>
      <c r="D427" s="2">
        <v>426</v>
      </c>
      <c r="E427" s="2" t="e">
        <f t="shared" si="6"/>
        <v>#N/A</v>
      </c>
    </row>
    <row r="428" spans="1:5" ht="30" x14ac:dyDescent="0.25">
      <c r="A428">
        <f>IF(ISNUMBER(SEARCH('Анкета пустая'!#REF!,B428)),MAX($A$1,A427)+1,0)</f>
        <v>0</v>
      </c>
      <c r="B428" s="56" t="s">
        <v>5725</v>
      </c>
      <c r="C428" s="84"/>
      <c r="D428" s="2">
        <v>427</v>
      </c>
      <c r="E428" s="2" t="e">
        <f t="shared" si="6"/>
        <v>#N/A</v>
      </c>
    </row>
    <row r="429" spans="1:5" ht="30" x14ac:dyDescent="0.25">
      <c r="A429">
        <f>IF(ISNUMBER(SEARCH('Анкета пустая'!#REF!,B429)),MAX($A$1,A428)+1,0)</f>
        <v>0</v>
      </c>
      <c r="B429" s="56" t="s">
        <v>5726</v>
      </c>
      <c r="C429" s="84"/>
      <c r="D429" s="2">
        <v>428</v>
      </c>
      <c r="E429" s="2" t="e">
        <f t="shared" si="6"/>
        <v>#N/A</v>
      </c>
    </row>
    <row r="430" spans="1:5" ht="30" x14ac:dyDescent="0.25">
      <c r="A430">
        <f>IF(ISNUMBER(SEARCH('Анкета пустая'!#REF!,B430)),MAX($A$1,A429)+1,0)</f>
        <v>0</v>
      </c>
      <c r="B430" s="56" t="s">
        <v>5727</v>
      </c>
      <c r="C430" s="84"/>
      <c r="D430" s="2">
        <v>429</v>
      </c>
      <c r="E430" s="2" t="e">
        <f t="shared" si="6"/>
        <v>#N/A</v>
      </c>
    </row>
    <row r="431" spans="1:5" ht="30" x14ac:dyDescent="0.25">
      <c r="A431">
        <f>IF(ISNUMBER(SEARCH('Анкета пустая'!#REF!,B431)),MAX($A$1,A430)+1,0)</f>
        <v>0</v>
      </c>
      <c r="B431" s="56" t="s">
        <v>5728</v>
      </c>
      <c r="C431" s="84"/>
      <c r="D431" s="2">
        <v>430</v>
      </c>
      <c r="E431" s="2" t="e">
        <f t="shared" si="6"/>
        <v>#N/A</v>
      </c>
    </row>
    <row r="432" spans="1:5" ht="30" x14ac:dyDescent="0.25">
      <c r="A432">
        <f>IF(ISNUMBER(SEARCH('Анкета пустая'!#REF!,B432)),MAX($A$1,A431)+1,0)</f>
        <v>0</v>
      </c>
      <c r="B432" s="56" t="s">
        <v>5729</v>
      </c>
      <c r="C432" s="84"/>
      <c r="D432" s="2">
        <v>431</v>
      </c>
      <c r="E432" s="2" t="e">
        <f t="shared" si="6"/>
        <v>#N/A</v>
      </c>
    </row>
    <row r="433" spans="1:5" ht="30" x14ac:dyDescent="0.25">
      <c r="A433">
        <f>IF(ISNUMBER(SEARCH('Анкета пустая'!#REF!,B433)),MAX($A$1,A432)+1,0)</f>
        <v>0</v>
      </c>
      <c r="B433" s="56" t="s">
        <v>5730</v>
      </c>
      <c r="C433" s="84"/>
      <c r="D433" s="2">
        <v>432</v>
      </c>
      <c r="E433" s="2" t="e">
        <f t="shared" si="6"/>
        <v>#N/A</v>
      </c>
    </row>
    <row r="434" spans="1:5" ht="30" x14ac:dyDescent="0.25">
      <c r="A434">
        <f>IF(ISNUMBER(SEARCH('Анкета пустая'!#REF!,B434)),MAX($A$1,A433)+1,0)</f>
        <v>0</v>
      </c>
      <c r="B434" s="56" t="s">
        <v>5731</v>
      </c>
      <c r="C434" s="84"/>
      <c r="D434" s="2">
        <v>433</v>
      </c>
      <c r="E434" s="2" t="e">
        <f t="shared" si="6"/>
        <v>#N/A</v>
      </c>
    </row>
    <row r="435" spans="1:5" ht="30" x14ac:dyDescent="0.25">
      <c r="A435">
        <f>IF(ISNUMBER(SEARCH('Анкета пустая'!#REF!,B435)),MAX($A$1,A434)+1,0)</f>
        <v>0</v>
      </c>
      <c r="B435" s="56" t="s">
        <v>5732</v>
      </c>
      <c r="C435" s="84"/>
      <c r="D435" s="2">
        <v>434</v>
      </c>
      <c r="E435" s="2" t="e">
        <f t="shared" si="6"/>
        <v>#N/A</v>
      </c>
    </row>
    <row r="436" spans="1:5" ht="30" x14ac:dyDescent="0.25">
      <c r="A436">
        <f>IF(ISNUMBER(SEARCH('Анкета пустая'!#REF!,B436)),MAX($A$1,A435)+1,0)</f>
        <v>0</v>
      </c>
      <c r="B436" s="56" t="s">
        <v>5733</v>
      </c>
      <c r="C436" s="84"/>
      <c r="D436" s="2">
        <v>435</v>
      </c>
      <c r="E436" s="2" t="e">
        <f t="shared" si="6"/>
        <v>#N/A</v>
      </c>
    </row>
    <row r="437" spans="1:5" ht="30" x14ac:dyDescent="0.25">
      <c r="A437">
        <f>IF(ISNUMBER(SEARCH('Анкета пустая'!#REF!,B437)),MAX($A$1,A436)+1,0)</f>
        <v>0</v>
      </c>
      <c r="B437" s="56" t="s">
        <v>5734</v>
      </c>
      <c r="C437" s="84"/>
      <c r="D437" s="2">
        <v>436</v>
      </c>
      <c r="E437" s="2" t="e">
        <f t="shared" si="6"/>
        <v>#N/A</v>
      </c>
    </row>
    <row r="438" spans="1:5" ht="30" x14ac:dyDescent="0.25">
      <c r="A438">
        <f>IF(ISNUMBER(SEARCH('Анкета пустая'!#REF!,B438)),MAX($A$1,A437)+1,0)</f>
        <v>0</v>
      </c>
      <c r="B438" s="56" t="s">
        <v>5735</v>
      </c>
      <c r="C438" s="84"/>
      <c r="D438" s="2">
        <v>437</v>
      </c>
      <c r="E438" s="2" t="e">
        <f t="shared" si="6"/>
        <v>#N/A</v>
      </c>
    </row>
    <row r="439" spans="1:5" ht="30" x14ac:dyDescent="0.25">
      <c r="A439">
        <f>IF(ISNUMBER(SEARCH('Анкета пустая'!#REF!,B439)),MAX($A$1,A438)+1,0)</f>
        <v>0</v>
      </c>
      <c r="B439" s="56" t="s">
        <v>5736</v>
      </c>
      <c r="C439" s="84"/>
      <c r="D439" s="2">
        <v>438</v>
      </c>
      <c r="E439" s="2" t="e">
        <f t="shared" si="6"/>
        <v>#N/A</v>
      </c>
    </row>
    <row r="440" spans="1:5" ht="30" x14ac:dyDescent="0.25">
      <c r="A440">
        <f>IF(ISNUMBER(SEARCH('Анкета пустая'!#REF!,B440)),MAX($A$1,A439)+1,0)</f>
        <v>0</v>
      </c>
      <c r="B440" s="56" t="s">
        <v>5737</v>
      </c>
      <c r="C440" s="84"/>
      <c r="D440" s="2">
        <v>439</v>
      </c>
      <c r="E440" s="2" t="e">
        <f t="shared" si="6"/>
        <v>#N/A</v>
      </c>
    </row>
    <row r="441" spans="1:5" ht="30" x14ac:dyDescent="0.25">
      <c r="A441">
        <f>IF(ISNUMBER(SEARCH('Анкета пустая'!#REF!,B441)),MAX($A$1,A440)+1,0)</f>
        <v>0</v>
      </c>
      <c r="B441" s="56" t="s">
        <v>5738</v>
      </c>
      <c r="C441" s="84"/>
      <c r="D441" s="2">
        <v>440</v>
      </c>
      <c r="E441" s="2" t="e">
        <f t="shared" si="6"/>
        <v>#N/A</v>
      </c>
    </row>
    <row r="442" spans="1:5" ht="30" x14ac:dyDescent="0.25">
      <c r="A442">
        <f>IF(ISNUMBER(SEARCH('Анкета пустая'!#REF!,B442)),MAX($A$1,A441)+1,0)</f>
        <v>0</v>
      </c>
      <c r="B442" s="56" t="s">
        <v>5739</v>
      </c>
      <c r="C442" s="84"/>
      <c r="D442" s="2">
        <v>441</v>
      </c>
      <c r="E442" s="2" t="e">
        <f t="shared" si="6"/>
        <v>#N/A</v>
      </c>
    </row>
    <row r="443" spans="1:5" ht="30" x14ac:dyDescent="0.25">
      <c r="A443">
        <f>IF(ISNUMBER(SEARCH('Анкета пустая'!#REF!,B443)),MAX($A$1,A442)+1,0)</f>
        <v>0</v>
      </c>
      <c r="B443" s="56" t="s">
        <v>5740</v>
      </c>
      <c r="C443" s="84"/>
      <c r="D443" s="2">
        <v>442</v>
      </c>
      <c r="E443" s="2" t="e">
        <f t="shared" si="6"/>
        <v>#N/A</v>
      </c>
    </row>
    <row r="444" spans="1:5" ht="30" x14ac:dyDescent="0.25">
      <c r="A444">
        <f>IF(ISNUMBER(SEARCH('Анкета пустая'!#REF!,B444)),MAX($A$1,A443)+1,0)</f>
        <v>0</v>
      </c>
      <c r="B444" s="56" t="s">
        <v>5741</v>
      </c>
      <c r="C444" s="84"/>
      <c r="D444" s="2">
        <v>443</v>
      </c>
      <c r="E444" s="2" t="e">
        <f t="shared" si="6"/>
        <v>#N/A</v>
      </c>
    </row>
    <row r="445" spans="1:5" ht="30" x14ac:dyDescent="0.25">
      <c r="A445">
        <f>IF(ISNUMBER(SEARCH('Анкета пустая'!#REF!,B445)),MAX($A$1,A444)+1,0)</f>
        <v>0</v>
      </c>
      <c r="B445" s="56" t="s">
        <v>5742</v>
      </c>
      <c r="C445" s="84"/>
      <c r="D445" s="2">
        <v>444</v>
      </c>
      <c r="E445" s="2" t="e">
        <f t="shared" si="6"/>
        <v>#N/A</v>
      </c>
    </row>
    <row r="446" spans="1:5" ht="30" x14ac:dyDescent="0.25">
      <c r="A446">
        <f>IF(ISNUMBER(SEARCH('Анкета пустая'!#REF!,B446)),MAX($A$1,A445)+1,0)</f>
        <v>0</v>
      </c>
      <c r="B446" s="56" t="s">
        <v>5743</v>
      </c>
      <c r="C446" s="84"/>
      <c r="D446" s="2">
        <v>445</v>
      </c>
      <c r="E446" s="2" t="e">
        <f t="shared" si="6"/>
        <v>#N/A</v>
      </c>
    </row>
    <row r="447" spans="1:5" ht="30" x14ac:dyDescent="0.25">
      <c r="A447">
        <f>IF(ISNUMBER(SEARCH('Анкета пустая'!#REF!,B447)),MAX($A$1,A446)+1,0)</f>
        <v>0</v>
      </c>
      <c r="B447" s="56" t="s">
        <v>5744</v>
      </c>
      <c r="C447" s="84"/>
      <c r="D447" s="2">
        <v>446</v>
      </c>
      <c r="E447" s="2" t="e">
        <f t="shared" si="6"/>
        <v>#N/A</v>
      </c>
    </row>
    <row r="448" spans="1:5" ht="30" x14ac:dyDescent="0.25">
      <c r="A448">
        <f>IF(ISNUMBER(SEARCH('Анкета пустая'!#REF!,B448)),MAX($A$1,A447)+1,0)</f>
        <v>0</v>
      </c>
      <c r="B448" s="56" t="s">
        <v>5745</v>
      </c>
      <c r="C448" s="84"/>
      <c r="D448" s="2">
        <v>447</v>
      </c>
      <c r="E448" s="2" t="e">
        <f t="shared" si="6"/>
        <v>#N/A</v>
      </c>
    </row>
    <row r="449" spans="1:5" ht="30" x14ac:dyDescent="0.25">
      <c r="A449">
        <f>IF(ISNUMBER(SEARCH('Анкета пустая'!#REF!,B449)),MAX($A$1,A448)+1,0)</f>
        <v>0</v>
      </c>
      <c r="B449" s="56" t="s">
        <v>5746</v>
      </c>
      <c r="C449" s="84"/>
      <c r="D449" s="2">
        <v>448</v>
      </c>
      <c r="E449" s="2" t="e">
        <f t="shared" si="6"/>
        <v>#N/A</v>
      </c>
    </row>
    <row r="450" spans="1:5" ht="30" x14ac:dyDescent="0.25">
      <c r="A450">
        <f>IF(ISNUMBER(SEARCH('Анкета пустая'!#REF!,B450)),MAX($A$1,A449)+1,0)</f>
        <v>0</v>
      </c>
      <c r="B450" s="56" t="s">
        <v>5747</v>
      </c>
      <c r="C450" s="84"/>
      <c r="D450" s="2">
        <v>449</v>
      </c>
      <c r="E450" s="2" t="e">
        <f t="shared" si="6"/>
        <v>#N/A</v>
      </c>
    </row>
    <row r="451" spans="1:5" ht="30" x14ac:dyDescent="0.25">
      <c r="A451">
        <f>IF(ISNUMBER(SEARCH('Анкета пустая'!#REF!,B451)),MAX($A$1,A450)+1,0)</f>
        <v>0</v>
      </c>
      <c r="B451" s="56" t="s">
        <v>5748</v>
      </c>
      <c r="C451" s="84"/>
      <c r="D451" s="2">
        <v>450</v>
      </c>
      <c r="E451" s="2" t="e">
        <f t="shared" ref="E451:E514" si="7">VLOOKUP(D451,A:B,2,0)</f>
        <v>#N/A</v>
      </c>
    </row>
    <row r="452" spans="1:5" ht="30" x14ac:dyDescent="0.25">
      <c r="A452">
        <f>IF(ISNUMBER(SEARCH('Анкета пустая'!#REF!,B452)),MAX($A$1,A451)+1,0)</f>
        <v>0</v>
      </c>
      <c r="B452" s="56" t="s">
        <v>5749</v>
      </c>
      <c r="C452" s="84"/>
      <c r="D452" s="2">
        <v>451</v>
      </c>
      <c r="E452" s="2" t="e">
        <f t="shared" si="7"/>
        <v>#N/A</v>
      </c>
    </row>
    <row r="453" spans="1:5" ht="30" x14ac:dyDescent="0.25">
      <c r="A453">
        <f>IF(ISNUMBER(SEARCH('Анкета пустая'!#REF!,B453)),MAX($A$1,A452)+1,0)</f>
        <v>0</v>
      </c>
      <c r="B453" s="56" t="s">
        <v>5750</v>
      </c>
      <c r="C453" s="84"/>
      <c r="D453" s="2">
        <v>452</v>
      </c>
      <c r="E453" s="2" t="e">
        <f t="shared" si="7"/>
        <v>#N/A</v>
      </c>
    </row>
    <row r="454" spans="1:5" ht="30" x14ac:dyDescent="0.25">
      <c r="A454">
        <f>IF(ISNUMBER(SEARCH('Анкета пустая'!#REF!,B454)),MAX($A$1,A453)+1,0)</f>
        <v>0</v>
      </c>
      <c r="B454" s="56" t="s">
        <v>5751</v>
      </c>
      <c r="C454" s="84"/>
      <c r="D454" s="2">
        <v>453</v>
      </c>
      <c r="E454" s="2" t="e">
        <f t="shared" si="7"/>
        <v>#N/A</v>
      </c>
    </row>
    <row r="455" spans="1:5" ht="30" x14ac:dyDescent="0.25">
      <c r="A455">
        <f>IF(ISNUMBER(SEARCH('Анкета пустая'!#REF!,B455)),MAX($A$1,A454)+1,0)</f>
        <v>0</v>
      </c>
      <c r="B455" s="56" t="s">
        <v>5752</v>
      </c>
      <c r="C455" s="84"/>
      <c r="D455" s="2">
        <v>454</v>
      </c>
      <c r="E455" s="2" t="e">
        <f t="shared" si="7"/>
        <v>#N/A</v>
      </c>
    </row>
    <row r="456" spans="1:5" ht="45" x14ac:dyDescent="0.25">
      <c r="A456">
        <f>IF(ISNUMBER(SEARCH('Анкета пустая'!#REF!,B456)),MAX($A$1,A455)+1,0)</f>
        <v>0</v>
      </c>
      <c r="B456" s="56" t="s">
        <v>5753</v>
      </c>
      <c r="C456" s="84"/>
      <c r="D456" s="2">
        <v>455</v>
      </c>
      <c r="E456" s="2" t="e">
        <f t="shared" si="7"/>
        <v>#N/A</v>
      </c>
    </row>
    <row r="457" spans="1:5" ht="30" x14ac:dyDescent="0.25">
      <c r="A457">
        <f>IF(ISNUMBER(SEARCH('Анкета пустая'!#REF!,B457)),MAX($A$1,A456)+1,0)</f>
        <v>0</v>
      </c>
      <c r="B457" s="56" t="s">
        <v>5754</v>
      </c>
      <c r="C457" s="84"/>
      <c r="D457" s="2">
        <v>456</v>
      </c>
      <c r="E457" s="2" t="e">
        <f t="shared" si="7"/>
        <v>#N/A</v>
      </c>
    </row>
    <row r="458" spans="1:5" ht="30" x14ac:dyDescent="0.25">
      <c r="A458">
        <f>IF(ISNUMBER(SEARCH('Анкета пустая'!#REF!,B458)),MAX($A$1,A457)+1,0)</f>
        <v>0</v>
      </c>
      <c r="B458" s="56" t="s">
        <v>5755</v>
      </c>
      <c r="C458" s="84"/>
      <c r="D458" s="2">
        <v>457</v>
      </c>
      <c r="E458" s="2" t="e">
        <f t="shared" si="7"/>
        <v>#N/A</v>
      </c>
    </row>
    <row r="459" spans="1:5" ht="30" x14ac:dyDescent="0.25">
      <c r="A459">
        <f>IF(ISNUMBER(SEARCH('Анкета пустая'!#REF!,B459)),MAX($A$1,A458)+1,0)</f>
        <v>0</v>
      </c>
      <c r="B459" s="56" t="s">
        <v>5756</v>
      </c>
      <c r="C459" s="84"/>
      <c r="D459" s="2">
        <v>458</v>
      </c>
      <c r="E459" s="2" t="e">
        <f t="shared" si="7"/>
        <v>#N/A</v>
      </c>
    </row>
    <row r="460" spans="1:5" ht="30" x14ac:dyDescent="0.25">
      <c r="A460">
        <f>IF(ISNUMBER(SEARCH('Анкета пустая'!#REF!,B460)),MAX($A$1,A459)+1,0)</f>
        <v>0</v>
      </c>
      <c r="B460" s="56" t="s">
        <v>5757</v>
      </c>
      <c r="C460" s="84"/>
      <c r="D460" s="2">
        <v>459</v>
      </c>
      <c r="E460" s="2" t="e">
        <f t="shared" si="7"/>
        <v>#N/A</v>
      </c>
    </row>
    <row r="461" spans="1:5" ht="30" x14ac:dyDescent="0.25">
      <c r="A461">
        <f>IF(ISNUMBER(SEARCH('Анкета пустая'!#REF!,B461)),MAX($A$1,A460)+1,0)</f>
        <v>0</v>
      </c>
      <c r="B461" s="56" t="s">
        <v>5758</v>
      </c>
      <c r="C461" s="84"/>
      <c r="D461" s="2">
        <v>460</v>
      </c>
      <c r="E461" s="2" t="e">
        <f t="shared" si="7"/>
        <v>#N/A</v>
      </c>
    </row>
    <row r="462" spans="1:5" ht="30" x14ac:dyDescent="0.25">
      <c r="A462">
        <f>IF(ISNUMBER(SEARCH('Анкета пустая'!#REF!,B462)),MAX($A$1,A461)+1,0)</f>
        <v>0</v>
      </c>
      <c r="B462" s="56" t="s">
        <v>5759</v>
      </c>
      <c r="C462" s="84"/>
      <c r="D462" s="2">
        <v>461</v>
      </c>
      <c r="E462" s="2" t="e">
        <f t="shared" si="7"/>
        <v>#N/A</v>
      </c>
    </row>
    <row r="463" spans="1:5" ht="30" x14ac:dyDescent="0.25">
      <c r="A463">
        <f>IF(ISNUMBER(SEARCH('Анкета пустая'!#REF!,B463)),MAX($A$1,A462)+1,0)</f>
        <v>0</v>
      </c>
      <c r="B463" s="56" t="s">
        <v>5760</v>
      </c>
      <c r="C463" s="84"/>
      <c r="D463" s="2">
        <v>462</v>
      </c>
      <c r="E463" s="2" t="e">
        <f t="shared" si="7"/>
        <v>#N/A</v>
      </c>
    </row>
    <row r="464" spans="1:5" ht="30" x14ac:dyDescent="0.25">
      <c r="A464">
        <f>IF(ISNUMBER(SEARCH('Анкета пустая'!#REF!,B464)),MAX($A$1,A463)+1,0)</f>
        <v>0</v>
      </c>
      <c r="B464" s="56" t="s">
        <v>5761</v>
      </c>
      <c r="C464" s="84"/>
      <c r="D464" s="2">
        <v>463</v>
      </c>
      <c r="E464" s="2" t="e">
        <f t="shared" si="7"/>
        <v>#N/A</v>
      </c>
    </row>
    <row r="465" spans="1:5" ht="30" x14ac:dyDescent="0.25">
      <c r="A465">
        <f>IF(ISNUMBER(SEARCH('Анкета пустая'!#REF!,B465)),MAX($A$1,A464)+1,0)</f>
        <v>0</v>
      </c>
      <c r="B465" s="56" t="s">
        <v>5762</v>
      </c>
      <c r="C465" s="84"/>
      <c r="D465" s="2">
        <v>464</v>
      </c>
      <c r="E465" s="2" t="e">
        <f t="shared" si="7"/>
        <v>#N/A</v>
      </c>
    </row>
    <row r="466" spans="1:5" ht="30" x14ac:dyDescent="0.25">
      <c r="A466">
        <f>IF(ISNUMBER(SEARCH('Анкета пустая'!#REF!,B466)),MAX($A$1,A465)+1,0)</f>
        <v>0</v>
      </c>
      <c r="B466" s="56" t="s">
        <v>5763</v>
      </c>
      <c r="C466" s="84"/>
      <c r="D466" s="2">
        <v>465</v>
      </c>
      <c r="E466" s="2" t="e">
        <f t="shared" si="7"/>
        <v>#N/A</v>
      </c>
    </row>
    <row r="467" spans="1:5" ht="30" x14ac:dyDescent="0.25">
      <c r="A467">
        <f>IF(ISNUMBER(SEARCH('Анкета пустая'!#REF!,B467)),MAX($A$1,A466)+1,0)</f>
        <v>0</v>
      </c>
      <c r="B467" s="56" t="s">
        <v>5764</v>
      </c>
      <c r="C467" s="84"/>
      <c r="D467" s="2">
        <v>466</v>
      </c>
      <c r="E467" s="2" t="e">
        <f t="shared" si="7"/>
        <v>#N/A</v>
      </c>
    </row>
    <row r="468" spans="1:5" ht="30" x14ac:dyDescent="0.25">
      <c r="A468">
        <f>IF(ISNUMBER(SEARCH('Анкета пустая'!#REF!,B468)),MAX($A$1,A467)+1,0)</f>
        <v>0</v>
      </c>
      <c r="B468" s="56" t="s">
        <v>5765</v>
      </c>
      <c r="C468" s="84"/>
      <c r="D468" s="2">
        <v>467</v>
      </c>
      <c r="E468" s="2" t="e">
        <f t="shared" si="7"/>
        <v>#N/A</v>
      </c>
    </row>
    <row r="469" spans="1:5" ht="45" x14ac:dyDescent="0.25">
      <c r="A469">
        <f>IF(ISNUMBER(SEARCH('Анкета пустая'!#REF!,B469)),MAX($A$1,A468)+1,0)</f>
        <v>0</v>
      </c>
      <c r="B469" s="56" t="s">
        <v>5766</v>
      </c>
      <c r="C469" s="84"/>
      <c r="D469" s="2">
        <v>468</v>
      </c>
      <c r="E469" s="2" t="e">
        <f t="shared" si="7"/>
        <v>#N/A</v>
      </c>
    </row>
    <row r="470" spans="1:5" ht="30" x14ac:dyDescent="0.25">
      <c r="A470">
        <f>IF(ISNUMBER(SEARCH('Анкета пустая'!#REF!,B470)),MAX($A$1,A469)+1,0)</f>
        <v>0</v>
      </c>
      <c r="B470" s="56" t="s">
        <v>5767</v>
      </c>
      <c r="C470" s="84"/>
      <c r="D470" s="2">
        <v>469</v>
      </c>
      <c r="E470" s="2" t="e">
        <f t="shared" si="7"/>
        <v>#N/A</v>
      </c>
    </row>
    <row r="471" spans="1:5" ht="30" x14ac:dyDescent="0.25">
      <c r="A471">
        <f>IF(ISNUMBER(SEARCH('Анкета пустая'!#REF!,B471)),MAX($A$1,A470)+1,0)</f>
        <v>0</v>
      </c>
      <c r="B471" s="56" t="s">
        <v>5768</v>
      </c>
      <c r="C471" s="84"/>
      <c r="D471" s="2">
        <v>470</v>
      </c>
      <c r="E471" s="2" t="e">
        <f t="shared" si="7"/>
        <v>#N/A</v>
      </c>
    </row>
    <row r="472" spans="1:5" ht="30" x14ac:dyDescent="0.25">
      <c r="A472">
        <f>IF(ISNUMBER(SEARCH('Анкета пустая'!#REF!,B472)),MAX($A$1,A471)+1,0)</f>
        <v>0</v>
      </c>
      <c r="B472" s="56" t="s">
        <v>5769</v>
      </c>
      <c r="C472" s="84"/>
      <c r="D472" s="2">
        <v>471</v>
      </c>
      <c r="E472" s="2" t="e">
        <f t="shared" si="7"/>
        <v>#N/A</v>
      </c>
    </row>
    <row r="473" spans="1:5" ht="30" x14ac:dyDescent="0.25">
      <c r="A473">
        <f>IF(ISNUMBER(SEARCH('Анкета пустая'!#REF!,B473)),MAX($A$1,A472)+1,0)</f>
        <v>0</v>
      </c>
      <c r="B473" s="56" t="s">
        <v>5770</v>
      </c>
      <c r="C473" s="84"/>
      <c r="D473" s="2">
        <v>472</v>
      </c>
      <c r="E473" s="2" t="e">
        <f t="shared" si="7"/>
        <v>#N/A</v>
      </c>
    </row>
    <row r="474" spans="1:5" ht="30" x14ac:dyDescent="0.25">
      <c r="A474">
        <f>IF(ISNUMBER(SEARCH('Анкета пустая'!#REF!,B474)),MAX($A$1,A473)+1,0)</f>
        <v>0</v>
      </c>
      <c r="B474" s="56" t="s">
        <v>5771</v>
      </c>
      <c r="C474" s="84"/>
      <c r="D474" s="2">
        <v>473</v>
      </c>
      <c r="E474" s="2" t="e">
        <f t="shared" si="7"/>
        <v>#N/A</v>
      </c>
    </row>
    <row r="475" spans="1:5" ht="45" x14ac:dyDescent="0.25">
      <c r="A475">
        <f>IF(ISNUMBER(SEARCH('Анкета пустая'!#REF!,B475)),MAX($A$1,A474)+1,0)</f>
        <v>0</v>
      </c>
      <c r="B475" s="56" t="s">
        <v>5772</v>
      </c>
      <c r="C475" s="84"/>
      <c r="D475" s="2">
        <v>474</v>
      </c>
      <c r="E475" s="2" t="e">
        <f t="shared" si="7"/>
        <v>#N/A</v>
      </c>
    </row>
    <row r="476" spans="1:5" ht="45" x14ac:dyDescent="0.25">
      <c r="A476">
        <f>IF(ISNUMBER(SEARCH('Анкета пустая'!#REF!,B476)),MAX($A$1,A475)+1,0)</f>
        <v>0</v>
      </c>
      <c r="B476" s="56" t="s">
        <v>5773</v>
      </c>
      <c r="C476" s="84"/>
      <c r="D476" s="2">
        <v>475</v>
      </c>
      <c r="E476" s="2" t="e">
        <f t="shared" si="7"/>
        <v>#N/A</v>
      </c>
    </row>
    <row r="477" spans="1:5" ht="30" x14ac:dyDescent="0.25">
      <c r="A477">
        <f>IF(ISNUMBER(SEARCH('Анкета пустая'!#REF!,B477)),MAX($A$1,A476)+1,0)</f>
        <v>0</v>
      </c>
      <c r="B477" s="56" t="s">
        <v>5774</v>
      </c>
      <c r="C477" s="84"/>
      <c r="D477" s="2">
        <v>476</v>
      </c>
      <c r="E477" s="2" t="e">
        <f t="shared" si="7"/>
        <v>#N/A</v>
      </c>
    </row>
    <row r="478" spans="1:5" ht="30" x14ac:dyDescent="0.25">
      <c r="A478">
        <f>IF(ISNUMBER(SEARCH('Анкета пустая'!#REF!,B478)),MAX($A$1,A477)+1,0)</f>
        <v>0</v>
      </c>
      <c r="B478" s="56" t="s">
        <v>5775</v>
      </c>
      <c r="C478" s="84"/>
      <c r="D478" s="2">
        <v>477</v>
      </c>
      <c r="E478" s="2" t="e">
        <f t="shared" si="7"/>
        <v>#N/A</v>
      </c>
    </row>
    <row r="479" spans="1:5" ht="30" x14ac:dyDescent="0.25">
      <c r="A479">
        <f>IF(ISNUMBER(SEARCH('Анкета пустая'!#REF!,B479)),MAX($A$1,A478)+1,0)</f>
        <v>0</v>
      </c>
      <c r="B479" s="56" t="s">
        <v>5776</v>
      </c>
      <c r="C479" s="84"/>
      <c r="D479" s="2">
        <v>478</v>
      </c>
      <c r="E479" s="2" t="e">
        <f t="shared" si="7"/>
        <v>#N/A</v>
      </c>
    </row>
    <row r="480" spans="1:5" ht="30" x14ac:dyDescent="0.25">
      <c r="A480">
        <f>IF(ISNUMBER(SEARCH('Анкета пустая'!#REF!,B480)),MAX($A$1,A479)+1,0)</f>
        <v>0</v>
      </c>
      <c r="B480" s="56" t="s">
        <v>5777</v>
      </c>
      <c r="C480" s="84"/>
      <c r="D480" s="2">
        <v>479</v>
      </c>
      <c r="E480" s="2" t="e">
        <f t="shared" si="7"/>
        <v>#N/A</v>
      </c>
    </row>
    <row r="481" spans="1:5" ht="30" x14ac:dyDescent="0.25">
      <c r="A481">
        <f>IF(ISNUMBER(SEARCH('Анкета пустая'!#REF!,B481)),MAX($A$1,A480)+1,0)</f>
        <v>0</v>
      </c>
      <c r="B481" s="56" t="s">
        <v>5778</v>
      </c>
      <c r="C481" s="84"/>
      <c r="D481" s="2">
        <v>480</v>
      </c>
      <c r="E481" s="2" t="e">
        <f t="shared" si="7"/>
        <v>#N/A</v>
      </c>
    </row>
    <row r="482" spans="1:5" ht="30" x14ac:dyDescent="0.25">
      <c r="A482">
        <f>IF(ISNUMBER(SEARCH('Анкета пустая'!#REF!,B482)),MAX($A$1,A481)+1,0)</f>
        <v>0</v>
      </c>
      <c r="B482" s="56" t="s">
        <v>5779</v>
      </c>
      <c r="C482" s="84"/>
      <c r="D482" s="2">
        <v>481</v>
      </c>
      <c r="E482" s="2" t="e">
        <f t="shared" si="7"/>
        <v>#N/A</v>
      </c>
    </row>
    <row r="483" spans="1:5" ht="30" x14ac:dyDescent="0.25">
      <c r="A483">
        <f>IF(ISNUMBER(SEARCH('Анкета пустая'!#REF!,B483)),MAX($A$1,A482)+1,0)</f>
        <v>0</v>
      </c>
      <c r="B483" s="56" t="s">
        <v>5780</v>
      </c>
      <c r="C483" s="84"/>
      <c r="D483" s="2">
        <v>482</v>
      </c>
      <c r="E483" s="2" t="e">
        <f t="shared" si="7"/>
        <v>#N/A</v>
      </c>
    </row>
    <row r="484" spans="1:5" ht="30" x14ac:dyDescent="0.25">
      <c r="A484">
        <f>IF(ISNUMBER(SEARCH('Анкета пустая'!#REF!,B484)),MAX($A$1,A483)+1,0)</f>
        <v>0</v>
      </c>
      <c r="B484" s="56" t="s">
        <v>5781</v>
      </c>
      <c r="C484" s="84"/>
      <c r="D484" s="2">
        <v>483</v>
      </c>
      <c r="E484" s="2" t="e">
        <f t="shared" si="7"/>
        <v>#N/A</v>
      </c>
    </row>
    <row r="485" spans="1:5" ht="30" x14ac:dyDescent="0.25">
      <c r="A485">
        <f>IF(ISNUMBER(SEARCH('Анкета пустая'!#REF!,B485)),MAX($A$1,A484)+1,0)</f>
        <v>0</v>
      </c>
      <c r="B485" s="56" t="s">
        <v>5782</v>
      </c>
      <c r="C485" s="84"/>
      <c r="D485" s="2">
        <v>484</v>
      </c>
      <c r="E485" s="2" t="e">
        <f t="shared" si="7"/>
        <v>#N/A</v>
      </c>
    </row>
    <row r="486" spans="1:5" ht="30" x14ac:dyDescent="0.25">
      <c r="A486">
        <f>IF(ISNUMBER(SEARCH('Анкета пустая'!#REF!,B486)),MAX($A$1,A485)+1,0)</f>
        <v>0</v>
      </c>
      <c r="B486" s="56" t="s">
        <v>5783</v>
      </c>
      <c r="C486" s="84"/>
      <c r="D486" s="2">
        <v>485</v>
      </c>
      <c r="E486" s="2" t="e">
        <f t="shared" si="7"/>
        <v>#N/A</v>
      </c>
    </row>
    <row r="487" spans="1:5" ht="30" x14ac:dyDescent="0.25">
      <c r="A487">
        <f>IF(ISNUMBER(SEARCH('Анкета пустая'!#REF!,B487)),MAX($A$1,A486)+1,0)</f>
        <v>0</v>
      </c>
      <c r="B487" s="56" t="s">
        <v>5784</v>
      </c>
      <c r="C487" s="84"/>
      <c r="D487" s="2">
        <v>486</v>
      </c>
      <c r="E487" s="2" t="e">
        <f t="shared" si="7"/>
        <v>#N/A</v>
      </c>
    </row>
    <row r="488" spans="1:5" ht="30" x14ac:dyDescent="0.25">
      <c r="A488">
        <f>IF(ISNUMBER(SEARCH('Анкета пустая'!#REF!,B488)),MAX($A$1,A487)+1,0)</f>
        <v>0</v>
      </c>
      <c r="B488" s="56" t="s">
        <v>5785</v>
      </c>
      <c r="C488" s="84"/>
      <c r="D488" s="2">
        <v>487</v>
      </c>
      <c r="E488" s="2" t="e">
        <f t="shared" si="7"/>
        <v>#N/A</v>
      </c>
    </row>
    <row r="489" spans="1:5" ht="30" x14ac:dyDescent="0.25">
      <c r="A489">
        <f>IF(ISNUMBER(SEARCH('Анкета пустая'!#REF!,B489)),MAX($A$1,A488)+1,0)</f>
        <v>0</v>
      </c>
      <c r="B489" s="56" t="s">
        <v>5786</v>
      </c>
      <c r="C489" s="84"/>
      <c r="D489" s="2">
        <v>488</v>
      </c>
      <c r="E489" s="2" t="e">
        <f t="shared" si="7"/>
        <v>#N/A</v>
      </c>
    </row>
    <row r="490" spans="1:5" ht="30" x14ac:dyDescent="0.25">
      <c r="A490">
        <f>IF(ISNUMBER(SEARCH('Анкета пустая'!#REF!,B490)),MAX($A$1,A489)+1,0)</f>
        <v>0</v>
      </c>
      <c r="B490" s="56" t="s">
        <v>5787</v>
      </c>
      <c r="C490" s="84"/>
      <c r="D490" s="2">
        <v>489</v>
      </c>
      <c r="E490" s="2" t="e">
        <f t="shared" si="7"/>
        <v>#N/A</v>
      </c>
    </row>
    <row r="491" spans="1:5" ht="30" x14ac:dyDescent="0.25">
      <c r="A491">
        <f>IF(ISNUMBER(SEARCH('Анкета пустая'!#REF!,B491)),MAX($A$1,A490)+1,0)</f>
        <v>0</v>
      </c>
      <c r="B491" s="56" t="s">
        <v>5788</v>
      </c>
      <c r="C491" s="84"/>
      <c r="D491" s="2">
        <v>490</v>
      </c>
      <c r="E491" s="2" t="e">
        <f t="shared" si="7"/>
        <v>#N/A</v>
      </c>
    </row>
    <row r="492" spans="1:5" ht="30" x14ac:dyDescent="0.25">
      <c r="A492">
        <f>IF(ISNUMBER(SEARCH('Анкета пустая'!#REF!,B492)),MAX($A$1,A491)+1,0)</f>
        <v>0</v>
      </c>
      <c r="B492" s="56" t="s">
        <v>5789</v>
      </c>
      <c r="C492" s="84"/>
      <c r="D492" s="2">
        <v>491</v>
      </c>
      <c r="E492" s="2" t="e">
        <f t="shared" si="7"/>
        <v>#N/A</v>
      </c>
    </row>
    <row r="493" spans="1:5" ht="30" x14ac:dyDescent="0.25">
      <c r="A493">
        <f>IF(ISNUMBER(SEARCH('Анкета пустая'!#REF!,B493)),MAX($A$1,A492)+1,0)</f>
        <v>0</v>
      </c>
      <c r="B493" s="56" t="s">
        <v>5790</v>
      </c>
      <c r="C493" s="84"/>
      <c r="D493" s="2">
        <v>492</v>
      </c>
      <c r="E493" s="2" t="e">
        <f t="shared" si="7"/>
        <v>#N/A</v>
      </c>
    </row>
    <row r="494" spans="1:5" ht="30" x14ac:dyDescent="0.25">
      <c r="A494">
        <f>IF(ISNUMBER(SEARCH('Анкета пустая'!#REF!,B494)),MAX($A$1,A493)+1,0)</f>
        <v>0</v>
      </c>
      <c r="B494" s="56" t="s">
        <v>5791</v>
      </c>
      <c r="C494" s="84"/>
      <c r="D494" s="2">
        <v>493</v>
      </c>
      <c r="E494" s="2" t="e">
        <f t="shared" si="7"/>
        <v>#N/A</v>
      </c>
    </row>
    <row r="495" spans="1:5" ht="30" x14ac:dyDescent="0.25">
      <c r="A495">
        <f>IF(ISNUMBER(SEARCH('Анкета пустая'!#REF!,B495)),MAX($A$1,A494)+1,0)</f>
        <v>0</v>
      </c>
      <c r="B495" s="56" t="s">
        <v>5792</v>
      </c>
      <c r="C495" s="84"/>
      <c r="D495" s="2">
        <v>494</v>
      </c>
      <c r="E495" s="2" t="e">
        <f t="shared" si="7"/>
        <v>#N/A</v>
      </c>
    </row>
    <row r="496" spans="1:5" ht="30" x14ac:dyDescent="0.25">
      <c r="A496">
        <f>IF(ISNUMBER(SEARCH('Анкета пустая'!#REF!,B496)),MAX($A$1,A495)+1,0)</f>
        <v>0</v>
      </c>
      <c r="B496" s="56" t="s">
        <v>5793</v>
      </c>
      <c r="C496" s="84"/>
      <c r="D496" s="2">
        <v>495</v>
      </c>
      <c r="E496" s="2" t="e">
        <f t="shared" si="7"/>
        <v>#N/A</v>
      </c>
    </row>
    <row r="497" spans="1:5" ht="45" x14ac:dyDescent="0.25">
      <c r="A497">
        <f>IF(ISNUMBER(SEARCH('Анкета пустая'!#REF!,B497)),MAX($A$1,A496)+1,0)</f>
        <v>0</v>
      </c>
      <c r="B497" s="56" t="s">
        <v>5794</v>
      </c>
      <c r="C497" s="84"/>
      <c r="D497" s="2">
        <v>496</v>
      </c>
      <c r="E497" s="2" t="e">
        <f t="shared" si="7"/>
        <v>#N/A</v>
      </c>
    </row>
    <row r="498" spans="1:5" ht="30" x14ac:dyDescent="0.25">
      <c r="A498">
        <f>IF(ISNUMBER(SEARCH('Анкета пустая'!#REF!,B498)),MAX($A$1,A497)+1,0)</f>
        <v>0</v>
      </c>
      <c r="B498" s="56" t="s">
        <v>5795</v>
      </c>
      <c r="C498" s="84"/>
      <c r="D498" s="2">
        <v>497</v>
      </c>
      <c r="E498" s="2" t="e">
        <f t="shared" si="7"/>
        <v>#N/A</v>
      </c>
    </row>
    <row r="499" spans="1:5" ht="30" x14ac:dyDescent="0.25">
      <c r="A499">
        <f>IF(ISNUMBER(SEARCH('Анкета пустая'!#REF!,B499)),MAX($A$1,A498)+1,0)</f>
        <v>0</v>
      </c>
      <c r="B499" s="56" t="s">
        <v>5796</v>
      </c>
      <c r="C499" s="84"/>
      <c r="D499" s="2">
        <v>498</v>
      </c>
      <c r="E499" s="2" t="e">
        <f t="shared" si="7"/>
        <v>#N/A</v>
      </c>
    </row>
    <row r="500" spans="1:5" ht="30" x14ac:dyDescent="0.25">
      <c r="A500">
        <f>IF(ISNUMBER(SEARCH('Анкета пустая'!#REF!,B500)),MAX($A$1,A499)+1,0)</f>
        <v>0</v>
      </c>
      <c r="B500" s="56" t="s">
        <v>5797</v>
      </c>
      <c r="C500" s="84"/>
      <c r="D500" s="2">
        <v>499</v>
      </c>
      <c r="E500" s="2" t="e">
        <f t="shared" si="7"/>
        <v>#N/A</v>
      </c>
    </row>
    <row r="501" spans="1:5" ht="30" x14ac:dyDescent="0.25">
      <c r="A501">
        <f>IF(ISNUMBER(SEARCH('Анкета пустая'!#REF!,B501)),MAX($A$1,A500)+1,0)</f>
        <v>0</v>
      </c>
      <c r="B501" s="56" t="s">
        <v>5798</v>
      </c>
      <c r="C501" s="84"/>
      <c r="D501" s="2">
        <v>500</v>
      </c>
      <c r="E501" s="2" t="e">
        <f t="shared" si="7"/>
        <v>#N/A</v>
      </c>
    </row>
    <row r="502" spans="1:5" ht="30" x14ac:dyDescent="0.25">
      <c r="A502">
        <f>IF(ISNUMBER(SEARCH('Анкета пустая'!#REF!,B502)),MAX($A$1,A501)+1,0)</f>
        <v>0</v>
      </c>
      <c r="B502" s="56" t="s">
        <v>5799</v>
      </c>
      <c r="C502" s="84"/>
      <c r="D502" s="2">
        <v>501</v>
      </c>
      <c r="E502" s="2" t="e">
        <f t="shared" si="7"/>
        <v>#N/A</v>
      </c>
    </row>
    <row r="503" spans="1:5" ht="30" x14ac:dyDescent="0.25">
      <c r="A503">
        <f>IF(ISNUMBER(SEARCH('Анкета пустая'!#REF!,B503)),MAX($A$1,A502)+1,0)</f>
        <v>0</v>
      </c>
      <c r="B503" s="56" t="s">
        <v>5800</v>
      </c>
      <c r="C503" s="84"/>
      <c r="D503" s="2">
        <v>502</v>
      </c>
      <c r="E503" s="2" t="e">
        <f t="shared" si="7"/>
        <v>#N/A</v>
      </c>
    </row>
    <row r="504" spans="1:5" ht="45" x14ac:dyDescent="0.25">
      <c r="A504">
        <f>IF(ISNUMBER(SEARCH('Анкета пустая'!#REF!,B504)),MAX($A$1,A503)+1,0)</f>
        <v>0</v>
      </c>
      <c r="B504" s="56" t="s">
        <v>5801</v>
      </c>
      <c r="C504" s="84"/>
      <c r="D504" s="2">
        <v>503</v>
      </c>
      <c r="E504" s="2" t="e">
        <f t="shared" si="7"/>
        <v>#N/A</v>
      </c>
    </row>
    <row r="505" spans="1:5" ht="30" x14ac:dyDescent="0.25">
      <c r="A505">
        <f>IF(ISNUMBER(SEARCH('Анкета пустая'!#REF!,B505)),MAX($A$1,A504)+1,0)</f>
        <v>0</v>
      </c>
      <c r="B505" s="56" t="s">
        <v>5802</v>
      </c>
      <c r="C505" s="84"/>
      <c r="D505" s="2">
        <v>504</v>
      </c>
      <c r="E505" s="2" t="e">
        <f t="shared" si="7"/>
        <v>#N/A</v>
      </c>
    </row>
    <row r="506" spans="1:5" ht="75" x14ac:dyDescent="0.25">
      <c r="A506">
        <f>IF(ISNUMBER(SEARCH('Анкета пустая'!#REF!,B506)),MAX($A$1,A505)+1,0)</f>
        <v>0</v>
      </c>
      <c r="B506" s="56" t="s">
        <v>5803</v>
      </c>
      <c r="C506" s="84"/>
      <c r="D506" s="2">
        <v>505</v>
      </c>
      <c r="E506" s="2" t="e">
        <f t="shared" si="7"/>
        <v>#N/A</v>
      </c>
    </row>
    <row r="507" spans="1:5" ht="75" x14ac:dyDescent="0.25">
      <c r="A507">
        <f>IF(ISNUMBER(SEARCH('Анкета пустая'!#REF!,B507)),MAX($A$1,A506)+1,0)</f>
        <v>0</v>
      </c>
      <c r="B507" s="56" t="s">
        <v>5804</v>
      </c>
      <c r="C507" s="84"/>
      <c r="D507" s="2">
        <v>506</v>
      </c>
      <c r="E507" s="2" t="e">
        <f t="shared" si="7"/>
        <v>#N/A</v>
      </c>
    </row>
    <row r="508" spans="1:5" ht="75" x14ac:dyDescent="0.25">
      <c r="A508">
        <f>IF(ISNUMBER(SEARCH('Анкета пустая'!#REF!,B508)),MAX($A$1,A507)+1,0)</f>
        <v>0</v>
      </c>
      <c r="B508" s="56" t="s">
        <v>5805</v>
      </c>
      <c r="C508" s="84"/>
      <c r="D508" s="2">
        <v>507</v>
      </c>
      <c r="E508" s="2" t="e">
        <f t="shared" si="7"/>
        <v>#N/A</v>
      </c>
    </row>
    <row r="509" spans="1:5" ht="75" x14ac:dyDescent="0.25">
      <c r="A509">
        <f>IF(ISNUMBER(SEARCH('Анкета пустая'!#REF!,B509)),MAX($A$1,A508)+1,0)</f>
        <v>0</v>
      </c>
      <c r="B509" s="56" t="s">
        <v>5806</v>
      </c>
      <c r="C509" s="84"/>
      <c r="D509" s="2">
        <v>508</v>
      </c>
      <c r="E509" s="2" t="e">
        <f t="shared" si="7"/>
        <v>#N/A</v>
      </c>
    </row>
    <row r="510" spans="1:5" ht="75" x14ac:dyDescent="0.25">
      <c r="A510">
        <f>IF(ISNUMBER(SEARCH('Анкета пустая'!#REF!,B510)),MAX($A$1,A509)+1,0)</f>
        <v>0</v>
      </c>
      <c r="B510" s="56" t="s">
        <v>5807</v>
      </c>
      <c r="C510" s="84"/>
      <c r="D510" s="2">
        <v>509</v>
      </c>
      <c r="E510" s="2" t="e">
        <f t="shared" si="7"/>
        <v>#N/A</v>
      </c>
    </row>
    <row r="511" spans="1:5" ht="60" x14ac:dyDescent="0.25">
      <c r="A511">
        <f>IF(ISNUMBER(SEARCH('Анкета пустая'!#REF!,B511)),MAX($A$1,A510)+1,0)</f>
        <v>0</v>
      </c>
      <c r="B511" s="56" t="s">
        <v>5808</v>
      </c>
      <c r="C511" s="84"/>
      <c r="D511" s="2">
        <v>510</v>
      </c>
      <c r="E511" s="2" t="e">
        <f t="shared" si="7"/>
        <v>#N/A</v>
      </c>
    </row>
    <row r="512" spans="1:5" ht="30" x14ac:dyDescent="0.25">
      <c r="A512">
        <f>IF(ISNUMBER(SEARCH('Анкета пустая'!#REF!,B512)),MAX($A$1,A511)+1,0)</f>
        <v>0</v>
      </c>
      <c r="B512" s="56" t="s">
        <v>5809</v>
      </c>
      <c r="C512" s="84"/>
      <c r="D512" s="2">
        <v>511</v>
      </c>
      <c r="E512" s="2" t="e">
        <f t="shared" si="7"/>
        <v>#N/A</v>
      </c>
    </row>
    <row r="513" spans="1:5" ht="30" x14ac:dyDescent="0.25">
      <c r="A513">
        <f>IF(ISNUMBER(SEARCH('Анкета пустая'!#REF!,B513)),MAX($A$1,A512)+1,0)</f>
        <v>0</v>
      </c>
      <c r="B513" s="56" t="s">
        <v>5810</v>
      </c>
      <c r="C513" s="84"/>
      <c r="D513" s="2">
        <v>512</v>
      </c>
      <c r="E513" s="2" t="e">
        <f t="shared" si="7"/>
        <v>#N/A</v>
      </c>
    </row>
    <row r="514" spans="1:5" ht="30" x14ac:dyDescent="0.25">
      <c r="A514">
        <f>IF(ISNUMBER(SEARCH('Анкета пустая'!#REF!,B514)),MAX($A$1,A513)+1,0)</f>
        <v>0</v>
      </c>
      <c r="B514" s="56" t="s">
        <v>5811</v>
      </c>
      <c r="C514" s="84"/>
      <c r="D514" s="2">
        <v>513</v>
      </c>
      <c r="E514" s="2" t="e">
        <f t="shared" si="7"/>
        <v>#N/A</v>
      </c>
    </row>
    <row r="515" spans="1:5" ht="30" x14ac:dyDescent="0.25">
      <c r="A515">
        <f>IF(ISNUMBER(SEARCH('Анкета пустая'!#REF!,B515)),MAX($A$1,A514)+1,0)</f>
        <v>0</v>
      </c>
      <c r="B515" s="56" t="s">
        <v>5812</v>
      </c>
      <c r="C515" s="84"/>
      <c r="D515" s="2">
        <v>514</v>
      </c>
      <c r="E515" s="2" t="e">
        <f t="shared" ref="E515:E578" si="8">VLOOKUP(D515,A:B,2,0)</f>
        <v>#N/A</v>
      </c>
    </row>
    <row r="516" spans="1:5" ht="30" x14ac:dyDescent="0.25">
      <c r="A516">
        <f>IF(ISNUMBER(SEARCH('Анкета пустая'!#REF!,B516)),MAX($A$1,A515)+1,0)</f>
        <v>0</v>
      </c>
      <c r="B516" s="56" t="s">
        <v>5813</v>
      </c>
      <c r="C516" s="84"/>
      <c r="D516" s="2">
        <v>515</v>
      </c>
      <c r="E516" s="2" t="e">
        <f t="shared" si="8"/>
        <v>#N/A</v>
      </c>
    </row>
    <row r="517" spans="1:5" ht="30" x14ac:dyDescent="0.25">
      <c r="A517">
        <f>IF(ISNUMBER(SEARCH('Анкета пустая'!#REF!,B517)),MAX($A$1,A516)+1,0)</f>
        <v>0</v>
      </c>
      <c r="B517" s="56" t="s">
        <v>5814</v>
      </c>
      <c r="C517" s="84"/>
      <c r="D517" s="2">
        <v>516</v>
      </c>
      <c r="E517" s="2" t="e">
        <f t="shared" si="8"/>
        <v>#N/A</v>
      </c>
    </row>
    <row r="518" spans="1:5" ht="30" x14ac:dyDescent="0.25">
      <c r="A518">
        <f>IF(ISNUMBER(SEARCH('Анкета пустая'!#REF!,B518)),MAX($A$1,A517)+1,0)</f>
        <v>0</v>
      </c>
      <c r="B518" s="56" t="s">
        <v>5815</v>
      </c>
      <c r="C518" s="84"/>
      <c r="D518" s="2">
        <v>517</v>
      </c>
      <c r="E518" s="2" t="e">
        <f t="shared" si="8"/>
        <v>#N/A</v>
      </c>
    </row>
    <row r="519" spans="1:5" ht="30" x14ac:dyDescent="0.25">
      <c r="A519">
        <f>IF(ISNUMBER(SEARCH('Анкета пустая'!#REF!,B519)),MAX($A$1,A518)+1,0)</f>
        <v>0</v>
      </c>
      <c r="B519" s="56" t="s">
        <v>5816</v>
      </c>
      <c r="C519" s="84"/>
      <c r="D519" s="2">
        <v>518</v>
      </c>
      <c r="E519" s="2" t="e">
        <f t="shared" si="8"/>
        <v>#N/A</v>
      </c>
    </row>
    <row r="520" spans="1:5" ht="30" x14ac:dyDescent="0.25">
      <c r="A520">
        <f>IF(ISNUMBER(SEARCH('Анкета пустая'!#REF!,B520)),MAX($A$1,A519)+1,0)</f>
        <v>0</v>
      </c>
      <c r="B520" s="56" t="s">
        <v>5817</v>
      </c>
      <c r="C520" s="84"/>
      <c r="D520" s="2">
        <v>519</v>
      </c>
      <c r="E520" s="2" t="e">
        <f t="shared" si="8"/>
        <v>#N/A</v>
      </c>
    </row>
    <row r="521" spans="1:5" ht="30" x14ac:dyDescent="0.25">
      <c r="A521">
        <f>IF(ISNUMBER(SEARCH('Анкета пустая'!#REF!,B521)),MAX($A$1,A520)+1,0)</f>
        <v>0</v>
      </c>
      <c r="B521" s="56" t="s">
        <v>5818</v>
      </c>
      <c r="C521" s="84"/>
      <c r="D521" s="2">
        <v>520</v>
      </c>
      <c r="E521" s="2" t="e">
        <f t="shared" si="8"/>
        <v>#N/A</v>
      </c>
    </row>
    <row r="522" spans="1:5" ht="30" x14ac:dyDescent="0.25">
      <c r="A522">
        <f>IF(ISNUMBER(SEARCH('Анкета пустая'!#REF!,B522)),MAX($A$1,A521)+1,0)</f>
        <v>0</v>
      </c>
      <c r="B522" s="56" t="s">
        <v>5819</v>
      </c>
      <c r="C522" s="84"/>
      <c r="D522" s="2">
        <v>521</v>
      </c>
      <c r="E522" s="2" t="e">
        <f t="shared" si="8"/>
        <v>#N/A</v>
      </c>
    </row>
    <row r="523" spans="1:5" ht="30" x14ac:dyDescent="0.25">
      <c r="A523">
        <f>IF(ISNUMBER(SEARCH('Анкета пустая'!#REF!,B523)),MAX($A$1,A522)+1,0)</f>
        <v>0</v>
      </c>
      <c r="B523" s="56" t="s">
        <v>5820</v>
      </c>
      <c r="C523" s="84"/>
      <c r="D523" s="2">
        <v>522</v>
      </c>
      <c r="E523" s="2" t="e">
        <f t="shared" si="8"/>
        <v>#N/A</v>
      </c>
    </row>
    <row r="524" spans="1:5" ht="30" x14ac:dyDescent="0.25">
      <c r="A524">
        <f>IF(ISNUMBER(SEARCH('Анкета пустая'!#REF!,B524)),MAX($A$1,A523)+1,0)</f>
        <v>0</v>
      </c>
      <c r="B524" s="56" t="s">
        <v>5821</v>
      </c>
      <c r="C524" s="84"/>
      <c r="D524" s="2">
        <v>523</v>
      </c>
      <c r="E524" s="2" t="e">
        <f t="shared" si="8"/>
        <v>#N/A</v>
      </c>
    </row>
    <row r="525" spans="1:5" ht="30" x14ac:dyDescent="0.25">
      <c r="A525">
        <f>IF(ISNUMBER(SEARCH('Анкета пустая'!#REF!,B525)),MAX($A$1,A524)+1,0)</f>
        <v>0</v>
      </c>
      <c r="B525" s="56" t="s">
        <v>5822</v>
      </c>
      <c r="C525" s="84"/>
      <c r="D525" s="2">
        <v>524</v>
      </c>
      <c r="E525" s="2" t="e">
        <f t="shared" si="8"/>
        <v>#N/A</v>
      </c>
    </row>
    <row r="526" spans="1:5" ht="30" x14ac:dyDescent="0.25">
      <c r="A526">
        <f>IF(ISNUMBER(SEARCH('Анкета пустая'!#REF!,B526)),MAX($A$1,A525)+1,0)</f>
        <v>0</v>
      </c>
      <c r="B526" s="56" t="s">
        <v>5823</v>
      </c>
      <c r="C526" s="84"/>
      <c r="D526" s="2">
        <v>525</v>
      </c>
      <c r="E526" s="2" t="e">
        <f t="shared" si="8"/>
        <v>#N/A</v>
      </c>
    </row>
    <row r="527" spans="1:5" ht="30" x14ac:dyDescent="0.25">
      <c r="A527">
        <f>IF(ISNUMBER(SEARCH('Анкета пустая'!#REF!,B527)),MAX($A$1,A526)+1,0)</f>
        <v>0</v>
      </c>
      <c r="B527" s="56" t="s">
        <v>5824</v>
      </c>
      <c r="C527" s="84"/>
      <c r="D527" s="2">
        <v>526</v>
      </c>
      <c r="E527" s="2" t="e">
        <f t="shared" si="8"/>
        <v>#N/A</v>
      </c>
    </row>
    <row r="528" spans="1:5" ht="45" x14ac:dyDescent="0.25">
      <c r="A528">
        <f>IF(ISNUMBER(SEARCH('Анкета пустая'!#REF!,B528)),MAX($A$1,A527)+1,0)</f>
        <v>0</v>
      </c>
      <c r="B528" s="56" t="s">
        <v>5825</v>
      </c>
      <c r="C528" s="84"/>
      <c r="D528" s="2">
        <v>527</v>
      </c>
      <c r="E528" s="2" t="e">
        <f t="shared" si="8"/>
        <v>#N/A</v>
      </c>
    </row>
    <row r="529" spans="1:5" ht="45" x14ac:dyDescent="0.25">
      <c r="A529">
        <f>IF(ISNUMBER(SEARCH('Анкета пустая'!#REF!,B529)),MAX($A$1,A528)+1,0)</f>
        <v>0</v>
      </c>
      <c r="B529" s="56" t="s">
        <v>5826</v>
      </c>
      <c r="C529" s="84"/>
      <c r="D529" s="2">
        <v>528</v>
      </c>
      <c r="E529" s="2" t="e">
        <f t="shared" si="8"/>
        <v>#N/A</v>
      </c>
    </row>
    <row r="530" spans="1:5" ht="45" x14ac:dyDescent="0.25">
      <c r="A530">
        <f>IF(ISNUMBER(SEARCH('Анкета пустая'!#REF!,B530)),MAX($A$1,A529)+1,0)</f>
        <v>0</v>
      </c>
      <c r="B530" s="56" t="s">
        <v>5827</v>
      </c>
      <c r="C530" s="84"/>
      <c r="D530" s="2">
        <v>529</v>
      </c>
      <c r="E530" s="2" t="e">
        <f t="shared" si="8"/>
        <v>#N/A</v>
      </c>
    </row>
    <row r="531" spans="1:5" ht="30" x14ac:dyDescent="0.25">
      <c r="A531">
        <f>IF(ISNUMBER(SEARCH('Анкета пустая'!#REF!,B531)),MAX($A$1,A530)+1,0)</f>
        <v>0</v>
      </c>
      <c r="B531" s="56" t="s">
        <v>5828</v>
      </c>
      <c r="C531" s="84"/>
      <c r="D531" s="2">
        <v>530</v>
      </c>
      <c r="E531" s="2" t="e">
        <f t="shared" si="8"/>
        <v>#N/A</v>
      </c>
    </row>
    <row r="532" spans="1:5" ht="30" x14ac:dyDescent="0.25">
      <c r="A532">
        <f>IF(ISNUMBER(SEARCH('Анкета пустая'!#REF!,B532)),MAX($A$1,A531)+1,0)</f>
        <v>0</v>
      </c>
      <c r="B532" s="56" t="s">
        <v>5829</v>
      </c>
      <c r="C532" s="84"/>
      <c r="D532" s="2">
        <v>531</v>
      </c>
      <c r="E532" s="2" t="e">
        <f t="shared" si="8"/>
        <v>#N/A</v>
      </c>
    </row>
    <row r="533" spans="1:5" ht="30" x14ac:dyDescent="0.25">
      <c r="A533">
        <f>IF(ISNUMBER(SEARCH('Анкета пустая'!#REF!,B533)),MAX($A$1,A532)+1,0)</f>
        <v>0</v>
      </c>
      <c r="B533" s="56" t="s">
        <v>5830</v>
      </c>
      <c r="C533" s="84"/>
      <c r="D533" s="2">
        <v>532</v>
      </c>
      <c r="E533" s="2" t="e">
        <f t="shared" si="8"/>
        <v>#N/A</v>
      </c>
    </row>
    <row r="534" spans="1:5" ht="30" x14ac:dyDescent="0.25">
      <c r="A534">
        <f>IF(ISNUMBER(SEARCH('Анкета пустая'!#REF!,B534)),MAX($A$1,A533)+1,0)</f>
        <v>0</v>
      </c>
      <c r="B534" s="56" t="s">
        <v>5831</v>
      </c>
      <c r="C534" s="84"/>
      <c r="D534" s="2">
        <v>533</v>
      </c>
      <c r="E534" s="2" t="e">
        <f t="shared" si="8"/>
        <v>#N/A</v>
      </c>
    </row>
    <row r="535" spans="1:5" ht="30" x14ac:dyDescent="0.25">
      <c r="A535">
        <f>IF(ISNUMBER(SEARCH('Анкета пустая'!#REF!,B535)),MAX($A$1,A534)+1,0)</f>
        <v>0</v>
      </c>
      <c r="B535" s="56" t="s">
        <v>5832</v>
      </c>
      <c r="C535" s="84"/>
      <c r="D535" s="2">
        <v>534</v>
      </c>
      <c r="E535" s="2" t="e">
        <f t="shared" si="8"/>
        <v>#N/A</v>
      </c>
    </row>
    <row r="536" spans="1:5" ht="30" x14ac:dyDescent="0.25">
      <c r="A536">
        <f>IF(ISNUMBER(SEARCH('Анкета пустая'!#REF!,B536)),MAX($A$1,A535)+1,0)</f>
        <v>0</v>
      </c>
      <c r="B536" s="56" t="s">
        <v>5833</v>
      </c>
      <c r="C536" s="84"/>
      <c r="D536" s="2">
        <v>535</v>
      </c>
      <c r="E536" s="2" t="e">
        <f t="shared" si="8"/>
        <v>#N/A</v>
      </c>
    </row>
    <row r="537" spans="1:5" ht="30" x14ac:dyDescent="0.25">
      <c r="A537">
        <f>IF(ISNUMBER(SEARCH('Анкета пустая'!#REF!,B537)),MAX($A$1,A536)+1,0)</f>
        <v>0</v>
      </c>
      <c r="B537" s="56" t="s">
        <v>5834</v>
      </c>
      <c r="C537" s="84"/>
      <c r="D537" s="2">
        <v>536</v>
      </c>
      <c r="E537" s="2" t="e">
        <f t="shared" si="8"/>
        <v>#N/A</v>
      </c>
    </row>
    <row r="538" spans="1:5" ht="30" x14ac:dyDescent="0.25">
      <c r="A538">
        <f>IF(ISNUMBER(SEARCH('Анкета пустая'!#REF!,B538)),MAX($A$1,A537)+1,0)</f>
        <v>0</v>
      </c>
      <c r="B538" s="56" t="s">
        <v>5835</v>
      </c>
      <c r="C538" s="84"/>
      <c r="D538" s="2">
        <v>537</v>
      </c>
      <c r="E538" s="2" t="e">
        <f t="shared" si="8"/>
        <v>#N/A</v>
      </c>
    </row>
    <row r="539" spans="1:5" ht="30" x14ac:dyDescent="0.25">
      <c r="A539">
        <f>IF(ISNUMBER(SEARCH('Анкета пустая'!#REF!,B539)),MAX($A$1,A538)+1,0)</f>
        <v>0</v>
      </c>
      <c r="B539" s="56" t="s">
        <v>5836</v>
      </c>
      <c r="C539" s="84"/>
      <c r="D539" s="2">
        <v>538</v>
      </c>
      <c r="E539" s="2" t="e">
        <f t="shared" si="8"/>
        <v>#N/A</v>
      </c>
    </row>
    <row r="540" spans="1:5" ht="30" x14ac:dyDescent="0.25">
      <c r="A540">
        <f>IF(ISNUMBER(SEARCH('Анкета пустая'!#REF!,B540)),MAX($A$1,A539)+1,0)</f>
        <v>0</v>
      </c>
      <c r="B540" s="56" t="s">
        <v>5837</v>
      </c>
      <c r="C540" s="84"/>
      <c r="D540" s="2">
        <v>539</v>
      </c>
      <c r="E540" s="2" t="e">
        <f t="shared" si="8"/>
        <v>#N/A</v>
      </c>
    </row>
    <row r="541" spans="1:5" ht="30" x14ac:dyDescent="0.25">
      <c r="A541">
        <f>IF(ISNUMBER(SEARCH('Анкета пустая'!#REF!,B541)),MAX($A$1,A540)+1,0)</f>
        <v>0</v>
      </c>
      <c r="B541" s="56" t="s">
        <v>5838</v>
      </c>
      <c r="C541" s="84"/>
      <c r="D541" s="2">
        <v>540</v>
      </c>
      <c r="E541" s="2" t="e">
        <f t="shared" si="8"/>
        <v>#N/A</v>
      </c>
    </row>
    <row r="542" spans="1:5" ht="30" x14ac:dyDescent="0.25">
      <c r="A542">
        <f>IF(ISNUMBER(SEARCH('Анкета пустая'!#REF!,B542)),MAX($A$1,A541)+1,0)</f>
        <v>0</v>
      </c>
      <c r="B542" s="56" t="s">
        <v>5839</v>
      </c>
      <c r="C542" s="84"/>
      <c r="D542" s="2">
        <v>541</v>
      </c>
      <c r="E542" s="2" t="e">
        <f t="shared" si="8"/>
        <v>#N/A</v>
      </c>
    </row>
    <row r="543" spans="1:5" ht="30" x14ac:dyDescent="0.25">
      <c r="A543">
        <f>IF(ISNUMBER(SEARCH('Анкета пустая'!#REF!,B543)),MAX($A$1,A542)+1,0)</f>
        <v>0</v>
      </c>
      <c r="B543" s="56" t="s">
        <v>5840</v>
      </c>
      <c r="C543" s="84"/>
      <c r="D543" s="2">
        <v>542</v>
      </c>
      <c r="E543" s="2" t="e">
        <f t="shared" si="8"/>
        <v>#N/A</v>
      </c>
    </row>
    <row r="544" spans="1:5" ht="30" x14ac:dyDescent="0.25">
      <c r="A544">
        <f>IF(ISNUMBER(SEARCH('Анкета пустая'!#REF!,B544)),MAX($A$1,A543)+1,0)</f>
        <v>0</v>
      </c>
      <c r="B544" s="56" t="s">
        <v>5841</v>
      </c>
      <c r="C544" s="84"/>
      <c r="D544" s="2">
        <v>543</v>
      </c>
      <c r="E544" s="2" t="e">
        <f t="shared" si="8"/>
        <v>#N/A</v>
      </c>
    </row>
    <row r="545" spans="1:5" ht="30" x14ac:dyDescent="0.25">
      <c r="A545">
        <f>IF(ISNUMBER(SEARCH('Анкета пустая'!#REF!,B545)),MAX($A$1,A544)+1,0)</f>
        <v>0</v>
      </c>
      <c r="B545" s="56" t="s">
        <v>5842</v>
      </c>
      <c r="C545" s="84"/>
      <c r="D545" s="2">
        <v>544</v>
      </c>
      <c r="E545" s="2" t="e">
        <f t="shared" si="8"/>
        <v>#N/A</v>
      </c>
    </row>
    <row r="546" spans="1:5" ht="30" x14ac:dyDescent="0.25">
      <c r="A546">
        <f>IF(ISNUMBER(SEARCH('Анкета пустая'!#REF!,B546)),MAX($A$1,A545)+1,0)</f>
        <v>0</v>
      </c>
      <c r="B546" s="56" t="s">
        <v>5843</v>
      </c>
      <c r="C546" s="84"/>
      <c r="D546" s="2">
        <v>545</v>
      </c>
      <c r="E546" s="2" t="e">
        <f t="shared" si="8"/>
        <v>#N/A</v>
      </c>
    </row>
    <row r="547" spans="1:5" ht="30" x14ac:dyDescent="0.25">
      <c r="A547">
        <f>IF(ISNUMBER(SEARCH('Анкета пустая'!#REF!,B547)),MAX($A$1,A546)+1,0)</f>
        <v>0</v>
      </c>
      <c r="B547" s="56" t="s">
        <v>5844</v>
      </c>
      <c r="C547" s="84"/>
      <c r="D547" s="2">
        <v>546</v>
      </c>
      <c r="E547" s="2" t="e">
        <f t="shared" si="8"/>
        <v>#N/A</v>
      </c>
    </row>
    <row r="548" spans="1:5" ht="30" x14ac:dyDescent="0.25">
      <c r="A548">
        <f>IF(ISNUMBER(SEARCH('Анкета пустая'!#REF!,B548)),MAX($A$1,A547)+1,0)</f>
        <v>0</v>
      </c>
      <c r="B548" s="56" t="s">
        <v>5845</v>
      </c>
      <c r="C548" s="84"/>
      <c r="D548" s="2">
        <v>547</v>
      </c>
      <c r="E548" s="2" t="e">
        <f t="shared" si="8"/>
        <v>#N/A</v>
      </c>
    </row>
    <row r="549" spans="1:5" ht="30" x14ac:dyDescent="0.25">
      <c r="A549">
        <f>IF(ISNUMBER(SEARCH('Анкета пустая'!#REF!,B549)),MAX($A$1,A548)+1,0)</f>
        <v>0</v>
      </c>
      <c r="B549" s="56" t="s">
        <v>5846</v>
      </c>
      <c r="C549" s="84"/>
      <c r="D549" s="2">
        <v>548</v>
      </c>
      <c r="E549" s="2" t="e">
        <f t="shared" si="8"/>
        <v>#N/A</v>
      </c>
    </row>
    <row r="550" spans="1:5" ht="30" x14ac:dyDescent="0.25">
      <c r="A550">
        <f>IF(ISNUMBER(SEARCH('Анкета пустая'!#REF!,B550)),MAX($A$1,A549)+1,0)</f>
        <v>0</v>
      </c>
      <c r="B550" s="56" t="s">
        <v>5847</v>
      </c>
      <c r="C550" s="84"/>
      <c r="D550" s="2">
        <v>549</v>
      </c>
      <c r="E550" s="2" t="e">
        <f t="shared" si="8"/>
        <v>#N/A</v>
      </c>
    </row>
    <row r="551" spans="1:5" ht="60" x14ac:dyDescent="0.25">
      <c r="A551">
        <f>IF(ISNUMBER(SEARCH('Анкета пустая'!#REF!,B551)),MAX($A$1,A550)+1,0)</f>
        <v>0</v>
      </c>
      <c r="B551" s="56" t="s">
        <v>5848</v>
      </c>
      <c r="C551" s="84"/>
      <c r="D551" s="2">
        <v>550</v>
      </c>
      <c r="E551" s="2" t="e">
        <f t="shared" si="8"/>
        <v>#N/A</v>
      </c>
    </row>
    <row r="552" spans="1:5" ht="60" x14ac:dyDescent="0.25">
      <c r="A552">
        <f>IF(ISNUMBER(SEARCH('Анкета пустая'!#REF!,B552)),MAX($A$1,A551)+1,0)</f>
        <v>0</v>
      </c>
      <c r="B552" s="56" t="s">
        <v>5849</v>
      </c>
      <c r="C552" s="84"/>
      <c r="D552" s="2">
        <v>551</v>
      </c>
      <c r="E552" s="2" t="e">
        <f t="shared" si="8"/>
        <v>#N/A</v>
      </c>
    </row>
    <row r="553" spans="1:5" ht="30" x14ac:dyDescent="0.25">
      <c r="A553">
        <f>IF(ISNUMBER(SEARCH('Анкета пустая'!#REF!,B553)),MAX($A$1,A552)+1,0)</f>
        <v>0</v>
      </c>
      <c r="B553" s="56" t="s">
        <v>5850</v>
      </c>
      <c r="C553" s="84"/>
      <c r="D553" s="2">
        <v>552</v>
      </c>
      <c r="E553" s="2" t="e">
        <f t="shared" si="8"/>
        <v>#N/A</v>
      </c>
    </row>
    <row r="554" spans="1:5" ht="30" x14ac:dyDescent="0.25">
      <c r="A554">
        <f>IF(ISNUMBER(SEARCH('Анкета пустая'!#REF!,B554)),MAX($A$1,A553)+1,0)</f>
        <v>0</v>
      </c>
      <c r="B554" s="56" t="s">
        <v>5851</v>
      </c>
      <c r="C554" s="84"/>
      <c r="D554" s="2">
        <v>553</v>
      </c>
      <c r="E554" s="2" t="e">
        <f t="shared" si="8"/>
        <v>#N/A</v>
      </c>
    </row>
    <row r="555" spans="1:5" ht="30" x14ac:dyDescent="0.25">
      <c r="A555">
        <f>IF(ISNUMBER(SEARCH('Анкета пустая'!#REF!,B555)),MAX($A$1,A554)+1,0)</f>
        <v>0</v>
      </c>
      <c r="B555" s="56" t="s">
        <v>5852</v>
      </c>
      <c r="C555" s="84"/>
      <c r="D555" s="2">
        <v>554</v>
      </c>
      <c r="E555" s="2" t="e">
        <f t="shared" si="8"/>
        <v>#N/A</v>
      </c>
    </row>
    <row r="556" spans="1:5" ht="30" x14ac:dyDescent="0.25">
      <c r="A556">
        <f>IF(ISNUMBER(SEARCH('Анкета пустая'!#REF!,B556)),MAX($A$1,A555)+1,0)</f>
        <v>0</v>
      </c>
      <c r="B556" s="56" t="s">
        <v>5853</v>
      </c>
      <c r="C556" s="84"/>
      <c r="D556" s="2">
        <v>555</v>
      </c>
      <c r="E556" s="2" t="e">
        <f t="shared" si="8"/>
        <v>#N/A</v>
      </c>
    </row>
    <row r="557" spans="1:5" ht="30" x14ac:dyDescent="0.25">
      <c r="A557">
        <f>IF(ISNUMBER(SEARCH('Анкета пустая'!#REF!,B557)),MAX($A$1,A556)+1,0)</f>
        <v>0</v>
      </c>
      <c r="B557" s="56" t="s">
        <v>5854</v>
      </c>
      <c r="C557" s="84"/>
      <c r="D557" s="2">
        <v>556</v>
      </c>
      <c r="E557" s="2" t="e">
        <f t="shared" si="8"/>
        <v>#N/A</v>
      </c>
    </row>
    <row r="558" spans="1:5" ht="30" x14ac:dyDescent="0.25">
      <c r="A558">
        <f>IF(ISNUMBER(SEARCH('Анкета пустая'!#REF!,B558)),MAX($A$1,A557)+1,0)</f>
        <v>0</v>
      </c>
      <c r="B558" s="56" t="s">
        <v>5855</v>
      </c>
      <c r="C558" s="84"/>
      <c r="D558" s="2">
        <v>557</v>
      </c>
      <c r="E558" s="2" t="e">
        <f t="shared" si="8"/>
        <v>#N/A</v>
      </c>
    </row>
    <row r="559" spans="1:5" ht="30" x14ac:dyDescent="0.25">
      <c r="A559">
        <f>IF(ISNUMBER(SEARCH('Анкета пустая'!#REF!,B559)),MAX($A$1,A558)+1,0)</f>
        <v>0</v>
      </c>
      <c r="B559" s="56" t="s">
        <v>5856</v>
      </c>
      <c r="C559" s="84"/>
      <c r="D559" s="2">
        <v>558</v>
      </c>
      <c r="E559" s="2" t="e">
        <f t="shared" si="8"/>
        <v>#N/A</v>
      </c>
    </row>
    <row r="560" spans="1:5" ht="30" x14ac:dyDescent="0.25">
      <c r="A560">
        <f>IF(ISNUMBER(SEARCH('Анкета пустая'!#REF!,B560)),MAX($A$1,A559)+1,0)</f>
        <v>0</v>
      </c>
      <c r="B560" s="56" t="s">
        <v>5857</v>
      </c>
      <c r="C560" s="84"/>
      <c r="D560" s="2">
        <v>559</v>
      </c>
      <c r="E560" s="2" t="e">
        <f t="shared" si="8"/>
        <v>#N/A</v>
      </c>
    </row>
    <row r="561" spans="1:5" ht="30" x14ac:dyDescent="0.25">
      <c r="A561">
        <f>IF(ISNUMBER(SEARCH('Анкета пустая'!#REF!,B561)),MAX($A$1,A560)+1,0)</f>
        <v>0</v>
      </c>
      <c r="B561" s="56" t="s">
        <v>5858</v>
      </c>
      <c r="C561" s="84"/>
      <c r="D561" s="2">
        <v>560</v>
      </c>
      <c r="E561" s="2" t="e">
        <f t="shared" si="8"/>
        <v>#N/A</v>
      </c>
    </row>
    <row r="562" spans="1:5" ht="30" x14ac:dyDescent="0.25">
      <c r="A562">
        <f>IF(ISNUMBER(SEARCH('Анкета пустая'!#REF!,B562)),MAX($A$1,A561)+1,0)</f>
        <v>0</v>
      </c>
      <c r="B562" s="56" t="s">
        <v>5859</v>
      </c>
      <c r="C562" s="84"/>
      <c r="D562" s="2">
        <v>561</v>
      </c>
      <c r="E562" s="2" t="e">
        <f t="shared" si="8"/>
        <v>#N/A</v>
      </c>
    </row>
    <row r="563" spans="1:5" ht="30" x14ac:dyDescent="0.25">
      <c r="A563">
        <f>IF(ISNUMBER(SEARCH('Анкета пустая'!#REF!,B563)),MAX($A$1,A562)+1,0)</f>
        <v>0</v>
      </c>
      <c r="B563" s="56" t="s">
        <v>5860</v>
      </c>
      <c r="C563" s="84"/>
      <c r="D563" s="2">
        <v>562</v>
      </c>
      <c r="E563" s="2" t="e">
        <f t="shared" si="8"/>
        <v>#N/A</v>
      </c>
    </row>
    <row r="564" spans="1:5" ht="30" x14ac:dyDescent="0.25">
      <c r="A564">
        <f>IF(ISNUMBER(SEARCH('Анкета пустая'!#REF!,B564)),MAX($A$1,A563)+1,0)</f>
        <v>0</v>
      </c>
      <c r="B564" s="56" t="s">
        <v>5861</v>
      </c>
      <c r="C564" s="84"/>
      <c r="D564" s="2">
        <v>563</v>
      </c>
      <c r="E564" s="2" t="e">
        <f t="shared" si="8"/>
        <v>#N/A</v>
      </c>
    </row>
    <row r="565" spans="1:5" ht="30" x14ac:dyDescent="0.25">
      <c r="A565">
        <f>IF(ISNUMBER(SEARCH('Анкета пустая'!#REF!,B565)),MAX($A$1,A564)+1,0)</f>
        <v>0</v>
      </c>
      <c r="B565" s="56" t="s">
        <v>5862</v>
      </c>
      <c r="C565" s="84"/>
      <c r="D565" s="2">
        <v>564</v>
      </c>
      <c r="E565" s="2" t="e">
        <f t="shared" si="8"/>
        <v>#N/A</v>
      </c>
    </row>
    <row r="566" spans="1:5" ht="30" x14ac:dyDescent="0.25">
      <c r="A566">
        <f>IF(ISNUMBER(SEARCH('Анкета пустая'!#REF!,B566)),MAX($A$1,A565)+1,0)</f>
        <v>0</v>
      </c>
      <c r="B566" s="56" t="s">
        <v>5863</v>
      </c>
      <c r="C566" s="84"/>
      <c r="D566" s="2">
        <v>565</v>
      </c>
      <c r="E566" s="2" t="e">
        <f t="shared" si="8"/>
        <v>#N/A</v>
      </c>
    </row>
    <row r="567" spans="1:5" ht="30" x14ac:dyDescent="0.25">
      <c r="A567">
        <f>IF(ISNUMBER(SEARCH('Анкета пустая'!#REF!,B567)),MAX($A$1,A566)+1,0)</f>
        <v>0</v>
      </c>
      <c r="B567" s="56" t="s">
        <v>5864</v>
      </c>
      <c r="C567" s="84"/>
      <c r="D567" s="2">
        <v>566</v>
      </c>
      <c r="E567" s="2" t="e">
        <f t="shared" si="8"/>
        <v>#N/A</v>
      </c>
    </row>
    <row r="568" spans="1:5" ht="30" x14ac:dyDescent="0.25">
      <c r="A568">
        <f>IF(ISNUMBER(SEARCH('Анкета пустая'!#REF!,B568)),MAX($A$1,A567)+1,0)</f>
        <v>0</v>
      </c>
      <c r="B568" s="56" t="s">
        <v>5865</v>
      </c>
      <c r="C568" s="84"/>
      <c r="D568" s="2">
        <v>567</v>
      </c>
      <c r="E568" s="2" t="e">
        <f t="shared" si="8"/>
        <v>#N/A</v>
      </c>
    </row>
    <row r="569" spans="1:5" ht="30" x14ac:dyDescent="0.25">
      <c r="A569">
        <f>IF(ISNUMBER(SEARCH('Анкета пустая'!#REF!,B569)),MAX($A$1,A568)+1,0)</f>
        <v>0</v>
      </c>
      <c r="B569" s="56" t="s">
        <v>5866</v>
      </c>
      <c r="C569" s="84"/>
      <c r="D569" s="2">
        <v>568</v>
      </c>
      <c r="E569" s="2" t="e">
        <f t="shared" si="8"/>
        <v>#N/A</v>
      </c>
    </row>
    <row r="570" spans="1:5" ht="30" x14ac:dyDescent="0.25">
      <c r="A570">
        <f>IF(ISNUMBER(SEARCH('Анкета пустая'!#REF!,B570)),MAX($A$1,A569)+1,0)</f>
        <v>0</v>
      </c>
      <c r="B570" s="56" t="s">
        <v>5867</v>
      </c>
      <c r="C570" s="84"/>
      <c r="D570" s="2">
        <v>569</v>
      </c>
      <c r="E570" s="2" t="e">
        <f t="shared" si="8"/>
        <v>#N/A</v>
      </c>
    </row>
    <row r="571" spans="1:5" ht="30" x14ac:dyDescent="0.25">
      <c r="A571">
        <f>IF(ISNUMBER(SEARCH('Анкета пустая'!#REF!,B571)),MAX($A$1,A570)+1,0)</f>
        <v>0</v>
      </c>
      <c r="B571" s="56" t="s">
        <v>5868</v>
      </c>
      <c r="C571" s="84"/>
      <c r="D571" s="2">
        <v>570</v>
      </c>
      <c r="E571" s="2" t="e">
        <f t="shared" si="8"/>
        <v>#N/A</v>
      </c>
    </row>
    <row r="572" spans="1:5" ht="30" x14ac:dyDescent="0.25">
      <c r="A572">
        <f>IF(ISNUMBER(SEARCH('Анкета пустая'!#REF!,B572)),MAX($A$1,A571)+1,0)</f>
        <v>0</v>
      </c>
      <c r="B572" s="56" t="s">
        <v>5869</v>
      </c>
      <c r="C572" s="84"/>
      <c r="D572" s="2">
        <v>571</v>
      </c>
      <c r="E572" s="2" t="e">
        <f t="shared" si="8"/>
        <v>#N/A</v>
      </c>
    </row>
    <row r="573" spans="1:5" ht="30" x14ac:dyDescent="0.25">
      <c r="A573">
        <f>IF(ISNUMBER(SEARCH('Анкета пустая'!#REF!,B573)),MAX($A$1,A572)+1,0)</f>
        <v>0</v>
      </c>
      <c r="B573" s="56" t="s">
        <v>5870</v>
      </c>
      <c r="C573" s="84"/>
      <c r="D573" s="2">
        <v>572</v>
      </c>
      <c r="E573" s="2" t="e">
        <f t="shared" si="8"/>
        <v>#N/A</v>
      </c>
    </row>
    <row r="574" spans="1:5" ht="45" x14ac:dyDescent="0.25">
      <c r="A574">
        <f>IF(ISNUMBER(SEARCH('Анкета пустая'!#REF!,B574)),MAX($A$1,A573)+1,0)</f>
        <v>0</v>
      </c>
      <c r="B574" s="56" t="s">
        <v>5871</v>
      </c>
      <c r="C574" s="84"/>
      <c r="D574" s="2">
        <v>573</v>
      </c>
      <c r="E574" s="2" t="e">
        <f t="shared" si="8"/>
        <v>#N/A</v>
      </c>
    </row>
    <row r="575" spans="1:5" ht="45" x14ac:dyDescent="0.25">
      <c r="A575">
        <f>IF(ISNUMBER(SEARCH('Анкета пустая'!#REF!,B575)),MAX($A$1,A574)+1,0)</f>
        <v>0</v>
      </c>
      <c r="B575" s="56" t="s">
        <v>5872</v>
      </c>
      <c r="C575" s="84"/>
      <c r="D575" s="2">
        <v>574</v>
      </c>
      <c r="E575" s="2" t="e">
        <f t="shared" si="8"/>
        <v>#N/A</v>
      </c>
    </row>
    <row r="576" spans="1:5" ht="45" x14ac:dyDescent="0.25">
      <c r="A576">
        <f>IF(ISNUMBER(SEARCH('Анкета пустая'!#REF!,B576)),MAX($A$1,A575)+1,0)</f>
        <v>0</v>
      </c>
      <c r="B576" s="56" t="s">
        <v>5873</v>
      </c>
      <c r="C576" s="84"/>
      <c r="D576" s="2">
        <v>575</v>
      </c>
      <c r="E576" s="2" t="e">
        <f t="shared" si="8"/>
        <v>#N/A</v>
      </c>
    </row>
    <row r="577" spans="1:5" ht="45" x14ac:dyDescent="0.25">
      <c r="A577">
        <f>IF(ISNUMBER(SEARCH('Анкета пустая'!#REF!,B577)),MAX($A$1,A576)+1,0)</f>
        <v>0</v>
      </c>
      <c r="B577" s="56" t="s">
        <v>5874</v>
      </c>
      <c r="C577" s="84"/>
      <c r="D577" s="2">
        <v>576</v>
      </c>
      <c r="E577" s="2" t="e">
        <f t="shared" si="8"/>
        <v>#N/A</v>
      </c>
    </row>
    <row r="578" spans="1:5" ht="60" x14ac:dyDescent="0.25">
      <c r="A578">
        <f>IF(ISNUMBER(SEARCH('Анкета пустая'!#REF!,B578)),MAX($A$1,A577)+1,0)</f>
        <v>0</v>
      </c>
      <c r="B578" s="56" t="s">
        <v>5875</v>
      </c>
      <c r="C578" s="84"/>
      <c r="D578" s="2">
        <v>577</v>
      </c>
      <c r="E578" s="2" t="e">
        <f t="shared" si="8"/>
        <v>#N/A</v>
      </c>
    </row>
    <row r="579" spans="1:5" ht="45" x14ac:dyDescent="0.25">
      <c r="A579">
        <f>IF(ISNUMBER(SEARCH('Анкета пустая'!#REF!,B579)),MAX($A$1,A578)+1,0)</f>
        <v>0</v>
      </c>
      <c r="B579" s="56" t="s">
        <v>5876</v>
      </c>
      <c r="C579" s="84"/>
      <c r="D579" s="2">
        <v>578</v>
      </c>
      <c r="E579" s="2" t="e">
        <f t="shared" ref="E579:E642" si="9">VLOOKUP(D579,A:B,2,0)</f>
        <v>#N/A</v>
      </c>
    </row>
    <row r="580" spans="1:5" ht="45" x14ac:dyDescent="0.25">
      <c r="A580">
        <f>IF(ISNUMBER(SEARCH('Анкета пустая'!#REF!,B580)),MAX($A$1,A579)+1,0)</f>
        <v>0</v>
      </c>
      <c r="B580" s="56" t="s">
        <v>5877</v>
      </c>
      <c r="C580" s="84"/>
      <c r="D580" s="2">
        <v>579</v>
      </c>
      <c r="E580" s="2" t="e">
        <f t="shared" si="9"/>
        <v>#N/A</v>
      </c>
    </row>
    <row r="581" spans="1:5" ht="45" x14ac:dyDescent="0.25">
      <c r="A581">
        <f>IF(ISNUMBER(SEARCH('Анкета пустая'!#REF!,B581)),MAX($A$1,A580)+1,0)</f>
        <v>0</v>
      </c>
      <c r="B581" s="56" t="s">
        <v>5878</v>
      </c>
      <c r="C581" s="84"/>
      <c r="D581" s="2">
        <v>580</v>
      </c>
      <c r="E581" s="2" t="e">
        <f t="shared" si="9"/>
        <v>#N/A</v>
      </c>
    </row>
    <row r="582" spans="1:5" ht="45" x14ac:dyDescent="0.25">
      <c r="A582">
        <f>IF(ISNUMBER(SEARCH('Анкета пустая'!#REF!,B582)),MAX($A$1,A581)+1,0)</f>
        <v>0</v>
      </c>
      <c r="B582" s="56" t="s">
        <v>5879</v>
      </c>
      <c r="C582" s="84"/>
      <c r="D582" s="2">
        <v>581</v>
      </c>
      <c r="E582" s="2" t="e">
        <f t="shared" si="9"/>
        <v>#N/A</v>
      </c>
    </row>
    <row r="583" spans="1:5" ht="45" x14ac:dyDescent="0.25">
      <c r="A583">
        <f>IF(ISNUMBER(SEARCH('Анкета пустая'!#REF!,B583)),MAX($A$1,A582)+1,0)</f>
        <v>0</v>
      </c>
      <c r="B583" s="56" t="s">
        <v>5880</v>
      </c>
      <c r="C583" s="84"/>
      <c r="D583" s="2">
        <v>582</v>
      </c>
      <c r="E583" s="2" t="e">
        <f t="shared" si="9"/>
        <v>#N/A</v>
      </c>
    </row>
    <row r="584" spans="1:5" ht="45" x14ac:dyDescent="0.25">
      <c r="A584">
        <f>IF(ISNUMBER(SEARCH('Анкета пустая'!#REF!,B584)),MAX($A$1,A583)+1,0)</f>
        <v>0</v>
      </c>
      <c r="B584" s="56" t="s">
        <v>5881</v>
      </c>
      <c r="C584" s="84"/>
      <c r="D584" s="2">
        <v>583</v>
      </c>
      <c r="E584" s="2" t="e">
        <f t="shared" si="9"/>
        <v>#N/A</v>
      </c>
    </row>
    <row r="585" spans="1:5" ht="45" x14ac:dyDescent="0.25">
      <c r="A585">
        <f>IF(ISNUMBER(SEARCH('Анкета пустая'!#REF!,B585)),MAX($A$1,A584)+1,0)</f>
        <v>0</v>
      </c>
      <c r="B585" s="56" t="s">
        <v>5882</v>
      </c>
      <c r="C585" s="84"/>
      <c r="D585" s="2">
        <v>584</v>
      </c>
      <c r="E585" s="2" t="e">
        <f t="shared" si="9"/>
        <v>#N/A</v>
      </c>
    </row>
    <row r="586" spans="1:5" ht="45" x14ac:dyDescent="0.25">
      <c r="A586">
        <f>IF(ISNUMBER(SEARCH('Анкета пустая'!#REF!,B586)),MAX($A$1,A585)+1,0)</f>
        <v>0</v>
      </c>
      <c r="B586" s="56" t="s">
        <v>5883</v>
      </c>
      <c r="C586" s="84"/>
      <c r="D586" s="2">
        <v>585</v>
      </c>
      <c r="E586" s="2" t="e">
        <f t="shared" si="9"/>
        <v>#N/A</v>
      </c>
    </row>
    <row r="587" spans="1:5" ht="45" x14ac:dyDescent="0.25">
      <c r="A587">
        <f>IF(ISNUMBER(SEARCH('Анкета пустая'!#REF!,B587)),MAX($A$1,A586)+1,0)</f>
        <v>0</v>
      </c>
      <c r="B587" s="56" t="s">
        <v>5884</v>
      </c>
      <c r="C587" s="84"/>
      <c r="D587" s="2">
        <v>586</v>
      </c>
      <c r="E587" s="2" t="e">
        <f t="shared" si="9"/>
        <v>#N/A</v>
      </c>
    </row>
    <row r="588" spans="1:5" ht="45" x14ac:dyDescent="0.25">
      <c r="A588">
        <f>IF(ISNUMBER(SEARCH('Анкета пустая'!#REF!,B588)),MAX($A$1,A587)+1,0)</f>
        <v>0</v>
      </c>
      <c r="B588" s="56" t="s">
        <v>5885</v>
      </c>
      <c r="C588" s="84"/>
      <c r="D588" s="2">
        <v>587</v>
      </c>
      <c r="E588" s="2" t="e">
        <f t="shared" si="9"/>
        <v>#N/A</v>
      </c>
    </row>
    <row r="589" spans="1:5" ht="45" x14ac:dyDescent="0.25">
      <c r="A589">
        <f>IF(ISNUMBER(SEARCH('Анкета пустая'!#REF!,B589)),MAX($A$1,A588)+1,0)</f>
        <v>0</v>
      </c>
      <c r="B589" s="56" t="s">
        <v>5886</v>
      </c>
      <c r="C589" s="84"/>
      <c r="D589" s="2">
        <v>588</v>
      </c>
      <c r="E589" s="2" t="e">
        <f t="shared" si="9"/>
        <v>#N/A</v>
      </c>
    </row>
    <row r="590" spans="1:5" ht="45" x14ac:dyDescent="0.25">
      <c r="A590">
        <f>IF(ISNUMBER(SEARCH('Анкета пустая'!#REF!,B590)),MAX($A$1,A589)+1,0)</f>
        <v>0</v>
      </c>
      <c r="B590" s="56" t="s">
        <v>5887</v>
      </c>
      <c r="C590" s="84"/>
      <c r="D590" s="2">
        <v>589</v>
      </c>
      <c r="E590" s="2" t="e">
        <f t="shared" si="9"/>
        <v>#N/A</v>
      </c>
    </row>
    <row r="591" spans="1:5" ht="45" x14ac:dyDescent="0.25">
      <c r="A591">
        <f>IF(ISNUMBER(SEARCH('Анкета пустая'!#REF!,B591)),MAX($A$1,A590)+1,0)</f>
        <v>0</v>
      </c>
      <c r="B591" s="56" t="s">
        <v>5888</v>
      </c>
      <c r="C591" s="84"/>
      <c r="D591" s="2">
        <v>590</v>
      </c>
      <c r="E591" s="2" t="e">
        <f t="shared" si="9"/>
        <v>#N/A</v>
      </c>
    </row>
    <row r="592" spans="1:5" ht="45" x14ac:dyDescent="0.25">
      <c r="A592">
        <f>IF(ISNUMBER(SEARCH('Анкета пустая'!#REF!,B592)),MAX($A$1,A591)+1,0)</f>
        <v>0</v>
      </c>
      <c r="B592" s="56" t="s">
        <v>5889</v>
      </c>
      <c r="C592" s="84"/>
      <c r="D592" s="2">
        <v>591</v>
      </c>
      <c r="E592" s="2" t="e">
        <f t="shared" si="9"/>
        <v>#N/A</v>
      </c>
    </row>
    <row r="593" spans="1:5" ht="45" x14ac:dyDescent="0.25">
      <c r="A593">
        <f>IF(ISNUMBER(SEARCH('Анкета пустая'!#REF!,B593)),MAX($A$1,A592)+1,0)</f>
        <v>0</v>
      </c>
      <c r="B593" s="56" t="s">
        <v>5890</v>
      </c>
      <c r="C593" s="84"/>
      <c r="D593" s="2">
        <v>592</v>
      </c>
      <c r="E593" s="2" t="e">
        <f t="shared" si="9"/>
        <v>#N/A</v>
      </c>
    </row>
    <row r="594" spans="1:5" ht="45" x14ac:dyDescent="0.25">
      <c r="A594">
        <f>IF(ISNUMBER(SEARCH('Анкета пустая'!#REF!,B594)),MAX($A$1,A593)+1,0)</f>
        <v>0</v>
      </c>
      <c r="B594" s="56" t="s">
        <v>5891</v>
      </c>
      <c r="C594" s="84"/>
      <c r="D594" s="2">
        <v>593</v>
      </c>
      <c r="E594" s="2" t="e">
        <f t="shared" si="9"/>
        <v>#N/A</v>
      </c>
    </row>
    <row r="595" spans="1:5" ht="45" x14ac:dyDescent="0.25">
      <c r="A595">
        <f>IF(ISNUMBER(SEARCH('Анкета пустая'!#REF!,B595)),MAX($A$1,A594)+1,0)</f>
        <v>0</v>
      </c>
      <c r="B595" s="56" t="s">
        <v>5892</v>
      </c>
      <c r="C595" s="84"/>
      <c r="D595" s="2">
        <v>594</v>
      </c>
      <c r="E595" s="2" t="e">
        <f t="shared" si="9"/>
        <v>#N/A</v>
      </c>
    </row>
    <row r="596" spans="1:5" ht="45" x14ac:dyDescent="0.25">
      <c r="A596">
        <f>IF(ISNUMBER(SEARCH('Анкета пустая'!#REF!,B596)),MAX($A$1,A595)+1,0)</f>
        <v>0</v>
      </c>
      <c r="B596" s="56" t="s">
        <v>5893</v>
      </c>
      <c r="C596" s="84"/>
      <c r="D596" s="2">
        <v>595</v>
      </c>
      <c r="E596" s="2" t="e">
        <f t="shared" si="9"/>
        <v>#N/A</v>
      </c>
    </row>
    <row r="597" spans="1:5" ht="45" x14ac:dyDescent="0.25">
      <c r="A597">
        <f>IF(ISNUMBER(SEARCH('Анкета пустая'!#REF!,B597)),MAX($A$1,A596)+1,0)</f>
        <v>0</v>
      </c>
      <c r="B597" s="56" t="s">
        <v>5894</v>
      </c>
      <c r="C597" s="84"/>
      <c r="D597" s="2">
        <v>596</v>
      </c>
      <c r="E597" s="2" t="e">
        <f t="shared" si="9"/>
        <v>#N/A</v>
      </c>
    </row>
    <row r="598" spans="1:5" ht="45" x14ac:dyDescent="0.25">
      <c r="A598">
        <f>IF(ISNUMBER(SEARCH('Анкета пустая'!#REF!,B598)),MAX($A$1,A597)+1,0)</f>
        <v>0</v>
      </c>
      <c r="B598" s="56" t="s">
        <v>5895</v>
      </c>
      <c r="C598" s="84"/>
      <c r="D598" s="2">
        <v>597</v>
      </c>
      <c r="E598" s="2" t="e">
        <f t="shared" si="9"/>
        <v>#N/A</v>
      </c>
    </row>
    <row r="599" spans="1:5" ht="45" x14ac:dyDescent="0.25">
      <c r="A599">
        <f>IF(ISNUMBER(SEARCH('Анкета пустая'!#REF!,B599)),MAX($A$1,A598)+1,0)</f>
        <v>0</v>
      </c>
      <c r="B599" s="56" t="s">
        <v>5896</v>
      </c>
      <c r="C599" s="84"/>
      <c r="D599" s="2">
        <v>598</v>
      </c>
      <c r="E599" s="2" t="e">
        <f t="shared" si="9"/>
        <v>#N/A</v>
      </c>
    </row>
    <row r="600" spans="1:5" ht="45" x14ac:dyDescent="0.25">
      <c r="A600">
        <f>IF(ISNUMBER(SEARCH('Анкета пустая'!#REF!,B600)),MAX($A$1,A599)+1,0)</f>
        <v>0</v>
      </c>
      <c r="B600" s="56" t="s">
        <v>5897</v>
      </c>
      <c r="C600" s="84"/>
      <c r="D600" s="2">
        <v>599</v>
      </c>
      <c r="E600" s="2" t="e">
        <f t="shared" si="9"/>
        <v>#N/A</v>
      </c>
    </row>
    <row r="601" spans="1:5" ht="45" x14ac:dyDescent="0.25">
      <c r="A601">
        <f>IF(ISNUMBER(SEARCH('Анкета пустая'!#REF!,B601)),MAX($A$1,A600)+1,0)</f>
        <v>0</v>
      </c>
      <c r="B601" s="56" t="s">
        <v>5898</v>
      </c>
      <c r="C601" s="84"/>
      <c r="D601" s="2">
        <v>600</v>
      </c>
      <c r="E601" s="2" t="e">
        <f t="shared" si="9"/>
        <v>#N/A</v>
      </c>
    </row>
    <row r="602" spans="1:5" ht="60" x14ac:dyDescent="0.25">
      <c r="A602">
        <f>IF(ISNUMBER(SEARCH('Анкета пустая'!#REF!,B602)),MAX($A$1,A601)+1,0)</f>
        <v>0</v>
      </c>
      <c r="B602" s="56" t="s">
        <v>5899</v>
      </c>
      <c r="C602" s="84"/>
      <c r="D602" s="2">
        <v>601</v>
      </c>
      <c r="E602" s="2" t="e">
        <f t="shared" si="9"/>
        <v>#N/A</v>
      </c>
    </row>
    <row r="603" spans="1:5" ht="45" x14ac:dyDescent="0.25">
      <c r="A603">
        <f>IF(ISNUMBER(SEARCH('Анкета пустая'!#REF!,B603)),MAX($A$1,A602)+1,0)</f>
        <v>0</v>
      </c>
      <c r="B603" s="56" t="s">
        <v>5900</v>
      </c>
      <c r="C603" s="84"/>
      <c r="D603" s="2">
        <v>602</v>
      </c>
      <c r="E603" s="2" t="e">
        <f t="shared" si="9"/>
        <v>#N/A</v>
      </c>
    </row>
    <row r="604" spans="1:5" ht="60" x14ac:dyDescent="0.25">
      <c r="A604">
        <f>IF(ISNUMBER(SEARCH('Анкета пустая'!#REF!,B604)),MAX($A$1,A603)+1,0)</f>
        <v>0</v>
      </c>
      <c r="B604" s="56" t="s">
        <v>5901</v>
      </c>
      <c r="C604" s="84"/>
      <c r="D604" s="2">
        <v>603</v>
      </c>
      <c r="E604" s="2" t="e">
        <f t="shared" si="9"/>
        <v>#N/A</v>
      </c>
    </row>
    <row r="605" spans="1:5" ht="60" x14ac:dyDescent="0.25">
      <c r="A605">
        <f>IF(ISNUMBER(SEARCH('Анкета пустая'!#REF!,B605)),MAX($A$1,A604)+1,0)</f>
        <v>0</v>
      </c>
      <c r="B605" s="56" t="s">
        <v>5902</v>
      </c>
      <c r="C605" s="84"/>
      <c r="D605" s="2">
        <v>604</v>
      </c>
      <c r="E605" s="2" t="e">
        <f t="shared" si="9"/>
        <v>#N/A</v>
      </c>
    </row>
    <row r="606" spans="1:5" ht="45" x14ac:dyDescent="0.25">
      <c r="A606">
        <f>IF(ISNUMBER(SEARCH('Анкета пустая'!#REF!,B606)),MAX($A$1,A605)+1,0)</f>
        <v>0</v>
      </c>
      <c r="B606" s="56" t="s">
        <v>5903</v>
      </c>
      <c r="C606" s="84"/>
      <c r="D606" s="2">
        <v>605</v>
      </c>
      <c r="E606" s="2" t="e">
        <f t="shared" si="9"/>
        <v>#N/A</v>
      </c>
    </row>
    <row r="607" spans="1:5" ht="45" x14ac:dyDescent="0.25">
      <c r="A607">
        <f>IF(ISNUMBER(SEARCH('Анкета пустая'!#REF!,B607)),MAX($A$1,A606)+1,0)</f>
        <v>0</v>
      </c>
      <c r="B607" s="56" t="s">
        <v>5904</v>
      </c>
      <c r="C607" s="84"/>
      <c r="D607" s="2">
        <v>606</v>
      </c>
      <c r="E607" s="2" t="e">
        <f t="shared" si="9"/>
        <v>#N/A</v>
      </c>
    </row>
    <row r="608" spans="1:5" ht="45" x14ac:dyDescent="0.25">
      <c r="A608">
        <f>IF(ISNUMBER(SEARCH('Анкета пустая'!#REF!,B608)),MAX($A$1,A607)+1,0)</f>
        <v>0</v>
      </c>
      <c r="B608" s="56" t="s">
        <v>5905</v>
      </c>
      <c r="C608" s="84"/>
      <c r="D608" s="2">
        <v>607</v>
      </c>
      <c r="E608" s="2" t="e">
        <f t="shared" si="9"/>
        <v>#N/A</v>
      </c>
    </row>
    <row r="609" spans="1:5" ht="45" x14ac:dyDescent="0.25">
      <c r="A609">
        <f>IF(ISNUMBER(SEARCH('Анкета пустая'!#REF!,B609)),MAX($A$1,A608)+1,0)</f>
        <v>0</v>
      </c>
      <c r="B609" s="56" t="s">
        <v>5906</v>
      </c>
      <c r="C609" s="84"/>
      <c r="D609" s="2">
        <v>608</v>
      </c>
      <c r="E609" s="2" t="e">
        <f t="shared" si="9"/>
        <v>#N/A</v>
      </c>
    </row>
    <row r="610" spans="1:5" ht="45" x14ac:dyDescent="0.25">
      <c r="A610">
        <f>IF(ISNUMBER(SEARCH('Анкета пустая'!#REF!,B610)),MAX($A$1,A609)+1,0)</f>
        <v>0</v>
      </c>
      <c r="B610" s="56" t="s">
        <v>5907</v>
      </c>
      <c r="C610" s="84"/>
      <c r="D610" s="2">
        <v>609</v>
      </c>
      <c r="E610" s="2" t="e">
        <f t="shared" si="9"/>
        <v>#N/A</v>
      </c>
    </row>
    <row r="611" spans="1:5" ht="45" x14ac:dyDescent="0.25">
      <c r="A611">
        <f>IF(ISNUMBER(SEARCH('Анкета пустая'!#REF!,B611)),MAX($A$1,A610)+1,0)</f>
        <v>0</v>
      </c>
      <c r="B611" s="56" t="s">
        <v>5908</v>
      </c>
      <c r="C611" s="84"/>
      <c r="D611" s="2">
        <v>610</v>
      </c>
      <c r="E611" s="2" t="e">
        <f t="shared" si="9"/>
        <v>#N/A</v>
      </c>
    </row>
    <row r="612" spans="1:5" ht="45" x14ac:dyDescent="0.25">
      <c r="A612">
        <f>IF(ISNUMBER(SEARCH('Анкета пустая'!#REF!,B612)),MAX($A$1,A611)+1,0)</f>
        <v>0</v>
      </c>
      <c r="B612" s="56" t="s">
        <v>5909</v>
      </c>
      <c r="C612" s="84"/>
      <c r="D612" s="2">
        <v>611</v>
      </c>
      <c r="E612" s="2" t="e">
        <f t="shared" si="9"/>
        <v>#N/A</v>
      </c>
    </row>
    <row r="613" spans="1:5" ht="45" x14ac:dyDescent="0.25">
      <c r="A613">
        <f>IF(ISNUMBER(SEARCH('Анкета пустая'!#REF!,B613)),MAX($A$1,A612)+1,0)</f>
        <v>0</v>
      </c>
      <c r="B613" s="56" t="s">
        <v>5910</v>
      </c>
      <c r="C613" s="84"/>
      <c r="D613" s="2">
        <v>612</v>
      </c>
      <c r="E613" s="2" t="e">
        <f t="shared" si="9"/>
        <v>#N/A</v>
      </c>
    </row>
    <row r="614" spans="1:5" ht="45" x14ac:dyDescent="0.25">
      <c r="A614">
        <f>IF(ISNUMBER(SEARCH('Анкета пустая'!#REF!,B614)),MAX($A$1,A613)+1,0)</f>
        <v>0</v>
      </c>
      <c r="B614" s="56" t="s">
        <v>5911</v>
      </c>
      <c r="C614" s="84"/>
      <c r="D614" s="2">
        <v>613</v>
      </c>
      <c r="E614" s="2" t="e">
        <f t="shared" si="9"/>
        <v>#N/A</v>
      </c>
    </row>
    <row r="615" spans="1:5" ht="45" x14ac:dyDescent="0.25">
      <c r="A615">
        <f>IF(ISNUMBER(SEARCH('Анкета пустая'!#REF!,B615)),MAX($A$1,A614)+1,0)</f>
        <v>0</v>
      </c>
      <c r="B615" s="56" t="s">
        <v>5912</v>
      </c>
      <c r="C615" s="84"/>
      <c r="D615" s="2">
        <v>614</v>
      </c>
      <c r="E615" s="2" t="e">
        <f t="shared" si="9"/>
        <v>#N/A</v>
      </c>
    </row>
    <row r="616" spans="1:5" ht="45" x14ac:dyDescent="0.25">
      <c r="A616">
        <f>IF(ISNUMBER(SEARCH('Анкета пустая'!#REF!,B616)),MAX($A$1,A615)+1,0)</f>
        <v>0</v>
      </c>
      <c r="B616" s="56" t="s">
        <v>5913</v>
      </c>
      <c r="C616" s="84"/>
      <c r="D616" s="2">
        <v>615</v>
      </c>
      <c r="E616" s="2" t="e">
        <f t="shared" si="9"/>
        <v>#N/A</v>
      </c>
    </row>
    <row r="617" spans="1:5" ht="45" x14ac:dyDescent="0.25">
      <c r="A617">
        <f>IF(ISNUMBER(SEARCH('Анкета пустая'!#REF!,B617)),MAX($A$1,A616)+1,0)</f>
        <v>0</v>
      </c>
      <c r="B617" s="56" t="s">
        <v>5914</v>
      </c>
      <c r="C617" s="84"/>
      <c r="D617" s="2">
        <v>616</v>
      </c>
      <c r="E617" s="2" t="e">
        <f t="shared" si="9"/>
        <v>#N/A</v>
      </c>
    </row>
    <row r="618" spans="1:5" ht="45" x14ac:dyDescent="0.25">
      <c r="A618">
        <f>IF(ISNUMBER(SEARCH('Анкета пустая'!#REF!,B618)),MAX($A$1,A617)+1,0)</f>
        <v>0</v>
      </c>
      <c r="B618" s="56" t="s">
        <v>5915</v>
      </c>
      <c r="C618" s="84"/>
      <c r="D618" s="2">
        <v>617</v>
      </c>
      <c r="E618" s="2" t="e">
        <f t="shared" si="9"/>
        <v>#N/A</v>
      </c>
    </row>
    <row r="619" spans="1:5" ht="60" x14ac:dyDescent="0.25">
      <c r="A619">
        <f>IF(ISNUMBER(SEARCH('Анкета пустая'!#REF!,B619)),MAX($A$1,A618)+1,0)</f>
        <v>0</v>
      </c>
      <c r="B619" s="56" t="s">
        <v>5916</v>
      </c>
      <c r="C619" s="84"/>
      <c r="D619" s="2">
        <v>618</v>
      </c>
      <c r="E619" s="2" t="e">
        <f t="shared" si="9"/>
        <v>#N/A</v>
      </c>
    </row>
    <row r="620" spans="1:5" ht="45" x14ac:dyDescent="0.25">
      <c r="A620">
        <f>IF(ISNUMBER(SEARCH('Анкета пустая'!#REF!,B620)),MAX($A$1,A619)+1,0)</f>
        <v>0</v>
      </c>
      <c r="B620" s="56" t="s">
        <v>5917</v>
      </c>
      <c r="C620" s="84"/>
      <c r="D620" s="2">
        <v>619</v>
      </c>
      <c r="E620" s="2" t="e">
        <f t="shared" si="9"/>
        <v>#N/A</v>
      </c>
    </row>
    <row r="621" spans="1:5" ht="45" x14ac:dyDescent="0.25">
      <c r="A621">
        <f>IF(ISNUMBER(SEARCH('Анкета пустая'!#REF!,B621)),MAX($A$1,A620)+1,0)</f>
        <v>0</v>
      </c>
      <c r="B621" s="56" t="s">
        <v>5918</v>
      </c>
      <c r="C621" s="84"/>
      <c r="D621" s="2">
        <v>620</v>
      </c>
      <c r="E621" s="2" t="e">
        <f t="shared" si="9"/>
        <v>#N/A</v>
      </c>
    </row>
    <row r="622" spans="1:5" ht="45" x14ac:dyDescent="0.25">
      <c r="A622">
        <f>IF(ISNUMBER(SEARCH('Анкета пустая'!#REF!,B622)),MAX($A$1,A621)+1,0)</f>
        <v>0</v>
      </c>
      <c r="B622" s="56" t="s">
        <v>5919</v>
      </c>
      <c r="C622" s="84"/>
      <c r="D622" s="2">
        <v>621</v>
      </c>
      <c r="E622" s="2" t="e">
        <f t="shared" si="9"/>
        <v>#N/A</v>
      </c>
    </row>
    <row r="623" spans="1:5" ht="45" x14ac:dyDescent="0.25">
      <c r="A623">
        <f>IF(ISNUMBER(SEARCH('Анкета пустая'!#REF!,B623)),MAX($A$1,A622)+1,0)</f>
        <v>0</v>
      </c>
      <c r="B623" s="56" t="s">
        <v>5920</v>
      </c>
      <c r="C623" s="84"/>
      <c r="D623" s="2">
        <v>622</v>
      </c>
      <c r="E623" s="2" t="e">
        <f t="shared" si="9"/>
        <v>#N/A</v>
      </c>
    </row>
    <row r="624" spans="1:5" ht="60" x14ac:dyDescent="0.25">
      <c r="A624">
        <f>IF(ISNUMBER(SEARCH('Анкета пустая'!#REF!,B624)),MAX($A$1,A623)+1,0)</f>
        <v>0</v>
      </c>
      <c r="B624" s="56" t="s">
        <v>5921</v>
      </c>
      <c r="C624" s="84"/>
      <c r="D624" s="2">
        <v>623</v>
      </c>
      <c r="E624" s="2" t="e">
        <f t="shared" si="9"/>
        <v>#N/A</v>
      </c>
    </row>
    <row r="625" spans="1:5" ht="45" x14ac:dyDescent="0.25">
      <c r="A625">
        <f>IF(ISNUMBER(SEARCH('Анкета пустая'!#REF!,B625)),MAX($A$1,A624)+1,0)</f>
        <v>0</v>
      </c>
      <c r="B625" s="56" t="s">
        <v>5922</v>
      </c>
      <c r="C625" s="84"/>
      <c r="D625" s="2">
        <v>624</v>
      </c>
      <c r="E625" s="2" t="e">
        <f t="shared" si="9"/>
        <v>#N/A</v>
      </c>
    </row>
    <row r="626" spans="1:5" ht="45" x14ac:dyDescent="0.25">
      <c r="A626">
        <f>IF(ISNUMBER(SEARCH('Анкета пустая'!#REF!,B626)),MAX($A$1,A625)+1,0)</f>
        <v>0</v>
      </c>
      <c r="B626" s="56" t="s">
        <v>5923</v>
      </c>
      <c r="C626" s="84"/>
      <c r="D626" s="2">
        <v>625</v>
      </c>
      <c r="E626" s="2" t="e">
        <f t="shared" si="9"/>
        <v>#N/A</v>
      </c>
    </row>
    <row r="627" spans="1:5" ht="45" x14ac:dyDescent="0.25">
      <c r="A627">
        <f>IF(ISNUMBER(SEARCH('Анкета пустая'!#REF!,B627)),MAX($A$1,A626)+1,0)</f>
        <v>0</v>
      </c>
      <c r="B627" s="56" t="s">
        <v>5924</v>
      </c>
      <c r="C627" s="84"/>
      <c r="D627" s="2">
        <v>626</v>
      </c>
      <c r="E627" s="2" t="e">
        <f t="shared" si="9"/>
        <v>#N/A</v>
      </c>
    </row>
    <row r="628" spans="1:5" ht="45" x14ac:dyDescent="0.25">
      <c r="A628">
        <f>IF(ISNUMBER(SEARCH('Анкета пустая'!#REF!,B628)),MAX($A$1,A627)+1,0)</f>
        <v>0</v>
      </c>
      <c r="B628" s="56" t="s">
        <v>5925</v>
      </c>
      <c r="C628" s="84"/>
      <c r="D628" s="2">
        <v>627</v>
      </c>
      <c r="E628" s="2" t="e">
        <f t="shared" si="9"/>
        <v>#N/A</v>
      </c>
    </row>
    <row r="629" spans="1:5" ht="45" x14ac:dyDescent="0.25">
      <c r="A629">
        <f>IF(ISNUMBER(SEARCH('Анкета пустая'!#REF!,B629)),MAX($A$1,A628)+1,0)</f>
        <v>0</v>
      </c>
      <c r="B629" s="56" t="s">
        <v>5926</v>
      </c>
      <c r="C629" s="84"/>
      <c r="D629" s="2">
        <v>628</v>
      </c>
      <c r="E629" s="2" t="e">
        <f t="shared" si="9"/>
        <v>#N/A</v>
      </c>
    </row>
    <row r="630" spans="1:5" ht="60" x14ac:dyDescent="0.25">
      <c r="A630">
        <f>IF(ISNUMBER(SEARCH('Анкета пустая'!#REF!,B630)),MAX($A$1,A629)+1,0)</f>
        <v>0</v>
      </c>
      <c r="B630" s="56" t="s">
        <v>5927</v>
      </c>
      <c r="C630" s="84"/>
      <c r="D630" s="2">
        <v>629</v>
      </c>
      <c r="E630" s="2" t="e">
        <f t="shared" si="9"/>
        <v>#N/A</v>
      </c>
    </row>
    <row r="631" spans="1:5" ht="60" x14ac:dyDescent="0.25">
      <c r="A631">
        <f>IF(ISNUMBER(SEARCH('Анкета пустая'!#REF!,B631)),MAX($A$1,A630)+1,0)</f>
        <v>0</v>
      </c>
      <c r="B631" s="56" t="s">
        <v>5928</v>
      </c>
      <c r="C631" s="84"/>
      <c r="D631" s="2">
        <v>630</v>
      </c>
      <c r="E631" s="2" t="e">
        <f t="shared" si="9"/>
        <v>#N/A</v>
      </c>
    </row>
    <row r="632" spans="1:5" ht="45" x14ac:dyDescent="0.25">
      <c r="A632">
        <f>IF(ISNUMBER(SEARCH('Анкета пустая'!#REF!,B632)),MAX($A$1,A631)+1,0)</f>
        <v>0</v>
      </c>
      <c r="B632" s="56" t="s">
        <v>5929</v>
      </c>
      <c r="C632" s="84"/>
      <c r="D632" s="2">
        <v>631</v>
      </c>
      <c r="E632" s="2" t="e">
        <f t="shared" si="9"/>
        <v>#N/A</v>
      </c>
    </row>
    <row r="633" spans="1:5" ht="45" x14ac:dyDescent="0.25">
      <c r="A633">
        <f>IF(ISNUMBER(SEARCH('Анкета пустая'!#REF!,B633)),MAX($A$1,A632)+1,0)</f>
        <v>0</v>
      </c>
      <c r="B633" s="56" t="s">
        <v>5930</v>
      </c>
      <c r="C633" s="84"/>
      <c r="D633" s="2">
        <v>632</v>
      </c>
      <c r="E633" s="2" t="e">
        <f t="shared" si="9"/>
        <v>#N/A</v>
      </c>
    </row>
    <row r="634" spans="1:5" ht="45" x14ac:dyDescent="0.25">
      <c r="A634">
        <f>IF(ISNUMBER(SEARCH('Анкета пустая'!#REF!,B634)),MAX($A$1,A633)+1,0)</f>
        <v>0</v>
      </c>
      <c r="B634" s="56" t="s">
        <v>5931</v>
      </c>
      <c r="C634" s="84"/>
      <c r="D634" s="2">
        <v>633</v>
      </c>
      <c r="E634" s="2" t="e">
        <f t="shared" si="9"/>
        <v>#N/A</v>
      </c>
    </row>
    <row r="635" spans="1:5" ht="60" x14ac:dyDescent="0.25">
      <c r="A635">
        <f>IF(ISNUMBER(SEARCH('Анкета пустая'!#REF!,B635)),MAX($A$1,A634)+1,0)</f>
        <v>0</v>
      </c>
      <c r="B635" s="56" t="s">
        <v>5932</v>
      </c>
      <c r="C635" s="84"/>
      <c r="D635" s="2">
        <v>634</v>
      </c>
      <c r="E635" s="2" t="e">
        <f t="shared" si="9"/>
        <v>#N/A</v>
      </c>
    </row>
    <row r="636" spans="1:5" ht="45" x14ac:dyDescent="0.25">
      <c r="A636">
        <f>IF(ISNUMBER(SEARCH('Анкета пустая'!#REF!,B636)),MAX($A$1,A635)+1,0)</f>
        <v>0</v>
      </c>
      <c r="B636" s="56" t="s">
        <v>5933</v>
      </c>
      <c r="C636" s="84"/>
      <c r="D636" s="2">
        <v>635</v>
      </c>
      <c r="E636" s="2" t="e">
        <f t="shared" si="9"/>
        <v>#N/A</v>
      </c>
    </row>
    <row r="637" spans="1:5" ht="45" x14ac:dyDescent="0.25">
      <c r="A637">
        <f>IF(ISNUMBER(SEARCH('Анкета пустая'!#REF!,B637)),MAX($A$1,A636)+1,0)</f>
        <v>0</v>
      </c>
      <c r="B637" s="56" t="s">
        <v>5934</v>
      </c>
      <c r="C637" s="84"/>
      <c r="D637" s="2">
        <v>636</v>
      </c>
      <c r="E637" s="2" t="e">
        <f t="shared" si="9"/>
        <v>#N/A</v>
      </c>
    </row>
    <row r="638" spans="1:5" ht="45" x14ac:dyDescent="0.25">
      <c r="A638">
        <f>IF(ISNUMBER(SEARCH('Анкета пустая'!#REF!,B638)),MAX($A$1,A637)+1,0)</f>
        <v>0</v>
      </c>
      <c r="B638" s="56" t="s">
        <v>5935</v>
      </c>
      <c r="C638" s="84"/>
      <c r="D638" s="2">
        <v>637</v>
      </c>
      <c r="E638" s="2" t="e">
        <f t="shared" si="9"/>
        <v>#N/A</v>
      </c>
    </row>
    <row r="639" spans="1:5" ht="45" x14ac:dyDescent="0.25">
      <c r="A639">
        <f>IF(ISNUMBER(SEARCH('Анкета пустая'!#REF!,B639)),MAX($A$1,A638)+1,0)</f>
        <v>0</v>
      </c>
      <c r="B639" s="56" t="s">
        <v>5936</v>
      </c>
      <c r="C639" s="84"/>
      <c r="D639" s="2">
        <v>638</v>
      </c>
      <c r="E639" s="2" t="e">
        <f t="shared" si="9"/>
        <v>#N/A</v>
      </c>
    </row>
    <row r="640" spans="1:5" ht="60" x14ac:dyDescent="0.25">
      <c r="A640">
        <f>IF(ISNUMBER(SEARCH('Анкета пустая'!#REF!,B640)),MAX($A$1,A639)+1,0)</f>
        <v>0</v>
      </c>
      <c r="B640" s="56" t="s">
        <v>5937</v>
      </c>
      <c r="C640" s="84"/>
      <c r="D640" s="2">
        <v>639</v>
      </c>
      <c r="E640" s="2" t="e">
        <f t="shared" si="9"/>
        <v>#N/A</v>
      </c>
    </row>
    <row r="641" spans="1:5" ht="45" x14ac:dyDescent="0.25">
      <c r="A641">
        <f>IF(ISNUMBER(SEARCH('Анкета пустая'!#REF!,B641)),MAX($A$1,A640)+1,0)</f>
        <v>0</v>
      </c>
      <c r="B641" s="56" t="s">
        <v>5938</v>
      </c>
      <c r="C641" s="84"/>
      <c r="D641" s="2">
        <v>640</v>
      </c>
      <c r="E641" s="2" t="e">
        <f t="shared" si="9"/>
        <v>#N/A</v>
      </c>
    </row>
    <row r="642" spans="1:5" ht="45" x14ac:dyDescent="0.25">
      <c r="A642">
        <f>IF(ISNUMBER(SEARCH('Анкета пустая'!#REF!,B642)),MAX($A$1,A641)+1,0)</f>
        <v>0</v>
      </c>
      <c r="B642" s="56" t="s">
        <v>5939</v>
      </c>
      <c r="C642" s="84"/>
      <c r="D642" s="2">
        <v>641</v>
      </c>
      <c r="E642" s="2" t="e">
        <f t="shared" si="9"/>
        <v>#N/A</v>
      </c>
    </row>
    <row r="643" spans="1:5" ht="45" x14ac:dyDescent="0.25">
      <c r="A643">
        <f>IF(ISNUMBER(SEARCH('Анкета пустая'!#REF!,B643)),MAX($A$1,A642)+1,0)</f>
        <v>0</v>
      </c>
      <c r="B643" s="56" t="s">
        <v>5940</v>
      </c>
      <c r="C643" s="84"/>
      <c r="D643" s="2">
        <v>642</v>
      </c>
      <c r="E643" s="2" t="e">
        <f t="shared" ref="E643:E706" si="10">VLOOKUP(D643,A:B,2,0)</f>
        <v>#N/A</v>
      </c>
    </row>
    <row r="644" spans="1:5" ht="45" x14ac:dyDescent="0.25">
      <c r="A644">
        <f>IF(ISNUMBER(SEARCH('Анкета пустая'!#REF!,B644)),MAX($A$1,A643)+1,0)</f>
        <v>0</v>
      </c>
      <c r="B644" s="56" t="s">
        <v>5941</v>
      </c>
      <c r="C644" s="84"/>
      <c r="D644" s="2">
        <v>643</v>
      </c>
      <c r="E644" s="2" t="e">
        <f t="shared" si="10"/>
        <v>#N/A</v>
      </c>
    </row>
    <row r="645" spans="1:5" ht="45" x14ac:dyDescent="0.25">
      <c r="A645">
        <f>IF(ISNUMBER(SEARCH('Анкета пустая'!#REF!,B645)),MAX($A$1,A644)+1,0)</f>
        <v>0</v>
      </c>
      <c r="B645" s="56" t="s">
        <v>5942</v>
      </c>
      <c r="C645" s="84"/>
      <c r="D645" s="2">
        <v>644</v>
      </c>
      <c r="E645" s="2" t="e">
        <f t="shared" si="10"/>
        <v>#N/A</v>
      </c>
    </row>
    <row r="646" spans="1:5" ht="45" x14ac:dyDescent="0.25">
      <c r="A646">
        <f>IF(ISNUMBER(SEARCH('Анкета пустая'!#REF!,B646)),MAX($A$1,A645)+1,0)</f>
        <v>0</v>
      </c>
      <c r="B646" s="56" t="s">
        <v>5943</v>
      </c>
      <c r="C646" s="84"/>
      <c r="D646" s="2">
        <v>645</v>
      </c>
      <c r="E646" s="2" t="e">
        <f t="shared" si="10"/>
        <v>#N/A</v>
      </c>
    </row>
    <row r="647" spans="1:5" ht="45" x14ac:dyDescent="0.25">
      <c r="A647">
        <f>IF(ISNUMBER(SEARCH('Анкета пустая'!#REF!,B647)),MAX($A$1,A646)+1,0)</f>
        <v>0</v>
      </c>
      <c r="B647" s="56" t="s">
        <v>5944</v>
      </c>
      <c r="C647" s="84"/>
      <c r="D647" s="2">
        <v>646</v>
      </c>
      <c r="E647" s="2" t="e">
        <f t="shared" si="10"/>
        <v>#N/A</v>
      </c>
    </row>
    <row r="648" spans="1:5" ht="45" x14ac:dyDescent="0.25">
      <c r="A648">
        <f>IF(ISNUMBER(SEARCH('Анкета пустая'!#REF!,B648)),MAX($A$1,A647)+1,0)</f>
        <v>0</v>
      </c>
      <c r="B648" s="56" t="s">
        <v>5945</v>
      </c>
      <c r="C648" s="84"/>
      <c r="D648" s="2">
        <v>647</v>
      </c>
      <c r="E648" s="2" t="e">
        <f t="shared" si="10"/>
        <v>#N/A</v>
      </c>
    </row>
    <row r="649" spans="1:5" ht="45" x14ac:dyDescent="0.25">
      <c r="A649">
        <f>IF(ISNUMBER(SEARCH('Анкета пустая'!#REF!,B649)),MAX($A$1,A648)+1,0)</f>
        <v>0</v>
      </c>
      <c r="B649" s="56" t="s">
        <v>5946</v>
      </c>
      <c r="C649" s="84"/>
      <c r="D649" s="2">
        <v>648</v>
      </c>
      <c r="E649" s="2" t="e">
        <f t="shared" si="10"/>
        <v>#N/A</v>
      </c>
    </row>
    <row r="650" spans="1:5" ht="45" x14ac:dyDescent="0.25">
      <c r="A650">
        <f>IF(ISNUMBER(SEARCH('Анкета пустая'!#REF!,B650)),MAX($A$1,A649)+1,0)</f>
        <v>0</v>
      </c>
      <c r="B650" s="56" t="s">
        <v>5947</v>
      </c>
      <c r="C650" s="84"/>
      <c r="D650" s="2">
        <v>649</v>
      </c>
      <c r="E650" s="2" t="e">
        <f t="shared" si="10"/>
        <v>#N/A</v>
      </c>
    </row>
    <row r="651" spans="1:5" ht="45" x14ac:dyDescent="0.25">
      <c r="A651">
        <f>IF(ISNUMBER(SEARCH('Анкета пустая'!#REF!,B651)),MAX($A$1,A650)+1,0)</f>
        <v>0</v>
      </c>
      <c r="B651" s="56" t="s">
        <v>5948</v>
      </c>
      <c r="C651" s="84"/>
      <c r="D651" s="2">
        <v>650</v>
      </c>
      <c r="E651" s="2" t="e">
        <f t="shared" si="10"/>
        <v>#N/A</v>
      </c>
    </row>
    <row r="652" spans="1:5" ht="45" x14ac:dyDescent="0.25">
      <c r="A652">
        <f>IF(ISNUMBER(SEARCH('Анкета пустая'!#REF!,B652)),MAX($A$1,A651)+1,0)</f>
        <v>0</v>
      </c>
      <c r="B652" s="56" t="s">
        <v>5949</v>
      </c>
      <c r="C652" s="84"/>
      <c r="D652" s="2">
        <v>651</v>
      </c>
      <c r="E652" s="2" t="e">
        <f t="shared" si="10"/>
        <v>#N/A</v>
      </c>
    </row>
    <row r="653" spans="1:5" ht="45" x14ac:dyDescent="0.25">
      <c r="A653">
        <f>IF(ISNUMBER(SEARCH('Анкета пустая'!#REF!,B653)),MAX($A$1,A652)+1,0)</f>
        <v>0</v>
      </c>
      <c r="B653" s="56" t="s">
        <v>5950</v>
      </c>
      <c r="C653" s="84"/>
      <c r="D653" s="2">
        <v>652</v>
      </c>
      <c r="E653" s="2" t="e">
        <f t="shared" si="10"/>
        <v>#N/A</v>
      </c>
    </row>
    <row r="654" spans="1:5" ht="45" x14ac:dyDescent="0.25">
      <c r="A654">
        <f>IF(ISNUMBER(SEARCH('Анкета пустая'!#REF!,B654)),MAX($A$1,A653)+1,0)</f>
        <v>0</v>
      </c>
      <c r="B654" s="56" t="s">
        <v>5951</v>
      </c>
      <c r="C654" s="84"/>
      <c r="D654" s="2">
        <v>653</v>
      </c>
      <c r="E654" s="2" t="e">
        <f t="shared" si="10"/>
        <v>#N/A</v>
      </c>
    </row>
    <row r="655" spans="1:5" ht="45" x14ac:dyDescent="0.25">
      <c r="A655">
        <f>IF(ISNUMBER(SEARCH('Анкета пустая'!#REF!,B655)),MAX($A$1,A654)+1,0)</f>
        <v>0</v>
      </c>
      <c r="B655" s="56" t="s">
        <v>5952</v>
      </c>
      <c r="C655" s="84"/>
      <c r="D655" s="2">
        <v>654</v>
      </c>
      <c r="E655" s="2" t="e">
        <f t="shared" si="10"/>
        <v>#N/A</v>
      </c>
    </row>
    <row r="656" spans="1:5" ht="45" x14ac:dyDescent="0.25">
      <c r="A656">
        <f>IF(ISNUMBER(SEARCH('Анкета пустая'!#REF!,B656)),MAX($A$1,A655)+1,0)</f>
        <v>0</v>
      </c>
      <c r="B656" s="56" t="s">
        <v>5953</v>
      </c>
      <c r="C656" s="84"/>
      <c r="D656" s="2">
        <v>655</v>
      </c>
      <c r="E656" s="2" t="e">
        <f t="shared" si="10"/>
        <v>#N/A</v>
      </c>
    </row>
    <row r="657" spans="1:5" ht="45" x14ac:dyDescent="0.25">
      <c r="A657">
        <f>IF(ISNUMBER(SEARCH('Анкета пустая'!#REF!,B657)),MAX($A$1,A656)+1,0)</f>
        <v>0</v>
      </c>
      <c r="B657" s="56" t="s">
        <v>5954</v>
      </c>
      <c r="C657" s="84"/>
      <c r="D657" s="2">
        <v>656</v>
      </c>
      <c r="E657" s="2" t="e">
        <f t="shared" si="10"/>
        <v>#N/A</v>
      </c>
    </row>
    <row r="658" spans="1:5" ht="45" x14ac:dyDescent="0.25">
      <c r="A658">
        <f>IF(ISNUMBER(SEARCH('Анкета пустая'!#REF!,B658)),MAX($A$1,A657)+1,0)</f>
        <v>0</v>
      </c>
      <c r="B658" s="56" t="s">
        <v>5955</v>
      </c>
      <c r="C658" s="84"/>
      <c r="D658" s="2">
        <v>657</v>
      </c>
      <c r="E658" s="2" t="e">
        <f t="shared" si="10"/>
        <v>#N/A</v>
      </c>
    </row>
    <row r="659" spans="1:5" ht="45" x14ac:dyDescent="0.25">
      <c r="A659">
        <f>IF(ISNUMBER(SEARCH('Анкета пустая'!#REF!,B659)),MAX($A$1,A658)+1,0)</f>
        <v>0</v>
      </c>
      <c r="B659" s="56" t="s">
        <v>5956</v>
      </c>
      <c r="C659" s="84"/>
      <c r="D659" s="2">
        <v>658</v>
      </c>
      <c r="E659" s="2" t="e">
        <f t="shared" si="10"/>
        <v>#N/A</v>
      </c>
    </row>
    <row r="660" spans="1:5" ht="45" x14ac:dyDescent="0.25">
      <c r="A660">
        <f>IF(ISNUMBER(SEARCH('Анкета пустая'!#REF!,B660)),MAX($A$1,A659)+1,0)</f>
        <v>0</v>
      </c>
      <c r="B660" s="56" t="s">
        <v>5957</v>
      </c>
      <c r="C660" s="84"/>
      <c r="D660" s="2">
        <v>659</v>
      </c>
      <c r="E660" s="2" t="e">
        <f t="shared" si="10"/>
        <v>#N/A</v>
      </c>
    </row>
    <row r="661" spans="1:5" ht="45" x14ac:dyDescent="0.25">
      <c r="A661">
        <f>IF(ISNUMBER(SEARCH('Анкета пустая'!#REF!,B661)),MAX($A$1,A660)+1,0)</f>
        <v>0</v>
      </c>
      <c r="B661" s="56" t="s">
        <v>5958</v>
      </c>
      <c r="C661" s="84"/>
      <c r="D661" s="2">
        <v>660</v>
      </c>
      <c r="E661" s="2" t="e">
        <f t="shared" si="10"/>
        <v>#N/A</v>
      </c>
    </row>
    <row r="662" spans="1:5" ht="45" x14ac:dyDescent="0.25">
      <c r="A662">
        <f>IF(ISNUMBER(SEARCH('Анкета пустая'!#REF!,B662)),MAX($A$1,A661)+1,0)</f>
        <v>0</v>
      </c>
      <c r="B662" s="56" t="s">
        <v>5959</v>
      </c>
      <c r="C662" s="84"/>
      <c r="D662" s="2">
        <v>661</v>
      </c>
      <c r="E662" s="2" t="e">
        <f t="shared" si="10"/>
        <v>#N/A</v>
      </c>
    </row>
    <row r="663" spans="1:5" ht="45" x14ac:dyDescent="0.25">
      <c r="A663">
        <f>IF(ISNUMBER(SEARCH('Анкета пустая'!#REF!,B663)),MAX($A$1,A662)+1,0)</f>
        <v>0</v>
      </c>
      <c r="B663" s="56" t="s">
        <v>5960</v>
      </c>
      <c r="C663" s="84"/>
      <c r="D663" s="2">
        <v>662</v>
      </c>
      <c r="E663" s="2" t="e">
        <f t="shared" si="10"/>
        <v>#N/A</v>
      </c>
    </row>
    <row r="664" spans="1:5" ht="45" x14ac:dyDescent="0.25">
      <c r="A664">
        <f>IF(ISNUMBER(SEARCH('Анкета пустая'!#REF!,B664)),MAX($A$1,A663)+1,0)</f>
        <v>0</v>
      </c>
      <c r="B664" s="56" t="s">
        <v>5961</v>
      </c>
      <c r="C664" s="84"/>
      <c r="D664" s="2">
        <v>663</v>
      </c>
      <c r="E664" s="2" t="e">
        <f t="shared" si="10"/>
        <v>#N/A</v>
      </c>
    </row>
    <row r="665" spans="1:5" ht="30" x14ac:dyDescent="0.25">
      <c r="A665">
        <f>IF(ISNUMBER(SEARCH('Анкета пустая'!#REF!,B665)),MAX($A$1,A664)+1,0)</f>
        <v>0</v>
      </c>
      <c r="B665" s="56" t="s">
        <v>5962</v>
      </c>
      <c r="C665" s="84"/>
      <c r="D665" s="2">
        <v>664</v>
      </c>
      <c r="E665" s="2" t="e">
        <f t="shared" si="10"/>
        <v>#N/A</v>
      </c>
    </row>
    <row r="666" spans="1:5" ht="45" x14ac:dyDescent="0.25">
      <c r="A666">
        <f>IF(ISNUMBER(SEARCH('Анкета пустая'!#REF!,B666)),MAX($A$1,A665)+1,0)</f>
        <v>0</v>
      </c>
      <c r="B666" s="56" t="s">
        <v>5963</v>
      </c>
      <c r="C666" s="84"/>
      <c r="D666" s="2">
        <v>665</v>
      </c>
      <c r="E666" s="2" t="e">
        <f t="shared" si="10"/>
        <v>#N/A</v>
      </c>
    </row>
    <row r="667" spans="1:5" ht="45" x14ac:dyDescent="0.25">
      <c r="A667">
        <f>IF(ISNUMBER(SEARCH('Анкета пустая'!#REF!,B667)),MAX($A$1,A666)+1,0)</f>
        <v>0</v>
      </c>
      <c r="B667" s="56" t="s">
        <v>5964</v>
      </c>
      <c r="C667" s="84"/>
      <c r="D667" s="2">
        <v>666</v>
      </c>
      <c r="E667" s="2" t="e">
        <f t="shared" si="10"/>
        <v>#N/A</v>
      </c>
    </row>
    <row r="668" spans="1:5" ht="45" x14ac:dyDescent="0.25">
      <c r="A668">
        <f>IF(ISNUMBER(SEARCH('Анкета пустая'!#REF!,B668)),MAX($A$1,A667)+1,0)</f>
        <v>0</v>
      </c>
      <c r="B668" s="56" t="s">
        <v>5965</v>
      </c>
      <c r="C668" s="84"/>
      <c r="D668" s="2">
        <v>667</v>
      </c>
      <c r="E668" s="2" t="e">
        <f t="shared" si="10"/>
        <v>#N/A</v>
      </c>
    </row>
    <row r="669" spans="1:5" ht="45" x14ac:dyDescent="0.25">
      <c r="A669">
        <f>IF(ISNUMBER(SEARCH('Анкета пустая'!#REF!,B669)),MAX($A$1,A668)+1,0)</f>
        <v>0</v>
      </c>
      <c r="B669" s="56" t="s">
        <v>5966</v>
      </c>
      <c r="C669" s="84"/>
      <c r="D669" s="2">
        <v>668</v>
      </c>
      <c r="E669" s="2" t="e">
        <f t="shared" si="10"/>
        <v>#N/A</v>
      </c>
    </row>
    <row r="670" spans="1:5" ht="45" x14ac:dyDescent="0.25">
      <c r="A670">
        <f>IF(ISNUMBER(SEARCH('Анкета пустая'!#REF!,B670)),MAX($A$1,A669)+1,0)</f>
        <v>0</v>
      </c>
      <c r="B670" s="56" t="s">
        <v>5967</v>
      </c>
      <c r="C670" s="84"/>
      <c r="D670" s="2">
        <v>669</v>
      </c>
      <c r="E670" s="2" t="e">
        <f t="shared" si="10"/>
        <v>#N/A</v>
      </c>
    </row>
    <row r="671" spans="1:5" ht="45" x14ac:dyDescent="0.25">
      <c r="A671">
        <f>IF(ISNUMBER(SEARCH('Анкета пустая'!#REF!,B671)),MAX($A$1,A670)+1,0)</f>
        <v>0</v>
      </c>
      <c r="B671" s="56" t="s">
        <v>5968</v>
      </c>
      <c r="C671" s="84"/>
      <c r="D671" s="2">
        <v>670</v>
      </c>
      <c r="E671" s="2" t="e">
        <f t="shared" si="10"/>
        <v>#N/A</v>
      </c>
    </row>
    <row r="672" spans="1:5" ht="45" x14ac:dyDescent="0.25">
      <c r="A672">
        <f>IF(ISNUMBER(SEARCH('Анкета пустая'!#REF!,B672)),MAX($A$1,A671)+1,0)</f>
        <v>0</v>
      </c>
      <c r="B672" s="56" t="s">
        <v>5969</v>
      </c>
      <c r="C672" s="84"/>
      <c r="D672" s="2">
        <v>671</v>
      </c>
      <c r="E672" s="2" t="e">
        <f t="shared" si="10"/>
        <v>#N/A</v>
      </c>
    </row>
    <row r="673" spans="1:5" ht="45" x14ac:dyDescent="0.25">
      <c r="A673">
        <f>IF(ISNUMBER(SEARCH('Анкета пустая'!#REF!,B673)),MAX($A$1,A672)+1,0)</f>
        <v>0</v>
      </c>
      <c r="B673" s="56" t="s">
        <v>5970</v>
      </c>
      <c r="C673" s="84"/>
      <c r="D673" s="2">
        <v>672</v>
      </c>
      <c r="E673" s="2" t="e">
        <f t="shared" si="10"/>
        <v>#N/A</v>
      </c>
    </row>
    <row r="674" spans="1:5" ht="45" x14ac:dyDescent="0.25">
      <c r="A674">
        <f>IF(ISNUMBER(SEARCH('Анкета пустая'!#REF!,B674)),MAX($A$1,A673)+1,0)</f>
        <v>0</v>
      </c>
      <c r="B674" s="56" t="s">
        <v>5971</v>
      </c>
      <c r="C674" s="84"/>
      <c r="D674" s="2">
        <v>673</v>
      </c>
      <c r="E674" s="2" t="e">
        <f t="shared" si="10"/>
        <v>#N/A</v>
      </c>
    </row>
    <row r="675" spans="1:5" ht="45" x14ac:dyDescent="0.25">
      <c r="A675">
        <f>IF(ISNUMBER(SEARCH('Анкета пустая'!#REF!,B675)),MAX($A$1,A674)+1,0)</f>
        <v>0</v>
      </c>
      <c r="B675" s="56" t="s">
        <v>5972</v>
      </c>
      <c r="C675" s="84"/>
      <c r="D675" s="2">
        <v>674</v>
      </c>
      <c r="E675" s="2" t="e">
        <f t="shared" si="10"/>
        <v>#N/A</v>
      </c>
    </row>
    <row r="676" spans="1:5" ht="45" x14ac:dyDescent="0.25">
      <c r="A676">
        <f>IF(ISNUMBER(SEARCH('Анкета пустая'!#REF!,B676)),MAX($A$1,A675)+1,0)</f>
        <v>0</v>
      </c>
      <c r="B676" s="56" t="s">
        <v>5973</v>
      </c>
      <c r="C676" s="84"/>
      <c r="D676" s="2">
        <v>675</v>
      </c>
      <c r="E676" s="2" t="e">
        <f t="shared" si="10"/>
        <v>#N/A</v>
      </c>
    </row>
    <row r="677" spans="1:5" ht="45" x14ac:dyDescent="0.25">
      <c r="A677">
        <f>IF(ISNUMBER(SEARCH('Анкета пустая'!#REF!,B677)),MAX($A$1,A676)+1,0)</f>
        <v>0</v>
      </c>
      <c r="B677" s="56" t="s">
        <v>5974</v>
      </c>
      <c r="C677" s="84"/>
      <c r="D677" s="2">
        <v>676</v>
      </c>
      <c r="E677" s="2" t="e">
        <f t="shared" si="10"/>
        <v>#N/A</v>
      </c>
    </row>
    <row r="678" spans="1:5" ht="45" x14ac:dyDescent="0.25">
      <c r="A678">
        <f>IF(ISNUMBER(SEARCH('Анкета пустая'!#REF!,B678)),MAX($A$1,A677)+1,0)</f>
        <v>0</v>
      </c>
      <c r="B678" s="56" t="s">
        <v>5975</v>
      </c>
      <c r="C678" s="84"/>
      <c r="D678" s="2">
        <v>677</v>
      </c>
      <c r="E678" s="2" t="e">
        <f t="shared" si="10"/>
        <v>#N/A</v>
      </c>
    </row>
    <row r="679" spans="1:5" ht="45" x14ac:dyDescent="0.25">
      <c r="A679">
        <f>IF(ISNUMBER(SEARCH('Анкета пустая'!#REF!,B679)),MAX($A$1,A678)+1,0)</f>
        <v>0</v>
      </c>
      <c r="B679" s="56" t="s">
        <v>5976</v>
      </c>
      <c r="C679" s="84"/>
      <c r="D679" s="2">
        <v>678</v>
      </c>
      <c r="E679" s="2" t="e">
        <f t="shared" si="10"/>
        <v>#N/A</v>
      </c>
    </row>
    <row r="680" spans="1:5" ht="60" x14ac:dyDescent="0.25">
      <c r="A680">
        <f>IF(ISNUMBER(SEARCH('Анкета пустая'!#REF!,B680)),MAX($A$1,A679)+1,0)</f>
        <v>0</v>
      </c>
      <c r="B680" s="56" t="s">
        <v>5977</v>
      </c>
      <c r="C680" s="84"/>
      <c r="D680" s="2">
        <v>679</v>
      </c>
      <c r="E680" s="2" t="e">
        <f t="shared" si="10"/>
        <v>#N/A</v>
      </c>
    </row>
    <row r="681" spans="1:5" ht="45" x14ac:dyDescent="0.25">
      <c r="A681">
        <f>IF(ISNUMBER(SEARCH('Анкета пустая'!#REF!,B681)),MAX($A$1,A680)+1,0)</f>
        <v>0</v>
      </c>
      <c r="B681" s="56" t="s">
        <v>5978</v>
      </c>
      <c r="C681" s="84"/>
      <c r="D681" s="2">
        <v>680</v>
      </c>
      <c r="E681" s="2" t="e">
        <f t="shared" si="10"/>
        <v>#N/A</v>
      </c>
    </row>
    <row r="682" spans="1:5" ht="45" x14ac:dyDescent="0.25">
      <c r="A682">
        <f>IF(ISNUMBER(SEARCH('Анкета пустая'!#REF!,B682)),MAX($A$1,A681)+1,0)</f>
        <v>0</v>
      </c>
      <c r="B682" s="56" t="s">
        <v>5979</v>
      </c>
      <c r="C682" s="84"/>
      <c r="D682" s="2">
        <v>681</v>
      </c>
      <c r="E682" s="2" t="e">
        <f t="shared" si="10"/>
        <v>#N/A</v>
      </c>
    </row>
    <row r="683" spans="1:5" ht="45" x14ac:dyDescent="0.25">
      <c r="A683">
        <f>IF(ISNUMBER(SEARCH('Анкета пустая'!#REF!,B683)),MAX($A$1,A682)+1,0)</f>
        <v>0</v>
      </c>
      <c r="B683" s="56" t="s">
        <v>5980</v>
      </c>
      <c r="C683" s="84"/>
      <c r="D683" s="2">
        <v>682</v>
      </c>
      <c r="E683" s="2" t="e">
        <f t="shared" si="10"/>
        <v>#N/A</v>
      </c>
    </row>
    <row r="684" spans="1:5" ht="45" x14ac:dyDescent="0.25">
      <c r="A684">
        <f>IF(ISNUMBER(SEARCH('Анкета пустая'!#REF!,B684)),MAX($A$1,A683)+1,0)</f>
        <v>0</v>
      </c>
      <c r="B684" s="56" t="s">
        <v>5981</v>
      </c>
      <c r="C684" s="84"/>
      <c r="D684" s="2">
        <v>683</v>
      </c>
      <c r="E684" s="2" t="e">
        <f t="shared" si="10"/>
        <v>#N/A</v>
      </c>
    </row>
    <row r="685" spans="1:5" ht="45" x14ac:dyDescent="0.25">
      <c r="A685">
        <f>IF(ISNUMBER(SEARCH('Анкета пустая'!#REF!,B685)),MAX($A$1,A684)+1,0)</f>
        <v>0</v>
      </c>
      <c r="B685" s="56" t="s">
        <v>5982</v>
      </c>
      <c r="C685" s="84"/>
      <c r="D685" s="2">
        <v>684</v>
      </c>
      <c r="E685" s="2" t="e">
        <f t="shared" si="10"/>
        <v>#N/A</v>
      </c>
    </row>
    <row r="686" spans="1:5" ht="60" x14ac:dyDescent="0.25">
      <c r="A686">
        <f>IF(ISNUMBER(SEARCH('Анкета пустая'!#REF!,B686)),MAX($A$1,A685)+1,0)</f>
        <v>0</v>
      </c>
      <c r="B686" s="56" t="s">
        <v>5983</v>
      </c>
      <c r="C686" s="84"/>
      <c r="D686" s="2">
        <v>685</v>
      </c>
      <c r="E686" s="2" t="e">
        <f t="shared" si="10"/>
        <v>#N/A</v>
      </c>
    </row>
    <row r="687" spans="1:5" ht="30" x14ac:dyDescent="0.25">
      <c r="A687">
        <f>IF(ISNUMBER(SEARCH('Анкета пустая'!#REF!,B687)),MAX($A$1,A686)+1,0)</f>
        <v>0</v>
      </c>
      <c r="B687" s="56" t="s">
        <v>5984</v>
      </c>
      <c r="C687" s="84"/>
      <c r="D687" s="2">
        <v>686</v>
      </c>
      <c r="E687" s="2" t="e">
        <f t="shared" si="10"/>
        <v>#N/A</v>
      </c>
    </row>
    <row r="688" spans="1:5" ht="45" x14ac:dyDescent="0.25">
      <c r="A688">
        <f>IF(ISNUMBER(SEARCH('Анкета пустая'!#REF!,B688)),MAX($A$1,A687)+1,0)</f>
        <v>0</v>
      </c>
      <c r="B688" s="56" t="s">
        <v>5985</v>
      </c>
      <c r="C688" s="84"/>
      <c r="D688" s="2">
        <v>687</v>
      </c>
      <c r="E688" s="2" t="e">
        <f t="shared" si="10"/>
        <v>#N/A</v>
      </c>
    </row>
    <row r="689" spans="1:5" ht="45" x14ac:dyDescent="0.25">
      <c r="A689">
        <f>IF(ISNUMBER(SEARCH('Анкета пустая'!#REF!,B689)),MAX($A$1,A688)+1,0)</f>
        <v>0</v>
      </c>
      <c r="B689" s="56" t="s">
        <v>5986</v>
      </c>
      <c r="C689" s="84"/>
      <c r="D689" s="2">
        <v>688</v>
      </c>
      <c r="E689" s="2" t="e">
        <f t="shared" si="10"/>
        <v>#N/A</v>
      </c>
    </row>
    <row r="690" spans="1:5" ht="45" x14ac:dyDescent="0.25">
      <c r="A690">
        <f>IF(ISNUMBER(SEARCH('Анкета пустая'!#REF!,B690)),MAX($A$1,A689)+1,0)</f>
        <v>0</v>
      </c>
      <c r="B690" s="56" t="s">
        <v>5987</v>
      </c>
      <c r="C690" s="84"/>
      <c r="D690" s="2">
        <v>689</v>
      </c>
      <c r="E690" s="2" t="e">
        <f t="shared" si="10"/>
        <v>#N/A</v>
      </c>
    </row>
    <row r="691" spans="1:5" ht="45" x14ac:dyDescent="0.25">
      <c r="A691">
        <f>IF(ISNUMBER(SEARCH('Анкета пустая'!#REF!,B691)),MAX($A$1,A690)+1,0)</f>
        <v>0</v>
      </c>
      <c r="B691" s="56" t="s">
        <v>5988</v>
      </c>
      <c r="C691" s="84"/>
      <c r="D691" s="2">
        <v>690</v>
      </c>
      <c r="E691" s="2" t="e">
        <f t="shared" si="10"/>
        <v>#N/A</v>
      </c>
    </row>
    <row r="692" spans="1:5" ht="45" x14ac:dyDescent="0.25">
      <c r="A692">
        <f>IF(ISNUMBER(SEARCH('Анкета пустая'!#REF!,B692)),MAX($A$1,A691)+1,0)</f>
        <v>0</v>
      </c>
      <c r="B692" s="56" t="s">
        <v>5989</v>
      </c>
      <c r="C692" s="84"/>
      <c r="D692" s="2">
        <v>691</v>
      </c>
      <c r="E692" s="2" t="e">
        <f t="shared" si="10"/>
        <v>#N/A</v>
      </c>
    </row>
    <row r="693" spans="1:5" ht="45" x14ac:dyDescent="0.25">
      <c r="A693">
        <f>IF(ISNUMBER(SEARCH('Анкета пустая'!#REF!,B693)),MAX($A$1,A692)+1,0)</f>
        <v>0</v>
      </c>
      <c r="B693" s="56" t="s">
        <v>5990</v>
      </c>
      <c r="C693" s="84"/>
      <c r="D693" s="2">
        <v>692</v>
      </c>
      <c r="E693" s="2" t="e">
        <f t="shared" si="10"/>
        <v>#N/A</v>
      </c>
    </row>
    <row r="694" spans="1:5" ht="45" x14ac:dyDescent="0.25">
      <c r="A694">
        <f>IF(ISNUMBER(SEARCH('Анкета пустая'!#REF!,B694)),MAX($A$1,A693)+1,0)</f>
        <v>0</v>
      </c>
      <c r="B694" s="56" t="s">
        <v>5991</v>
      </c>
      <c r="C694" s="84"/>
      <c r="D694" s="2">
        <v>693</v>
      </c>
      <c r="E694" s="2" t="e">
        <f t="shared" si="10"/>
        <v>#N/A</v>
      </c>
    </row>
    <row r="695" spans="1:5" ht="45" x14ac:dyDescent="0.25">
      <c r="A695">
        <f>IF(ISNUMBER(SEARCH('Анкета пустая'!#REF!,B695)),MAX($A$1,A694)+1,0)</f>
        <v>0</v>
      </c>
      <c r="B695" s="56" t="s">
        <v>5992</v>
      </c>
      <c r="C695" s="84"/>
      <c r="D695" s="2">
        <v>694</v>
      </c>
      <c r="E695" s="2" t="e">
        <f t="shared" si="10"/>
        <v>#N/A</v>
      </c>
    </row>
    <row r="696" spans="1:5" ht="45" x14ac:dyDescent="0.25">
      <c r="A696">
        <f>IF(ISNUMBER(SEARCH('Анкета пустая'!#REF!,B696)),MAX($A$1,A695)+1,0)</f>
        <v>0</v>
      </c>
      <c r="B696" s="56" t="s">
        <v>5993</v>
      </c>
      <c r="C696" s="84"/>
      <c r="D696" s="2">
        <v>695</v>
      </c>
      <c r="E696" s="2" t="e">
        <f t="shared" si="10"/>
        <v>#N/A</v>
      </c>
    </row>
    <row r="697" spans="1:5" ht="45" x14ac:dyDescent="0.25">
      <c r="A697">
        <f>IF(ISNUMBER(SEARCH('Анкета пустая'!#REF!,B697)),MAX($A$1,A696)+1,0)</f>
        <v>0</v>
      </c>
      <c r="B697" s="56" t="s">
        <v>5994</v>
      </c>
      <c r="C697" s="84"/>
      <c r="D697" s="2">
        <v>696</v>
      </c>
      <c r="E697" s="2" t="e">
        <f t="shared" si="10"/>
        <v>#N/A</v>
      </c>
    </row>
    <row r="698" spans="1:5" ht="60" x14ac:dyDescent="0.25">
      <c r="A698">
        <f>IF(ISNUMBER(SEARCH('Анкета пустая'!#REF!,B698)),MAX($A$1,A697)+1,0)</f>
        <v>0</v>
      </c>
      <c r="B698" s="56" t="s">
        <v>5995</v>
      </c>
      <c r="C698" s="84"/>
      <c r="D698" s="2">
        <v>697</v>
      </c>
      <c r="E698" s="2" t="e">
        <f t="shared" si="10"/>
        <v>#N/A</v>
      </c>
    </row>
    <row r="699" spans="1:5" ht="45" x14ac:dyDescent="0.25">
      <c r="A699">
        <f>IF(ISNUMBER(SEARCH('Анкета пустая'!#REF!,B699)),MAX($A$1,A698)+1,0)</f>
        <v>0</v>
      </c>
      <c r="B699" s="56" t="s">
        <v>5996</v>
      </c>
      <c r="C699" s="84"/>
      <c r="D699" s="2">
        <v>698</v>
      </c>
      <c r="E699" s="2" t="e">
        <f t="shared" si="10"/>
        <v>#N/A</v>
      </c>
    </row>
    <row r="700" spans="1:5" ht="45" x14ac:dyDescent="0.25">
      <c r="A700">
        <f>IF(ISNUMBER(SEARCH('Анкета пустая'!#REF!,B700)),MAX($A$1,A699)+1,0)</f>
        <v>0</v>
      </c>
      <c r="B700" s="56" t="s">
        <v>5997</v>
      </c>
      <c r="C700" s="84"/>
      <c r="D700" s="2">
        <v>699</v>
      </c>
      <c r="E700" s="2" t="e">
        <f t="shared" si="10"/>
        <v>#N/A</v>
      </c>
    </row>
    <row r="701" spans="1:5" ht="60" x14ac:dyDescent="0.25">
      <c r="A701">
        <f>IF(ISNUMBER(SEARCH('Анкета пустая'!#REF!,B701)),MAX($A$1,A700)+1,0)</f>
        <v>0</v>
      </c>
      <c r="B701" s="56" t="s">
        <v>5998</v>
      </c>
      <c r="C701" s="84"/>
      <c r="D701" s="2">
        <v>700</v>
      </c>
      <c r="E701" s="2" t="e">
        <f t="shared" si="10"/>
        <v>#N/A</v>
      </c>
    </row>
    <row r="702" spans="1:5" ht="60" x14ac:dyDescent="0.25">
      <c r="A702">
        <f>IF(ISNUMBER(SEARCH('Анкета пустая'!#REF!,B702)),MAX($A$1,A701)+1,0)</f>
        <v>0</v>
      </c>
      <c r="B702" s="56" t="s">
        <v>5999</v>
      </c>
      <c r="C702" s="84"/>
      <c r="D702" s="2">
        <v>701</v>
      </c>
      <c r="E702" s="2" t="e">
        <f t="shared" si="10"/>
        <v>#N/A</v>
      </c>
    </row>
    <row r="703" spans="1:5" ht="60" x14ac:dyDescent="0.25">
      <c r="A703">
        <f>IF(ISNUMBER(SEARCH('Анкета пустая'!#REF!,B703)),MAX($A$1,A702)+1,0)</f>
        <v>0</v>
      </c>
      <c r="B703" s="56" t="s">
        <v>6000</v>
      </c>
      <c r="C703" s="84"/>
      <c r="D703" s="2">
        <v>702</v>
      </c>
      <c r="E703" s="2" t="e">
        <f t="shared" si="10"/>
        <v>#N/A</v>
      </c>
    </row>
    <row r="704" spans="1:5" ht="45" x14ac:dyDescent="0.25">
      <c r="A704">
        <f>IF(ISNUMBER(SEARCH('Анкета пустая'!#REF!,B704)),MAX($A$1,A703)+1,0)</f>
        <v>0</v>
      </c>
      <c r="B704" s="56" t="s">
        <v>6001</v>
      </c>
      <c r="C704" s="84"/>
      <c r="D704" s="2">
        <v>703</v>
      </c>
      <c r="E704" s="2" t="e">
        <f t="shared" si="10"/>
        <v>#N/A</v>
      </c>
    </row>
    <row r="705" spans="1:5" ht="30" x14ac:dyDescent="0.25">
      <c r="A705">
        <f>IF(ISNUMBER(SEARCH('Анкета пустая'!#REF!,B705)),MAX($A$1,A704)+1,0)</f>
        <v>0</v>
      </c>
      <c r="B705" s="56" t="s">
        <v>6002</v>
      </c>
      <c r="C705" s="84"/>
      <c r="D705" s="2">
        <v>704</v>
      </c>
      <c r="E705" s="2" t="e">
        <f t="shared" si="10"/>
        <v>#N/A</v>
      </c>
    </row>
    <row r="706" spans="1:5" ht="30" x14ac:dyDescent="0.25">
      <c r="A706">
        <f>IF(ISNUMBER(SEARCH('Анкета пустая'!#REF!,B706)),MAX($A$1,A705)+1,0)</f>
        <v>0</v>
      </c>
      <c r="B706" s="56" t="s">
        <v>6003</v>
      </c>
      <c r="C706" s="84"/>
      <c r="D706" s="2">
        <v>705</v>
      </c>
      <c r="E706" s="2" t="e">
        <f t="shared" si="10"/>
        <v>#N/A</v>
      </c>
    </row>
    <row r="707" spans="1:5" ht="60" x14ac:dyDescent="0.25">
      <c r="A707">
        <f>IF(ISNUMBER(SEARCH('Анкета пустая'!#REF!,B707)),MAX($A$1,A706)+1,0)</f>
        <v>0</v>
      </c>
      <c r="B707" s="56" t="s">
        <v>6004</v>
      </c>
      <c r="C707" s="84"/>
      <c r="D707" s="2">
        <v>706</v>
      </c>
      <c r="E707" s="2" t="e">
        <f t="shared" ref="E707:E770" si="11">VLOOKUP(D707,A:B,2,0)</f>
        <v>#N/A</v>
      </c>
    </row>
    <row r="708" spans="1:5" ht="30" x14ac:dyDescent="0.25">
      <c r="A708">
        <f>IF(ISNUMBER(SEARCH('Анкета пустая'!#REF!,B708)),MAX($A$1,A707)+1,0)</f>
        <v>0</v>
      </c>
      <c r="B708" s="56" t="s">
        <v>6005</v>
      </c>
      <c r="C708" s="84"/>
      <c r="D708" s="2">
        <v>707</v>
      </c>
      <c r="E708" s="2" t="e">
        <f t="shared" si="11"/>
        <v>#N/A</v>
      </c>
    </row>
    <row r="709" spans="1:5" ht="45" x14ac:dyDescent="0.25">
      <c r="A709">
        <f>IF(ISNUMBER(SEARCH('Анкета пустая'!#REF!,B709)),MAX($A$1,A708)+1,0)</f>
        <v>0</v>
      </c>
      <c r="B709" s="56" t="s">
        <v>6006</v>
      </c>
      <c r="C709" s="84"/>
      <c r="D709" s="2">
        <v>708</v>
      </c>
      <c r="E709" s="2" t="e">
        <f t="shared" si="11"/>
        <v>#N/A</v>
      </c>
    </row>
    <row r="710" spans="1:5" ht="60" x14ac:dyDescent="0.25">
      <c r="A710">
        <f>IF(ISNUMBER(SEARCH('Анкета пустая'!#REF!,B710)),MAX($A$1,A709)+1,0)</f>
        <v>0</v>
      </c>
      <c r="B710" s="56" t="s">
        <v>6007</v>
      </c>
      <c r="C710" s="84"/>
      <c r="D710" s="2">
        <v>709</v>
      </c>
      <c r="E710" s="2" t="e">
        <f t="shared" si="11"/>
        <v>#N/A</v>
      </c>
    </row>
    <row r="711" spans="1:5" ht="60" x14ac:dyDescent="0.25">
      <c r="A711">
        <f>IF(ISNUMBER(SEARCH('Анкета пустая'!#REF!,B711)),MAX($A$1,A710)+1,0)</f>
        <v>0</v>
      </c>
      <c r="B711" s="56" t="s">
        <v>6008</v>
      </c>
      <c r="C711" s="84"/>
      <c r="D711" s="2">
        <v>710</v>
      </c>
      <c r="E711" s="2" t="e">
        <f t="shared" si="11"/>
        <v>#N/A</v>
      </c>
    </row>
    <row r="712" spans="1:5" ht="45" x14ac:dyDescent="0.25">
      <c r="A712">
        <f>IF(ISNUMBER(SEARCH('Анкета пустая'!#REF!,B712)),MAX($A$1,A711)+1,0)</f>
        <v>0</v>
      </c>
      <c r="B712" s="56" t="s">
        <v>6009</v>
      </c>
      <c r="C712" s="84"/>
      <c r="D712" s="2">
        <v>711</v>
      </c>
      <c r="E712" s="2" t="e">
        <f t="shared" si="11"/>
        <v>#N/A</v>
      </c>
    </row>
    <row r="713" spans="1:5" ht="60" x14ac:dyDescent="0.25">
      <c r="A713">
        <f>IF(ISNUMBER(SEARCH('Анкета пустая'!#REF!,B713)),MAX($A$1,A712)+1,0)</f>
        <v>0</v>
      </c>
      <c r="B713" s="56" t="s">
        <v>6010</v>
      </c>
      <c r="C713" s="84"/>
      <c r="D713" s="2">
        <v>712</v>
      </c>
      <c r="E713" s="2" t="e">
        <f t="shared" si="11"/>
        <v>#N/A</v>
      </c>
    </row>
    <row r="714" spans="1:5" ht="45" x14ac:dyDescent="0.25">
      <c r="A714">
        <f>IF(ISNUMBER(SEARCH('Анкета пустая'!#REF!,B714)),MAX($A$1,A713)+1,0)</f>
        <v>0</v>
      </c>
      <c r="B714" s="56" t="s">
        <v>6011</v>
      </c>
      <c r="C714" s="84"/>
      <c r="D714" s="2">
        <v>713</v>
      </c>
      <c r="E714" s="2" t="e">
        <f t="shared" si="11"/>
        <v>#N/A</v>
      </c>
    </row>
    <row r="715" spans="1:5" ht="45" x14ac:dyDescent="0.25">
      <c r="A715">
        <f>IF(ISNUMBER(SEARCH('Анкета пустая'!#REF!,B715)),MAX($A$1,A714)+1,0)</f>
        <v>0</v>
      </c>
      <c r="B715" s="56" t="s">
        <v>6012</v>
      </c>
      <c r="C715" s="84"/>
      <c r="D715" s="2">
        <v>714</v>
      </c>
      <c r="E715" s="2" t="e">
        <f t="shared" si="11"/>
        <v>#N/A</v>
      </c>
    </row>
    <row r="716" spans="1:5" ht="45" x14ac:dyDescent="0.25">
      <c r="A716">
        <f>IF(ISNUMBER(SEARCH('Анкета пустая'!#REF!,B716)),MAX($A$1,A715)+1,0)</f>
        <v>0</v>
      </c>
      <c r="B716" s="56" t="s">
        <v>6013</v>
      </c>
      <c r="C716" s="84"/>
      <c r="D716" s="2">
        <v>715</v>
      </c>
      <c r="E716" s="2" t="e">
        <f t="shared" si="11"/>
        <v>#N/A</v>
      </c>
    </row>
    <row r="717" spans="1:5" ht="45" x14ac:dyDescent="0.25">
      <c r="A717">
        <f>IF(ISNUMBER(SEARCH('Анкета пустая'!#REF!,B717)),MAX($A$1,A716)+1,0)</f>
        <v>0</v>
      </c>
      <c r="B717" s="56" t="s">
        <v>6014</v>
      </c>
      <c r="C717" s="84"/>
      <c r="D717" s="2">
        <v>716</v>
      </c>
      <c r="E717" s="2" t="e">
        <f t="shared" si="11"/>
        <v>#N/A</v>
      </c>
    </row>
    <row r="718" spans="1:5" ht="45" x14ac:dyDescent="0.25">
      <c r="A718">
        <f>IF(ISNUMBER(SEARCH('Анкета пустая'!#REF!,B718)),MAX($A$1,A717)+1,0)</f>
        <v>0</v>
      </c>
      <c r="B718" s="56" t="s">
        <v>6015</v>
      </c>
      <c r="C718" s="84"/>
      <c r="D718" s="2">
        <v>717</v>
      </c>
      <c r="E718" s="2" t="e">
        <f t="shared" si="11"/>
        <v>#N/A</v>
      </c>
    </row>
    <row r="719" spans="1:5" ht="45" x14ac:dyDescent="0.25">
      <c r="A719">
        <f>IF(ISNUMBER(SEARCH('Анкета пустая'!#REF!,B719)),MAX($A$1,A718)+1,0)</f>
        <v>0</v>
      </c>
      <c r="B719" s="56" t="s">
        <v>6016</v>
      </c>
      <c r="C719" s="84"/>
      <c r="D719" s="2">
        <v>718</v>
      </c>
      <c r="E719" s="2" t="e">
        <f t="shared" si="11"/>
        <v>#N/A</v>
      </c>
    </row>
    <row r="720" spans="1:5" ht="45" x14ac:dyDescent="0.25">
      <c r="A720">
        <f>IF(ISNUMBER(SEARCH('Анкета пустая'!#REF!,B720)),MAX($A$1,A719)+1,0)</f>
        <v>0</v>
      </c>
      <c r="B720" s="56" t="s">
        <v>6017</v>
      </c>
      <c r="C720" s="84"/>
      <c r="D720" s="2">
        <v>719</v>
      </c>
      <c r="E720" s="2" t="e">
        <f t="shared" si="11"/>
        <v>#N/A</v>
      </c>
    </row>
    <row r="721" spans="1:5" ht="45" x14ac:dyDescent="0.25">
      <c r="A721">
        <f>IF(ISNUMBER(SEARCH('Анкета пустая'!#REF!,B721)),MAX($A$1,A720)+1,0)</f>
        <v>0</v>
      </c>
      <c r="B721" s="56" t="s">
        <v>6018</v>
      </c>
      <c r="C721" s="84"/>
      <c r="D721" s="2">
        <v>720</v>
      </c>
      <c r="E721" s="2" t="e">
        <f t="shared" si="11"/>
        <v>#N/A</v>
      </c>
    </row>
    <row r="722" spans="1:5" ht="45" x14ac:dyDescent="0.25">
      <c r="A722">
        <f>IF(ISNUMBER(SEARCH('Анкета пустая'!#REF!,B722)),MAX($A$1,A721)+1,0)</f>
        <v>0</v>
      </c>
      <c r="B722" s="56" t="s">
        <v>6019</v>
      </c>
      <c r="C722" s="84"/>
      <c r="D722" s="2">
        <v>721</v>
      </c>
      <c r="E722" s="2" t="e">
        <f t="shared" si="11"/>
        <v>#N/A</v>
      </c>
    </row>
    <row r="723" spans="1:5" ht="45" x14ac:dyDescent="0.25">
      <c r="A723">
        <f>IF(ISNUMBER(SEARCH('Анкета пустая'!#REF!,B723)),MAX($A$1,A722)+1,0)</f>
        <v>0</v>
      </c>
      <c r="B723" s="56" t="s">
        <v>6020</v>
      </c>
      <c r="C723" s="84"/>
      <c r="D723" s="2">
        <v>722</v>
      </c>
      <c r="E723" s="2" t="e">
        <f t="shared" si="11"/>
        <v>#N/A</v>
      </c>
    </row>
    <row r="724" spans="1:5" ht="45" x14ac:dyDescent="0.25">
      <c r="A724">
        <f>IF(ISNUMBER(SEARCH('Анкета пустая'!#REF!,B724)),MAX($A$1,A723)+1,0)</f>
        <v>0</v>
      </c>
      <c r="B724" s="56" t="s">
        <v>6021</v>
      </c>
      <c r="C724" s="84"/>
      <c r="D724" s="2">
        <v>723</v>
      </c>
      <c r="E724" s="2" t="e">
        <f t="shared" si="11"/>
        <v>#N/A</v>
      </c>
    </row>
    <row r="725" spans="1:5" ht="45" x14ac:dyDescent="0.25">
      <c r="A725">
        <f>IF(ISNUMBER(SEARCH('Анкета пустая'!#REF!,B725)),MAX($A$1,A724)+1,0)</f>
        <v>0</v>
      </c>
      <c r="B725" s="56" t="s">
        <v>6022</v>
      </c>
      <c r="C725" s="84"/>
      <c r="D725" s="2">
        <v>724</v>
      </c>
      <c r="E725" s="2" t="e">
        <f t="shared" si="11"/>
        <v>#N/A</v>
      </c>
    </row>
    <row r="726" spans="1:5" ht="45" x14ac:dyDescent="0.25">
      <c r="A726">
        <f>IF(ISNUMBER(SEARCH('Анкета пустая'!#REF!,B726)),MAX($A$1,A725)+1,0)</f>
        <v>0</v>
      </c>
      <c r="B726" s="56" t="s">
        <v>6023</v>
      </c>
      <c r="C726" s="84"/>
      <c r="D726" s="2">
        <v>725</v>
      </c>
      <c r="E726" s="2" t="e">
        <f t="shared" si="11"/>
        <v>#N/A</v>
      </c>
    </row>
    <row r="727" spans="1:5" ht="45" x14ac:dyDescent="0.25">
      <c r="A727">
        <f>IF(ISNUMBER(SEARCH('Анкета пустая'!#REF!,B727)),MAX($A$1,A726)+1,0)</f>
        <v>0</v>
      </c>
      <c r="B727" s="56" t="s">
        <v>6024</v>
      </c>
      <c r="C727" s="84"/>
      <c r="D727" s="2">
        <v>726</v>
      </c>
      <c r="E727" s="2" t="e">
        <f t="shared" si="11"/>
        <v>#N/A</v>
      </c>
    </row>
    <row r="728" spans="1:5" ht="45" x14ac:dyDescent="0.25">
      <c r="A728">
        <f>IF(ISNUMBER(SEARCH('Анкета пустая'!#REF!,B728)),MAX($A$1,A727)+1,0)</f>
        <v>0</v>
      </c>
      <c r="B728" s="56" t="s">
        <v>6025</v>
      </c>
      <c r="C728" s="84"/>
      <c r="D728" s="2">
        <v>727</v>
      </c>
      <c r="E728" s="2" t="e">
        <f t="shared" si="11"/>
        <v>#N/A</v>
      </c>
    </row>
    <row r="729" spans="1:5" ht="30" x14ac:dyDescent="0.25">
      <c r="A729">
        <f>IF(ISNUMBER(SEARCH('Анкета пустая'!#REF!,B729)),MAX($A$1,A728)+1,0)</f>
        <v>0</v>
      </c>
      <c r="B729" s="56" t="s">
        <v>6026</v>
      </c>
      <c r="C729" s="84"/>
      <c r="D729" s="2">
        <v>728</v>
      </c>
      <c r="E729" s="2" t="e">
        <f t="shared" si="11"/>
        <v>#N/A</v>
      </c>
    </row>
    <row r="730" spans="1:5" ht="45" x14ac:dyDescent="0.25">
      <c r="A730">
        <f>IF(ISNUMBER(SEARCH('Анкета пустая'!#REF!,B730)),MAX($A$1,A729)+1,0)</f>
        <v>0</v>
      </c>
      <c r="B730" s="56" t="s">
        <v>6027</v>
      </c>
      <c r="C730" s="84"/>
      <c r="D730" s="2">
        <v>729</v>
      </c>
      <c r="E730" s="2" t="e">
        <f t="shared" si="11"/>
        <v>#N/A</v>
      </c>
    </row>
    <row r="731" spans="1:5" ht="45" x14ac:dyDescent="0.25">
      <c r="A731">
        <f>IF(ISNUMBER(SEARCH('Анкета пустая'!#REF!,B731)),MAX($A$1,A730)+1,0)</f>
        <v>0</v>
      </c>
      <c r="B731" s="56" t="s">
        <v>6028</v>
      </c>
      <c r="C731" s="84"/>
      <c r="D731" s="2">
        <v>730</v>
      </c>
      <c r="E731" s="2" t="e">
        <f t="shared" si="11"/>
        <v>#N/A</v>
      </c>
    </row>
    <row r="732" spans="1:5" ht="45" x14ac:dyDescent="0.25">
      <c r="A732">
        <f>IF(ISNUMBER(SEARCH('Анкета пустая'!#REF!,B732)),MAX($A$1,A731)+1,0)</f>
        <v>0</v>
      </c>
      <c r="B732" s="56" t="s">
        <v>6029</v>
      </c>
      <c r="C732" s="84"/>
      <c r="D732" s="2">
        <v>731</v>
      </c>
      <c r="E732" s="2" t="e">
        <f t="shared" si="11"/>
        <v>#N/A</v>
      </c>
    </row>
    <row r="733" spans="1:5" ht="45" x14ac:dyDescent="0.25">
      <c r="A733">
        <f>IF(ISNUMBER(SEARCH('Анкета пустая'!#REF!,B733)),MAX($A$1,A732)+1,0)</f>
        <v>0</v>
      </c>
      <c r="B733" s="56" t="s">
        <v>6030</v>
      </c>
      <c r="C733" s="84"/>
      <c r="D733" s="2">
        <v>732</v>
      </c>
      <c r="E733" s="2" t="e">
        <f t="shared" si="11"/>
        <v>#N/A</v>
      </c>
    </row>
    <row r="734" spans="1:5" ht="45" x14ac:dyDescent="0.25">
      <c r="A734">
        <f>IF(ISNUMBER(SEARCH('Анкета пустая'!#REF!,B734)),MAX($A$1,A733)+1,0)</f>
        <v>0</v>
      </c>
      <c r="B734" s="56" t="s">
        <v>6031</v>
      </c>
      <c r="C734" s="84"/>
      <c r="D734" s="2">
        <v>733</v>
      </c>
      <c r="E734" s="2" t="e">
        <f t="shared" si="11"/>
        <v>#N/A</v>
      </c>
    </row>
    <row r="735" spans="1:5" ht="45" x14ac:dyDescent="0.25">
      <c r="A735">
        <f>IF(ISNUMBER(SEARCH('Анкета пустая'!#REF!,B735)),MAX($A$1,A734)+1,0)</f>
        <v>0</v>
      </c>
      <c r="B735" s="56" t="s">
        <v>6032</v>
      </c>
      <c r="C735" s="84"/>
      <c r="D735" s="2">
        <v>734</v>
      </c>
      <c r="E735" s="2" t="e">
        <f t="shared" si="11"/>
        <v>#N/A</v>
      </c>
    </row>
    <row r="736" spans="1:5" ht="45" x14ac:dyDescent="0.25">
      <c r="A736">
        <f>IF(ISNUMBER(SEARCH('Анкета пустая'!#REF!,B736)),MAX($A$1,A735)+1,0)</f>
        <v>0</v>
      </c>
      <c r="B736" s="56" t="s">
        <v>6033</v>
      </c>
      <c r="C736" s="84"/>
      <c r="D736" s="2">
        <v>735</v>
      </c>
      <c r="E736" s="2" t="e">
        <f t="shared" si="11"/>
        <v>#N/A</v>
      </c>
    </row>
    <row r="737" spans="1:5" ht="45" x14ac:dyDescent="0.25">
      <c r="A737">
        <f>IF(ISNUMBER(SEARCH('Анкета пустая'!#REF!,B737)),MAX($A$1,A736)+1,0)</f>
        <v>0</v>
      </c>
      <c r="B737" s="56" t="s">
        <v>6034</v>
      </c>
      <c r="C737" s="84"/>
      <c r="D737" s="2">
        <v>736</v>
      </c>
      <c r="E737" s="2" t="e">
        <f t="shared" si="11"/>
        <v>#N/A</v>
      </c>
    </row>
    <row r="738" spans="1:5" ht="45" x14ac:dyDescent="0.25">
      <c r="A738">
        <f>IF(ISNUMBER(SEARCH('Анкета пустая'!#REF!,B738)),MAX($A$1,A737)+1,0)</f>
        <v>0</v>
      </c>
      <c r="B738" s="56" t="s">
        <v>6035</v>
      </c>
      <c r="C738" s="84"/>
      <c r="D738" s="2">
        <v>737</v>
      </c>
      <c r="E738" s="2" t="e">
        <f t="shared" si="11"/>
        <v>#N/A</v>
      </c>
    </row>
    <row r="739" spans="1:5" ht="45" x14ac:dyDescent="0.25">
      <c r="A739">
        <f>IF(ISNUMBER(SEARCH('Анкета пустая'!#REF!,B739)),MAX($A$1,A738)+1,0)</f>
        <v>0</v>
      </c>
      <c r="B739" s="56" t="s">
        <v>6036</v>
      </c>
      <c r="C739" s="84"/>
      <c r="D739" s="2">
        <v>738</v>
      </c>
      <c r="E739" s="2" t="e">
        <f t="shared" si="11"/>
        <v>#N/A</v>
      </c>
    </row>
    <row r="740" spans="1:5" ht="45" x14ac:dyDescent="0.25">
      <c r="A740">
        <f>IF(ISNUMBER(SEARCH('Анкета пустая'!#REF!,B740)),MAX($A$1,A739)+1,0)</f>
        <v>0</v>
      </c>
      <c r="B740" s="56" t="s">
        <v>6037</v>
      </c>
      <c r="C740" s="84"/>
      <c r="D740" s="2">
        <v>739</v>
      </c>
      <c r="E740" s="2" t="e">
        <f t="shared" si="11"/>
        <v>#N/A</v>
      </c>
    </row>
    <row r="741" spans="1:5" ht="45" x14ac:dyDescent="0.25">
      <c r="A741">
        <f>IF(ISNUMBER(SEARCH('Анкета пустая'!#REF!,B741)),MAX($A$1,A740)+1,0)</f>
        <v>0</v>
      </c>
      <c r="B741" s="56" t="s">
        <v>6038</v>
      </c>
      <c r="C741" s="84"/>
      <c r="D741" s="2">
        <v>740</v>
      </c>
      <c r="E741" s="2" t="e">
        <f t="shared" si="11"/>
        <v>#N/A</v>
      </c>
    </row>
    <row r="742" spans="1:5" ht="45" x14ac:dyDescent="0.25">
      <c r="A742">
        <f>IF(ISNUMBER(SEARCH('Анкета пустая'!#REF!,B742)),MAX($A$1,A741)+1,0)</f>
        <v>0</v>
      </c>
      <c r="B742" s="56" t="s">
        <v>6039</v>
      </c>
      <c r="C742" s="84"/>
      <c r="D742" s="2">
        <v>741</v>
      </c>
      <c r="E742" s="2" t="e">
        <f t="shared" si="11"/>
        <v>#N/A</v>
      </c>
    </row>
    <row r="743" spans="1:5" ht="45" x14ac:dyDescent="0.25">
      <c r="A743">
        <f>IF(ISNUMBER(SEARCH('Анкета пустая'!#REF!,B743)),MAX($A$1,A742)+1,0)</f>
        <v>0</v>
      </c>
      <c r="B743" s="56" t="s">
        <v>6040</v>
      </c>
      <c r="C743" s="84"/>
      <c r="D743" s="2">
        <v>742</v>
      </c>
      <c r="E743" s="2" t="e">
        <f t="shared" si="11"/>
        <v>#N/A</v>
      </c>
    </row>
    <row r="744" spans="1:5" ht="45" x14ac:dyDescent="0.25">
      <c r="A744">
        <f>IF(ISNUMBER(SEARCH('Анкета пустая'!#REF!,B744)),MAX($A$1,A743)+1,0)</f>
        <v>0</v>
      </c>
      <c r="B744" s="56" t="s">
        <v>6041</v>
      </c>
      <c r="C744" s="84"/>
      <c r="D744" s="2">
        <v>743</v>
      </c>
      <c r="E744" s="2" t="e">
        <f t="shared" si="11"/>
        <v>#N/A</v>
      </c>
    </row>
    <row r="745" spans="1:5" ht="45" x14ac:dyDescent="0.25">
      <c r="A745">
        <f>IF(ISNUMBER(SEARCH('Анкета пустая'!#REF!,B745)),MAX($A$1,A744)+1,0)</f>
        <v>0</v>
      </c>
      <c r="B745" s="56" t="s">
        <v>6042</v>
      </c>
      <c r="C745" s="84"/>
      <c r="D745" s="2">
        <v>744</v>
      </c>
      <c r="E745" s="2" t="e">
        <f t="shared" si="11"/>
        <v>#N/A</v>
      </c>
    </row>
    <row r="746" spans="1:5" ht="45" x14ac:dyDescent="0.25">
      <c r="A746">
        <f>IF(ISNUMBER(SEARCH('Анкета пустая'!#REF!,B746)),MAX($A$1,A745)+1,0)</f>
        <v>0</v>
      </c>
      <c r="B746" s="56" t="s">
        <v>6043</v>
      </c>
      <c r="C746" s="84"/>
      <c r="D746" s="2">
        <v>745</v>
      </c>
      <c r="E746" s="2" t="e">
        <f t="shared" si="11"/>
        <v>#N/A</v>
      </c>
    </row>
    <row r="747" spans="1:5" ht="45" x14ac:dyDescent="0.25">
      <c r="A747">
        <f>IF(ISNUMBER(SEARCH('Анкета пустая'!#REF!,B747)),MAX($A$1,A746)+1,0)</f>
        <v>0</v>
      </c>
      <c r="B747" s="56" t="s">
        <v>6044</v>
      </c>
      <c r="C747" s="84"/>
      <c r="D747" s="2">
        <v>746</v>
      </c>
      <c r="E747" s="2" t="e">
        <f t="shared" si="11"/>
        <v>#N/A</v>
      </c>
    </row>
    <row r="748" spans="1:5" ht="45" x14ac:dyDescent="0.25">
      <c r="A748">
        <f>IF(ISNUMBER(SEARCH('Анкета пустая'!#REF!,B748)),MAX($A$1,A747)+1,0)</f>
        <v>0</v>
      </c>
      <c r="B748" s="56" t="s">
        <v>6045</v>
      </c>
      <c r="C748" s="84"/>
      <c r="D748" s="2">
        <v>747</v>
      </c>
      <c r="E748" s="2" t="e">
        <f t="shared" si="11"/>
        <v>#N/A</v>
      </c>
    </row>
    <row r="749" spans="1:5" ht="45" x14ac:dyDescent="0.25">
      <c r="A749">
        <f>IF(ISNUMBER(SEARCH('Анкета пустая'!#REF!,B749)),MAX($A$1,A748)+1,0)</f>
        <v>0</v>
      </c>
      <c r="B749" s="56" t="s">
        <v>6046</v>
      </c>
      <c r="C749" s="84"/>
      <c r="D749" s="2">
        <v>748</v>
      </c>
      <c r="E749" s="2" t="e">
        <f t="shared" si="11"/>
        <v>#N/A</v>
      </c>
    </row>
    <row r="750" spans="1:5" ht="45" x14ac:dyDescent="0.25">
      <c r="A750">
        <f>IF(ISNUMBER(SEARCH('Анкета пустая'!#REF!,B750)),MAX($A$1,A749)+1,0)</f>
        <v>0</v>
      </c>
      <c r="B750" s="56" t="s">
        <v>6047</v>
      </c>
      <c r="C750" s="84"/>
      <c r="D750" s="2">
        <v>749</v>
      </c>
      <c r="E750" s="2" t="e">
        <f t="shared" si="11"/>
        <v>#N/A</v>
      </c>
    </row>
    <row r="751" spans="1:5" ht="45" x14ac:dyDescent="0.25">
      <c r="A751">
        <f>IF(ISNUMBER(SEARCH('Анкета пустая'!#REF!,B751)),MAX($A$1,A750)+1,0)</f>
        <v>0</v>
      </c>
      <c r="B751" s="56" t="s">
        <v>6048</v>
      </c>
      <c r="C751" s="84"/>
      <c r="D751" s="2">
        <v>750</v>
      </c>
      <c r="E751" s="2" t="e">
        <f t="shared" si="11"/>
        <v>#N/A</v>
      </c>
    </row>
    <row r="752" spans="1:5" ht="45" x14ac:dyDescent="0.25">
      <c r="A752">
        <f>IF(ISNUMBER(SEARCH('Анкета пустая'!#REF!,B752)),MAX($A$1,A751)+1,0)</f>
        <v>0</v>
      </c>
      <c r="B752" s="56" t="s">
        <v>6049</v>
      </c>
      <c r="C752" s="84"/>
      <c r="D752" s="2">
        <v>751</v>
      </c>
      <c r="E752" s="2" t="e">
        <f t="shared" si="11"/>
        <v>#N/A</v>
      </c>
    </row>
    <row r="753" spans="1:5" ht="45" x14ac:dyDescent="0.25">
      <c r="A753">
        <f>IF(ISNUMBER(SEARCH('Анкета пустая'!#REF!,B753)),MAX($A$1,A752)+1,0)</f>
        <v>0</v>
      </c>
      <c r="B753" s="56" t="s">
        <v>6050</v>
      </c>
      <c r="C753" s="84"/>
      <c r="D753" s="2">
        <v>752</v>
      </c>
      <c r="E753" s="2" t="e">
        <f t="shared" si="11"/>
        <v>#N/A</v>
      </c>
    </row>
    <row r="754" spans="1:5" ht="45" x14ac:dyDescent="0.25">
      <c r="A754">
        <f>IF(ISNUMBER(SEARCH('Анкета пустая'!#REF!,B754)),MAX($A$1,A753)+1,0)</f>
        <v>0</v>
      </c>
      <c r="B754" s="56" t="s">
        <v>6051</v>
      </c>
      <c r="C754" s="84"/>
      <c r="D754" s="2">
        <v>753</v>
      </c>
      <c r="E754" s="2" t="e">
        <f t="shared" si="11"/>
        <v>#N/A</v>
      </c>
    </row>
    <row r="755" spans="1:5" ht="45" x14ac:dyDescent="0.25">
      <c r="A755">
        <f>IF(ISNUMBER(SEARCH('Анкета пустая'!#REF!,B755)),MAX($A$1,A754)+1,0)</f>
        <v>0</v>
      </c>
      <c r="B755" s="56" t="s">
        <v>6052</v>
      </c>
      <c r="C755" s="84"/>
      <c r="D755" s="2">
        <v>754</v>
      </c>
      <c r="E755" s="2" t="e">
        <f t="shared" si="11"/>
        <v>#N/A</v>
      </c>
    </row>
    <row r="756" spans="1:5" ht="45" x14ac:dyDescent="0.25">
      <c r="A756">
        <f>IF(ISNUMBER(SEARCH('Анкета пустая'!#REF!,B756)),MAX($A$1,A755)+1,0)</f>
        <v>0</v>
      </c>
      <c r="B756" s="56" t="s">
        <v>6053</v>
      </c>
      <c r="C756" s="84"/>
      <c r="D756" s="2">
        <v>755</v>
      </c>
      <c r="E756" s="2" t="e">
        <f t="shared" si="11"/>
        <v>#N/A</v>
      </c>
    </row>
    <row r="757" spans="1:5" ht="45" x14ac:dyDescent="0.25">
      <c r="A757">
        <f>IF(ISNUMBER(SEARCH('Анкета пустая'!#REF!,B757)),MAX($A$1,A756)+1,0)</f>
        <v>0</v>
      </c>
      <c r="B757" s="56" t="s">
        <v>6054</v>
      </c>
      <c r="C757" s="84"/>
      <c r="D757" s="2">
        <v>756</v>
      </c>
      <c r="E757" s="2" t="e">
        <f t="shared" si="11"/>
        <v>#N/A</v>
      </c>
    </row>
    <row r="758" spans="1:5" ht="45" x14ac:dyDescent="0.25">
      <c r="A758">
        <f>IF(ISNUMBER(SEARCH('Анкета пустая'!#REF!,B758)),MAX($A$1,A757)+1,0)</f>
        <v>0</v>
      </c>
      <c r="B758" s="56" t="s">
        <v>6055</v>
      </c>
      <c r="C758" s="84"/>
      <c r="D758" s="2">
        <v>757</v>
      </c>
      <c r="E758" s="2" t="e">
        <f t="shared" si="11"/>
        <v>#N/A</v>
      </c>
    </row>
    <row r="759" spans="1:5" ht="45" x14ac:dyDescent="0.25">
      <c r="A759">
        <f>IF(ISNUMBER(SEARCH('Анкета пустая'!#REF!,B759)),MAX($A$1,A758)+1,0)</f>
        <v>0</v>
      </c>
      <c r="B759" s="56" t="s">
        <v>6056</v>
      </c>
      <c r="C759" s="84"/>
      <c r="D759" s="2">
        <v>758</v>
      </c>
      <c r="E759" s="2" t="e">
        <f t="shared" si="11"/>
        <v>#N/A</v>
      </c>
    </row>
    <row r="760" spans="1:5" ht="45" x14ac:dyDescent="0.25">
      <c r="A760">
        <f>IF(ISNUMBER(SEARCH('Анкета пустая'!#REF!,B760)),MAX($A$1,A759)+1,0)</f>
        <v>0</v>
      </c>
      <c r="B760" s="56" t="s">
        <v>6057</v>
      </c>
      <c r="C760" s="84"/>
      <c r="D760" s="2">
        <v>759</v>
      </c>
      <c r="E760" s="2" t="e">
        <f t="shared" si="11"/>
        <v>#N/A</v>
      </c>
    </row>
    <row r="761" spans="1:5" ht="45" x14ac:dyDescent="0.25">
      <c r="A761">
        <f>IF(ISNUMBER(SEARCH('Анкета пустая'!#REF!,B761)),MAX($A$1,A760)+1,0)</f>
        <v>0</v>
      </c>
      <c r="B761" s="56" t="s">
        <v>6058</v>
      </c>
      <c r="C761" s="84"/>
      <c r="D761" s="2">
        <v>760</v>
      </c>
      <c r="E761" s="2" t="e">
        <f t="shared" si="11"/>
        <v>#N/A</v>
      </c>
    </row>
    <row r="762" spans="1:5" ht="45" x14ac:dyDescent="0.25">
      <c r="A762">
        <f>IF(ISNUMBER(SEARCH('Анкета пустая'!#REF!,B762)),MAX($A$1,A761)+1,0)</f>
        <v>0</v>
      </c>
      <c r="B762" s="56" t="s">
        <v>6059</v>
      </c>
      <c r="C762" s="84"/>
      <c r="D762" s="2">
        <v>761</v>
      </c>
      <c r="E762" s="2" t="e">
        <f t="shared" si="11"/>
        <v>#N/A</v>
      </c>
    </row>
    <row r="763" spans="1:5" ht="30" x14ac:dyDescent="0.25">
      <c r="A763">
        <f>IF(ISNUMBER(SEARCH('Анкета пустая'!#REF!,B763)),MAX($A$1,A762)+1,0)</f>
        <v>0</v>
      </c>
      <c r="B763" s="56" t="s">
        <v>6060</v>
      </c>
      <c r="C763" s="84"/>
      <c r="D763" s="2">
        <v>762</v>
      </c>
      <c r="E763" s="2" t="e">
        <f t="shared" si="11"/>
        <v>#N/A</v>
      </c>
    </row>
    <row r="764" spans="1:5" ht="60" x14ac:dyDescent="0.25">
      <c r="A764">
        <f>IF(ISNUMBER(SEARCH('Анкета пустая'!#REF!,B764)),MAX($A$1,A763)+1,0)</f>
        <v>0</v>
      </c>
      <c r="B764" s="56" t="s">
        <v>6061</v>
      </c>
      <c r="C764" s="84"/>
      <c r="D764" s="2">
        <v>763</v>
      </c>
      <c r="E764" s="2" t="e">
        <f t="shared" si="11"/>
        <v>#N/A</v>
      </c>
    </row>
    <row r="765" spans="1:5" ht="45" x14ac:dyDescent="0.25">
      <c r="A765">
        <f>IF(ISNUMBER(SEARCH('Анкета пустая'!#REF!,B765)),MAX($A$1,A764)+1,0)</f>
        <v>0</v>
      </c>
      <c r="B765" s="56" t="s">
        <v>6062</v>
      </c>
      <c r="C765" s="84"/>
      <c r="D765" s="2">
        <v>764</v>
      </c>
      <c r="E765" s="2" t="e">
        <f t="shared" si="11"/>
        <v>#N/A</v>
      </c>
    </row>
    <row r="766" spans="1:5" ht="45" x14ac:dyDescent="0.25">
      <c r="A766">
        <f>IF(ISNUMBER(SEARCH('Анкета пустая'!#REF!,B766)),MAX($A$1,A765)+1,0)</f>
        <v>0</v>
      </c>
      <c r="B766" s="56" t="s">
        <v>6063</v>
      </c>
      <c r="C766" s="84"/>
      <c r="D766" s="2">
        <v>765</v>
      </c>
      <c r="E766" s="2" t="e">
        <f t="shared" si="11"/>
        <v>#N/A</v>
      </c>
    </row>
    <row r="767" spans="1:5" ht="45" x14ac:dyDescent="0.25">
      <c r="A767">
        <f>IF(ISNUMBER(SEARCH('Анкета пустая'!#REF!,B767)),MAX($A$1,A766)+1,0)</f>
        <v>0</v>
      </c>
      <c r="B767" s="56" t="s">
        <v>6064</v>
      </c>
      <c r="C767" s="84"/>
      <c r="D767" s="2">
        <v>766</v>
      </c>
      <c r="E767" s="2" t="e">
        <f t="shared" si="11"/>
        <v>#N/A</v>
      </c>
    </row>
    <row r="768" spans="1:5" ht="45" x14ac:dyDescent="0.25">
      <c r="A768">
        <f>IF(ISNUMBER(SEARCH('Анкета пустая'!#REF!,B768)),MAX($A$1,A767)+1,0)</f>
        <v>0</v>
      </c>
      <c r="B768" s="56" t="s">
        <v>6065</v>
      </c>
      <c r="C768" s="84"/>
      <c r="D768" s="2">
        <v>767</v>
      </c>
      <c r="E768" s="2" t="e">
        <f t="shared" si="11"/>
        <v>#N/A</v>
      </c>
    </row>
    <row r="769" spans="1:5" ht="45" x14ac:dyDescent="0.25">
      <c r="A769">
        <f>IF(ISNUMBER(SEARCH('Анкета пустая'!#REF!,B769)),MAX($A$1,A768)+1,0)</f>
        <v>0</v>
      </c>
      <c r="B769" s="56" t="s">
        <v>6066</v>
      </c>
      <c r="C769" s="84"/>
      <c r="D769" s="2">
        <v>768</v>
      </c>
      <c r="E769" s="2" t="e">
        <f t="shared" si="11"/>
        <v>#N/A</v>
      </c>
    </row>
    <row r="770" spans="1:5" ht="45" x14ac:dyDescent="0.25">
      <c r="A770">
        <f>IF(ISNUMBER(SEARCH('Анкета пустая'!#REF!,B770)),MAX($A$1,A769)+1,0)</f>
        <v>0</v>
      </c>
      <c r="B770" s="56" t="s">
        <v>6067</v>
      </c>
      <c r="C770" s="84"/>
      <c r="D770" s="2">
        <v>769</v>
      </c>
      <c r="E770" s="2" t="e">
        <f t="shared" si="11"/>
        <v>#N/A</v>
      </c>
    </row>
    <row r="771" spans="1:5" ht="45" x14ac:dyDescent="0.25">
      <c r="A771">
        <f>IF(ISNUMBER(SEARCH('Анкета пустая'!#REF!,B771)),MAX($A$1,A770)+1,0)</f>
        <v>0</v>
      </c>
      <c r="B771" s="56" t="s">
        <v>6068</v>
      </c>
      <c r="C771" s="84"/>
      <c r="D771" s="2">
        <v>770</v>
      </c>
      <c r="E771" s="2" t="e">
        <f t="shared" ref="E771:E834" si="12">VLOOKUP(D771,A:B,2,0)</f>
        <v>#N/A</v>
      </c>
    </row>
    <row r="772" spans="1:5" ht="45" x14ac:dyDescent="0.25">
      <c r="A772">
        <f>IF(ISNUMBER(SEARCH('Анкета пустая'!#REF!,B772)),MAX($A$1,A771)+1,0)</f>
        <v>0</v>
      </c>
      <c r="B772" s="56" t="s">
        <v>6069</v>
      </c>
      <c r="C772" s="84"/>
      <c r="D772" s="2">
        <v>771</v>
      </c>
      <c r="E772" s="2" t="e">
        <f t="shared" si="12"/>
        <v>#N/A</v>
      </c>
    </row>
    <row r="773" spans="1:5" ht="45" x14ac:dyDescent="0.25">
      <c r="A773">
        <f>IF(ISNUMBER(SEARCH('Анкета пустая'!#REF!,B773)),MAX($A$1,A772)+1,0)</f>
        <v>0</v>
      </c>
      <c r="B773" s="56" t="s">
        <v>6070</v>
      </c>
      <c r="C773" s="84"/>
      <c r="D773" s="2">
        <v>772</v>
      </c>
      <c r="E773" s="2" t="e">
        <f t="shared" si="12"/>
        <v>#N/A</v>
      </c>
    </row>
    <row r="774" spans="1:5" ht="45" x14ac:dyDescent="0.25">
      <c r="A774">
        <f>IF(ISNUMBER(SEARCH('Анкета пустая'!#REF!,B774)),MAX($A$1,A773)+1,0)</f>
        <v>0</v>
      </c>
      <c r="B774" s="56" t="s">
        <v>6071</v>
      </c>
      <c r="C774" s="84"/>
      <c r="D774" s="2">
        <v>773</v>
      </c>
      <c r="E774" s="2" t="e">
        <f t="shared" si="12"/>
        <v>#N/A</v>
      </c>
    </row>
    <row r="775" spans="1:5" ht="45" x14ac:dyDescent="0.25">
      <c r="A775">
        <f>IF(ISNUMBER(SEARCH('Анкета пустая'!#REF!,B775)),MAX($A$1,A774)+1,0)</f>
        <v>0</v>
      </c>
      <c r="B775" s="56" t="s">
        <v>6072</v>
      </c>
      <c r="C775" s="84"/>
      <c r="D775" s="2">
        <v>774</v>
      </c>
      <c r="E775" s="2" t="e">
        <f t="shared" si="12"/>
        <v>#N/A</v>
      </c>
    </row>
    <row r="776" spans="1:5" ht="45" x14ac:dyDescent="0.25">
      <c r="A776">
        <f>IF(ISNUMBER(SEARCH('Анкета пустая'!#REF!,B776)),MAX($A$1,A775)+1,0)</f>
        <v>0</v>
      </c>
      <c r="B776" s="56" t="s">
        <v>6073</v>
      </c>
      <c r="C776" s="84"/>
      <c r="D776" s="2">
        <v>775</v>
      </c>
      <c r="E776" s="2" t="e">
        <f t="shared" si="12"/>
        <v>#N/A</v>
      </c>
    </row>
    <row r="777" spans="1:5" ht="45" x14ac:dyDescent="0.25">
      <c r="A777">
        <f>IF(ISNUMBER(SEARCH('Анкета пустая'!#REF!,B777)),MAX($A$1,A776)+1,0)</f>
        <v>0</v>
      </c>
      <c r="B777" s="56" t="s">
        <v>6074</v>
      </c>
      <c r="C777" s="84"/>
      <c r="D777" s="2">
        <v>776</v>
      </c>
      <c r="E777" s="2" t="e">
        <f t="shared" si="12"/>
        <v>#N/A</v>
      </c>
    </row>
    <row r="778" spans="1:5" ht="45" x14ac:dyDescent="0.25">
      <c r="A778">
        <f>IF(ISNUMBER(SEARCH('Анкета пустая'!#REF!,B778)),MAX($A$1,A777)+1,0)</f>
        <v>0</v>
      </c>
      <c r="B778" s="56" t="s">
        <v>6075</v>
      </c>
      <c r="C778" s="84"/>
      <c r="D778" s="2">
        <v>777</v>
      </c>
      <c r="E778" s="2" t="e">
        <f t="shared" si="12"/>
        <v>#N/A</v>
      </c>
    </row>
    <row r="779" spans="1:5" ht="45" x14ac:dyDescent="0.25">
      <c r="A779">
        <f>IF(ISNUMBER(SEARCH('Анкета пустая'!#REF!,B779)),MAX($A$1,A778)+1,0)</f>
        <v>0</v>
      </c>
      <c r="B779" s="56" t="s">
        <v>6076</v>
      </c>
      <c r="C779" s="84"/>
      <c r="D779" s="2">
        <v>778</v>
      </c>
      <c r="E779" s="2" t="e">
        <f t="shared" si="12"/>
        <v>#N/A</v>
      </c>
    </row>
    <row r="780" spans="1:5" ht="45" x14ac:dyDescent="0.25">
      <c r="A780">
        <f>IF(ISNUMBER(SEARCH('Анкета пустая'!#REF!,B780)),MAX($A$1,A779)+1,0)</f>
        <v>0</v>
      </c>
      <c r="B780" s="56" t="s">
        <v>6077</v>
      </c>
      <c r="C780" s="84"/>
      <c r="D780" s="2">
        <v>779</v>
      </c>
      <c r="E780" s="2" t="e">
        <f t="shared" si="12"/>
        <v>#N/A</v>
      </c>
    </row>
    <row r="781" spans="1:5" ht="45" x14ac:dyDescent="0.25">
      <c r="A781">
        <f>IF(ISNUMBER(SEARCH('Анкета пустая'!#REF!,B781)),MAX($A$1,A780)+1,0)</f>
        <v>0</v>
      </c>
      <c r="B781" s="56" t="s">
        <v>6078</v>
      </c>
      <c r="C781" s="84"/>
      <c r="D781" s="2">
        <v>780</v>
      </c>
      <c r="E781" s="2" t="e">
        <f t="shared" si="12"/>
        <v>#N/A</v>
      </c>
    </row>
    <row r="782" spans="1:5" ht="45" x14ac:dyDescent="0.25">
      <c r="A782">
        <f>IF(ISNUMBER(SEARCH('Анкета пустая'!#REF!,B782)),MAX($A$1,A781)+1,0)</f>
        <v>0</v>
      </c>
      <c r="B782" s="56" t="s">
        <v>6079</v>
      </c>
      <c r="C782" s="84"/>
      <c r="D782" s="2">
        <v>781</v>
      </c>
      <c r="E782" s="2" t="e">
        <f t="shared" si="12"/>
        <v>#N/A</v>
      </c>
    </row>
    <row r="783" spans="1:5" ht="45" x14ac:dyDescent="0.25">
      <c r="A783">
        <f>IF(ISNUMBER(SEARCH('Анкета пустая'!#REF!,B783)),MAX($A$1,A782)+1,0)</f>
        <v>0</v>
      </c>
      <c r="B783" s="56" t="s">
        <v>6080</v>
      </c>
      <c r="C783" s="84"/>
      <c r="D783" s="2">
        <v>782</v>
      </c>
      <c r="E783" s="2" t="e">
        <f t="shared" si="12"/>
        <v>#N/A</v>
      </c>
    </row>
    <row r="784" spans="1:5" ht="45" x14ac:dyDescent="0.25">
      <c r="A784">
        <f>IF(ISNUMBER(SEARCH('Анкета пустая'!#REF!,B784)),MAX($A$1,A783)+1,0)</f>
        <v>0</v>
      </c>
      <c r="B784" s="56" t="s">
        <v>6081</v>
      </c>
      <c r="C784" s="84"/>
      <c r="D784" s="2">
        <v>783</v>
      </c>
      <c r="E784" s="2" t="e">
        <f t="shared" si="12"/>
        <v>#N/A</v>
      </c>
    </row>
    <row r="785" spans="1:5" ht="45" x14ac:dyDescent="0.25">
      <c r="A785">
        <f>IF(ISNUMBER(SEARCH('Анкета пустая'!#REF!,B785)),MAX($A$1,A784)+1,0)</f>
        <v>0</v>
      </c>
      <c r="B785" s="56" t="s">
        <v>6082</v>
      </c>
      <c r="C785" s="84"/>
      <c r="D785" s="2">
        <v>784</v>
      </c>
      <c r="E785" s="2" t="e">
        <f t="shared" si="12"/>
        <v>#N/A</v>
      </c>
    </row>
    <row r="786" spans="1:5" ht="45" x14ac:dyDescent="0.25">
      <c r="A786">
        <f>IF(ISNUMBER(SEARCH('Анкета пустая'!#REF!,B786)),MAX($A$1,A785)+1,0)</f>
        <v>0</v>
      </c>
      <c r="B786" s="56" t="s">
        <v>6083</v>
      </c>
      <c r="C786" s="84"/>
      <c r="D786" s="2">
        <v>785</v>
      </c>
      <c r="E786" s="2" t="e">
        <f t="shared" si="12"/>
        <v>#N/A</v>
      </c>
    </row>
    <row r="787" spans="1:5" ht="45" x14ac:dyDescent="0.25">
      <c r="A787">
        <f>IF(ISNUMBER(SEARCH('Анкета пустая'!#REF!,B787)),MAX($A$1,A786)+1,0)</f>
        <v>0</v>
      </c>
      <c r="B787" s="56" t="s">
        <v>6084</v>
      </c>
      <c r="C787" s="84"/>
      <c r="D787" s="2">
        <v>786</v>
      </c>
      <c r="E787" s="2" t="e">
        <f t="shared" si="12"/>
        <v>#N/A</v>
      </c>
    </row>
    <row r="788" spans="1:5" ht="45" x14ac:dyDescent="0.25">
      <c r="A788">
        <f>IF(ISNUMBER(SEARCH('Анкета пустая'!#REF!,B788)),MAX($A$1,A787)+1,0)</f>
        <v>0</v>
      </c>
      <c r="B788" s="56" t="s">
        <v>6085</v>
      </c>
      <c r="C788" s="84"/>
      <c r="D788" s="2">
        <v>787</v>
      </c>
      <c r="E788" s="2" t="e">
        <f t="shared" si="12"/>
        <v>#N/A</v>
      </c>
    </row>
    <row r="789" spans="1:5" ht="45" x14ac:dyDescent="0.25">
      <c r="A789">
        <f>IF(ISNUMBER(SEARCH('Анкета пустая'!#REF!,B789)),MAX($A$1,A788)+1,0)</f>
        <v>0</v>
      </c>
      <c r="B789" s="56" t="s">
        <v>6086</v>
      </c>
      <c r="C789" s="84"/>
      <c r="D789" s="2">
        <v>788</v>
      </c>
      <c r="E789" s="2" t="e">
        <f t="shared" si="12"/>
        <v>#N/A</v>
      </c>
    </row>
    <row r="790" spans="1:5" ht="45" x14ac:dyDescent="0.25">
      <c r="A790">
        <f>IF(ISNUMBER(SEARCH('Анкета пустая'!#REF!,B790)),MAX($A$1,A789)+1,0)</f>
        <v>0</v>
      </c>
      <c r="B790" s="56" t="s">
        <v>6087</v>
      </c>
      <c r="C790" s="84"/>
      <c r="D790" s="2">
        <v>789</v>
      </c>
      <c r="E790" s="2" t="e">
        <f t="shared" si="12"/>
        <v>#N/A</v>
      </c>
    </row>
    <row r="791" spans="1:5" ht="45" x14ac:dyDescent="0.25">
      <c r="A791">
        <f>IF(ISNUMBER(SEARCH('Анкета пустая'!#REF!,B791)),MAX($A$1,A790)+1,0)</f>
        <v>0</v>
      </c>
      <c r="B791" s="56" t="s">
        <v>6088</v>
      </c>
      <c r="C791" s="84"/>
      <c r="D791" s="2">
        <v>790</v>
      </c>
      <c r="E791" s="2" t="e">
        <f t="shared" si="12"/>
        <v>#N/A</v>
      </c>
    </row>
    <row r="792" spans="1:5" ht="45" x14ac:dyDescent="0.25">
      <c r="A792">
        <f>IF(ISNUMBER(SEARCH('Анкета пустая'!#REF!,B792)),MAX($A$1,A791)+1,0)</f>
        <v>0</v>
      </c>
      <c r="B792" s="56" t="s">
        <v>6089</v>
      </c>
      <c r="C792" s="84"/>
      <c r="D792" s="2">
        <v>791</v>
      </c>
      <c r="E792" s="2" t="e">
        <f t="shared" si="12"/>
        <v>#N/A</v>
      </c>
    </row>
    <row r="793" spans="1:5" ht="45" x14ac:dyDescent="0.25">
      <c r="A793">
        <f>IF(ISNUMBER(SEARCH('Анкета пустая'!#REF!,B793)),MAX($A$1,A792)+1,0)</f>
        <v>0</v>
      </c>
      <c r="B793" s="56" t="s">
        <v>6090</v>
      </c>
      <c r="C793" s="84"/>
      <c r="D793" s="2">
        <v>792</v>
      </c>
      <c r="E793" s="2" t="e">
        <f t="shared" si="12"/>
        <v>#N/A</v>
      </c>
    </row>
    <row r="794" spans="1:5" ht="45" x14ac:dyDescent="0.25">
      <c r="A794">
        <f>IF(ISNUMBER(SEARCH('Анкета пустая'!#REF!,B794)),MAX($A$1,A793)+1,0)</f>
        <v>0</v>
      </c>
      <c r="B794" s="56" t="s">
        <v>6091</v>
      </c>
      <c r="C794" s="84"/>
      <c r="D794" s="2">
        <v>793</v>
      </c>
      <c r="E794" s="2" t="e">
        <f t="shared" si="12"/>
        <v>#N/A</v>
      </c>
    </row>
    <row r="795" spans="1:5" ht="30" x14ac:dyDescent="0.25">
      <c r="A795">
        <f>IF(ISNUMBER(SEARCH('Анкета пустая'!#REF!,B795)),MAX($A$1,A794)+1,0)</f>
        <v>0</v>
      </c>
      <c r="B795" s="56" t="s">
        <v>6092</v>
      </c>
      <c r="C795" s="84"/>
      <c r="D795" s="2">
        <v>794</v>
      </c>
      <c r="E795" s="2" t="e">
        <f t="shared" si="12"/>
        <v>#N/A</v>
      </c>
    </row>
    <row r="796" spans="1:5" ht="45" x14ac:dyDescent="0.25">
      <c r="A796">
        <f>IF(ISNUMBER(SEARCH('Анкета пустая'!#REF!,B796)),MAX($A$1,A795)+1,0)</f>
        <v>0</v>
      </c>
      <c r="B796" s="56" t="s">
        <v>6093</v>
      </c>
      <c r="C796" s="84"/>
      <c r="D796" s="2">
        <v>795</v>
      </c>
      <c r="E796" s="2" t="e">
        <f t="shared" si="12"/>
        <v>#N/A</v>
      </c>
    </row>
    <row r="797" spans="1:5" ht="30" x14ac:dyDescent="0.25">
      <c r="A797">
        <f>IF(ISNUMBER(SEARCH('Анкета пустая'!#REF!,B797)),MAX($A$1,A796)+1,0)</f>
        <v>0</v>
      </c>
      <c r="B797" s="56" t="s">
        <v>6094</v>
      </c>
      <c r="C797" s="84"/>
      <c r="D797" s="2">
        <v>796</v>
      </c>
      <c r="E797" s="2" t="e">
        <f t="shared" si="12"/>
        <v>#N/A</v>
      </c>
    </row>
    <row r="798" spans="1:5" ht="30" x14ac:dyDescent="0.25">
      <c r="A798">
        <f>IF(ISNUMBER(SEARCH('Анкета пустая'!#REF!,B798)),MAX($A$1,A797)+1,0)</f>
        <v>0</v>
      </c>
      <c r="B798" s="56" t="s">
        <v>6095</v>
      </c>
      <c r="C798" s="84"/>
      <c r="D798" s="2">
        <v>797</v>
      </c>
      <c r="E798" s="2" t="e">
        <f t="shared" si="12"/>
        <v>#N/A</v>
      </c>
    </row>
    <row r="799" spans="1:5" ht="30" x14ac:dyDescent="0.25">
      <c r="A799">
        <f>IF(ISNUMBER(SEARCH('Анкета пустая'!#REF!,B799)),MAX($A$1,A798)+1,0)</f>
        <v>0</v>
      </c>
      <c r="B799" s="56" t="s">
        <v>6096</v>
      </c>
      <c r="C799" s="84"/>
      <c r="D799" s="2">
        <v>798</v>
      </c>
      <c r="E799" s="2" t="e">
        <f t="shared" si="12"/>
        <v>#N/A</v>
      </c>
    </row>
    <row r="800" spans="1:5" ht="30" x14ac:dyDescent="0.25">
      <c r="A800">
        <f>IF(ISNUMBER(SEARCH('Анкета пустая'!#REF!,B800)),MAX($A$1,A799)+1,0)</f>
        <v>0</v>
      </c>
      <c r="B800" s="56" t="s">
        <v>6097</v>
      </c>
      <c r="C800" s="84"/>
      <c r="D800" s="2">
        <v>799</v>
      </c>
      <c r="E800" s="2" t="e">
        <f t="shared" si="12"/>
        <v>#N/A</v>
      </c>
    </row>
    <row r="801" spans="1:5" ht="45" x14ac:dyDescent="0.25">
      <c r="A801">
        <f>IF(ISNUMBER(SEARCH('Анкета пустая'!#REF!,B801)),MAX($A$1,A800)+1,0)</f>
        <v>0</v>
      </c>
      <c r="B801" s="56" t="s">
        <v>6098</v>
      </c>
      <c r="C801" s="84"/>
      <c r="D801" s="2">
        <v>800</v>
      </c>
      <c r="E801" s="2" t="e">
        <f t="shared" si="12"/>
        <v>#N/A</v>
      </c>
    </row>
    <row r="802" spans="1:5" ht="45" x14ac:dyDescent="0.25">
      <c r="A802">
        <f>IF(ISNUMBER(SEARCH('Анкета пустая'!#REF!,B802)),MAX($A$1,A801)+1,0)</f>
        <v>0</v>
      </c>
      <c r="B802" s="56" t="s">
        <v>6099</v>
      </c>
      <c r="C802" s="84"/>
      <c r="D802" s="2">
        <v>801</v>
      </c>
      <c r="E802" s="2" t="e">
        <f t="shared" si="12"/>
        <v>#N/A</v>
      </c>
    </row>
    <row r="803" spans="1:5" ht="45" x14ac:dyDescent="0.25">
      <c r="A803">
        <f>IF(ISNUMBER(SEARCH('Анкета пустая'!#REF!,B803)),MAX($A$1,A802)+1,0)</f>
        <v>0</v>
      </c>
      <c r="B803" s="56" t="s">
        <v>6100</v>
      </c>
      <c r="C803" s="84"/>
      <c r="D803" s="2">
        <v>802</v>
      </c>
      <c r="E803" s="2" t="e">
        <f t="shared" si="12"/>
        <v>#N/A</v>
      </c>
    </row>
    <row r="804" spans="1:5" ht="30" x14ac:dyDescent="0.25">
      <c r="A804">
        <f>IF(ISNUMBER(SEARCH('Анкета пустая'!#REF!,B804)),MAX($A$1,A803)+1,0)</f>
        <v>0</v>
      </c>
      <c r="B804" s="56" t="s">
        <v>6101</v>
      </c>
      <c r="C804" s="84"/>
      <c r="D804" s="2">
        <v>803</v>
      </c>
      <c r="E804" s="2" t="e">
        <f t="shared" si="12"/>
        <v>#N/A</v>
      </c>
    </row>
    <row r="805" spans="1:5" ht="30" x14ac:dyDescent="0.25">
      <c r="A805">
        <f>IF(ISNUMBER(SEARCH('Анкета пустая'!#REF!,B805)),MAX($A$1,A804)+1,0)</f>
        <v>0</v>
      </c>
      <c r="B805" s="56" t="s">
        <v>6102</v>
      </c>
      <c r="C805" s="84"/>
      <c r="D805" s="2">
        <v>804</v>
      </c>
      <c r="E805" s="2" t="e">
        <f t="shared" si="12"/>
        <v>#N/A</v>
      </c>
    </row>
    <row r="806" spans="1:5" ht="45" x14ac:dyDescent="0.25">
      <c r="A806">
        <f>IF(ISNUMBER(SEARCH('Анкета пустая'!#REF!,B806)),MAX($A$1,A805)+1,0)</f>
        <v>0</v>
      </c>
      <c r="B806" s="56" t="s">
        <v>6103</v>
      </c>
      <c r="C806" s="84"/>
      <c r="D806" s="2">
        <v>805</v>
      </c>
      <c r="E806" s="2" t="e">
        <f t="shared" si="12"/>
        <v>#N/A</v>
      </c>
    </row>
    <row r="807" spans="1:5" ht="30" x14ac:dyDescent="0.25">
      <c r="A807">
        <f>IF(ISNUMBER(SEARCH('Анкета пустая'!#REF!,B807)),MAX($A$1,A806)+1,0)</f>
        <v>0</v>
      </c>
      <c r="B807" s="56" t="s">
        <v>6104</v>
      </c>
      <c r="C807" s="84"/>
      <c r="D807" s="2">
        <v>806</v>
      </c>
      <c r="E807" s="2" t="e">
        <f t="shared" si="12"/>
        <v>#N/A</v>
      </c>
    </row>
    <row r="808" spans="1:5" ht="45" x14ac:dyDescent="0.25">
      <c r="A808">
        <f>IF(ISNUMBER(SEARCH('Анкета пустая'!#REF!,B808)),MAX($A$1,A807)+1,0)</f>
        <v>0</v>
      </c>
      <c r="B808" s="56" t="s">
        <v>6105</v>
      </c>
      <c r="C808" s="84"/>
      <c r="D808" s="2">
        <v>807</v>
      </c>
      <c r="E808" s="2" t="e">
        <f t="shared" si="12"/>
        <v>#N/A</v>
      </c>
    </row>
    <row r="809" spans="1:5" ht="45" x14ac:dyDescent="0.25">
      <c r="A809">
        <f>IF(ISNUMBER(SEARCH('Анкета пустая'!#REF!,B809)),MAX($A$1,A808)+1,0)</f>
        <v>0</v>
      </c>
      <c r="B809" s="56" t="s">
        <v>6106</v>
      </c>
      <c r="C809" s="84"/>
      <c r="D809" s="2">
        <v>808</v>
      </c>
      <c r="E809" s="2" t="e">
        <f t="shared" si="12"/>
        <v>#N/A</v>
      </c>
    </row>
    <row r="810" spans="1:5" ht="30" x14ac:dyDescent="0.25">
      <c r="A810">
        <f>IF(ISNUMBER(SEARCH('Анкета пустая'!#REF!,B810)),MAX($A$1,A809)+1,0)</f>
        <v>0</v>
      </c>
      <c r="B810" s="56" t="s">
        <v>6107</v>
      </c>
      <c r="C810" s="84"/>
      <c r="D810" s="2">
        <v>809</v>
      </c>
      <c r="E810" s="2" t="e">
        <f t="shared" si="12"/>
        <v>#N/A</v>
      </c>
    </row>
    <row r="811" spans="1:5" ht="30" x14ac:dyDescent="0.25">
      <c r="A811">
        <f>IF(ISNUMBER(SEARCH('Анкета пустая'!#REF!,B811)),MAX($A$1,A810)+1,0)</f>
        <v>0</v>
      </c>
      <c r="B811" s="56" t="s">
        <v>6108</v>
      </c>
      <c r="C811" s="84"/>
      <c r="D811" s="2">
        <v>810</v>
      </c>
      <c r="E811" s="2" t="e">
        <f t="shared" si="12"/>
        <v>#N/A</v>
      </c>
    </row>
    <row r="812" spans="1:5" ht="30" x14ac:dyDescent="0.25">
      <c r="A812">
        <f>IF(ISNUMBER(SEARCH('Анкета пустая'!#REF!,B812)),MAX($A$1,A811)+1,0)</f>
        <v>0</v>
      </c>
      <c r="B812" s="56" t="s">
        <v>6109</v>
      </c>
      <c r="C812" s="84"/>
      <c r="D812" s="2">
        <v>811</v>
      </c>
      <c r="E812" s="2" t="e">
        <f t="shared" si="12"/>
        <v>#N/A</v>
      </c>
    </row>
    <row r="813" spans="1:5" ht="30" x14ac:dyDescent="0.25">
      <c r="A813">
        <f>IF(ISNUMBER(SEARCH('Анкета пустая'!#REF!,B813)),MAX($A$1,A812)+1,0)</f>
        <v>0</v>
      </c>
      <c r="B813" s="56" t="s">
        <v>6110</v>
      </c>
      <c r="C813" s="84"/>
      <c r="D813" s="2">
        <v>812</v>
      </c>
      <c r="E813" s="2" t="e">
        <f t="shared" si="12"/>
        <v>#N/A</v>
      </c>
    </row>
    <row r="814" spans="1:5" ht="30" x14ac:dyDescent="0.25">
      <c r="A814">
        <f>IF(ISNUMBER(SEARCH('Анкета пустая'!#REF!,B814)),MAX($A$1,A813)+1,0)</f>
        <v>0</v>
      </c>
      <c r="B814" s="56" t="s">
        <v>6111</v>
      </c>
      <c r="C814" s="84"/>
      <c r="D814" s="2">
        <v>813</v>
      </c>
      <c r="E814" s="2" t="e">
        <f t="shared" si="12"/>
        <v>#N/A</v>
      </c>
    </row>
    <row r="815" spans="1:5" ht="30" x14ac:dyDescent="0.25">
      <c r="A815">
        <f>IF(ISNUMBER(SEARCH('Анкета пустая'!#REF!,B815)),MAX($A$1,A814)+1,0)</f>
        <v>0</v>
      </c>
      <c r="B815" s="56" t="s">
        <v>6112</v>
      </c>
      <c r="C815" s="84"/>
      <c r="D815" s="2">
        <v>814</v>
      </c>
      <c r="E815" s="2" t="e">
        <f t="shared" si="12"/>
        <v>#N/A</v>
      </c>
    </row>
    <row r="816" spans="1:5" ht="30" x14ac:dyDescent="0.25">
      <c r="A816">
        <f>IF(ISNUMBER(SEARCH('Анкета пустая'!#REF!,B816)),MAX($A$1,A815)+1,0)</f>
        <v>0</v>
      </c>
      <c r="B816" s="56" t="s">
        <v>6113</v>
      </c>
      <c r="C816" s="84"/>
      <c r="D816" s="2">
        <v>815</v>
      </c>
      <c r="E816" s="2" t="e">
        <f t="shared" si="12"/>
        <v>#N/A</v>
      </c>
    </row>
    <row r="817" spans="1:5" ht="30" x14ac:dyDescent="0.25">
      <c r="A817">
        <f>IF(ISNUMBER(SEARCH('Анкета пустая'!#REF!,B817)),MAX($A$1,A816)+1,0)</f>
        <v>0</v>
      </c>
      <c r="B817" s="56" t="s">
        <v>6114</v>
      </c>
      <c r="C817" s="84"/>
      <c r="D817" s="2">
        <v>816</v>
      </c>
      <c r="E817" s="2" t="e">
        <f t="shared" si="12"/>
        <v>#N/A</v>
      </c>
    </row>
    <row r="818" spans="1:5" ht="75" x14ac:dyDescent="0.25">
      <c r="A818">
        <f>IF(ISNUMBER(SEARCH('Анкета пустая'!#REF!,B818)),MAX($A$1,A817)+1,0)</f>
        <v>0</v>
      </c>
      <c r="B818" s="56" t="s">
        <v>6115</v>
      </c>
      <c r="C818" s="84"/>
      <c r="D818" s="2">
        <v>817</v>
      </c>
      <c r="E818" s="2" t="e">
        <f t="shared" si="12"/>
        <v>#N/A</v>
      </c>
    </row>
    <row r="819" spans="1:5" ht="60" x14ac:dyDescent="0.25">
      <c r="A819">
        <f>IF(ISNUMBER(SEARCH('Анкета пустая'!#REF!,B819)),MAX($A$1,A818)+1,0)</f>
        <v>0</v>
      </c>
      <c r="B819" s="56" t="s">
        <v>6116</v>
      </c>
      <c r="C819" s="84"/>
      <c r="D819" s="2">
        <v>818</v>
      </c>
      <c r="E819" s="2" t="e">
        <f t="shared" si="12"/>
        <v>#N/A</v>
      </c>
    </row>
    <row r="820" spans="1:5" ht="60" x14ac:dyDescent="0.25">
      <c r="A820">
        <f>IF(ISNUMBER(SEARCH('Анкета пустая'!#REF!,B820)),MAX($A$1,A819)+1,0)</f>
        <v>0</v>
      </c>
      <c r="B820" s="56" t="s">
        <v>6117</v>
      </c>
      <c r="C820" s="84"/>
      <c r="D820" s="2">
        <v>819</v>
      </c>
      <c r="E820" s="2" t="e">
        <f t="shared" si="12"/>
        <v>#N/A</v>
      </c>
    </row>
    <row r="821" spans="1:5" ht="60" x14ac:dyDescent="0.25">
      <c r="A821">
        <f>IF(ISNUMBER(SEARCH('Анкета пустая'!#REF!,B821)),MAX($A$1,A820)+1,0)</f>
        <v>0</v>
      </c>
      <c r="B821" s="56" t="s">
        <v>6118</v>
      </c>
      <c r="C821" s="84"/>
      <c r="D821" s="2">
        <v>820</v>
      </c>
      <c r="E821" s="2" t="e">
        <f t="shared" si="12"/>
        <v>#N/A</v>
      </c>
    </row>
    <row r="822" spans="1:5" ht="60" x14ac:dyDescent="0.25">
      <c r="A822">
        <f>IF(ISNUMBER(SEARCH('Анкета пустая'!#REF!,B822)),MAX($A$1,A821)+1,0)</f>
        <v>0</v>
      </c>
      <c r="B822" s="56" t="s">
        <v>6119</v>
      </c>
      <c r="C822" s="84"/>
      <c r="D822" s="2">
        <v>821</v>
      </c>
      <c r="E822" s="2" t="e">
        <f t="shared" si="12"/>
        <v>#N/A</v>
      </c>
    </row>
    <row r="823" spans="1:5" ht="60" x14ac:dyDescent="0.25">
      <c r="A823">
        <f>IF(ISNUMBER(SEARCH('Анкета пустая'!#REF!,B823)),MAX($A$1,A822)+1,0)</f>
        <v>0</v>
      </c>
      <c r="B823" s="56" t="s">
        <v>6120</v>
      </c>
      <c r="C823" s="84"/>
      <c r="D823" s="2">
        <v>822</v>
      </c>
      <c r="E823" s="2" t="e">
        <f t="shared" si="12"/>
        <v>#N/A</v>
      </c>
    </row>
    <row r="824" spans="1:5" ht="60" x14ac:dyDescent="0.25">
      <c r="A824">
        <f>IF(ISNUMBER(SEARCH('Анкета пустая'!#REF!,B824)),MAX($A$1,A823)+1,0)</f>
        <v>0</v>
      </c>
      <c r="B824" s="56" t="s">
        <v>6121</v>
      </c>
      <c r="C824" s="84"/>
      <c r="D824" s="2">
        <v>823</v>
      </c>
      <c r="E824" s="2" t="e">
        <f t="shared" si="12"/>
        <v>#N/A</v>
      </c>
    </row>
    <row r="825" spans="1:5" ht="60" x14ac:dyDescent="0.25">
      <c r="A825">
        <f>IF(ISNUMBER(SEARCH('Анкета пустая'!#REF!,B825)),MAX($A$1,A824)+1,0)</f>
        <v>0</v>
      </c>
      <c r="B825" s="56" t="s">
        <v>6122</v>
      </c>
      <c r="C825" s="84"/>
      <c r="D825" s="2">
        <v>824</v>
      </c>
      <c r="E825" s="2" t="e">
        <f t="shared" si="12"/>
        <v>#N/A</v>
      </c>
    </row>
    <row r="826" spans="1:5" ht="60" x14ac:dyDescent="0.25">
      <c r="A826">
        <f>IF(ISNUMBER(SEARCH('Анкета пустая'!#REF!,B826)),MAX($A$1,A825)+1,0)</f>
        <v>0</v>
      </c>
      <c r="B826" s="56" t="s">
        <v>6123</v>
      </c>
      <c r="C826" s="84"/>
      <c r="D826" s="2">
        <v>825</v>
      </c>
      <c r="E826" s="2" t="e">
        <f t="shared" si="12"/>
        <v>#N/A</v>
      </c>
    </row>
    <row r="827" spans="1:5" ht="60" x14ac:dyDescent="0.25">
      <c r="A827">
        <f>IF(ISNUMBER(SEARCH('Анкета пустая'!#REF!,B827)),MAX($A$1,A826)+1,0)</f>
        <v>0</v>
      </c>
      <c r="B827" s="56" t="s">
        <v>6124</v>
      </c>
      <c r="C827" s="84"/>
      <c r="D827" s="2">
        <v>826</v>
      </c>
      <c r="E827" s="2" t="e">
        <f t="shared" si="12"/>
        <v>#N/A</v>
      </c>
    </row>
    <row r="828" spans="1:5" ht="75" x14ac:dyDescent="0.25">
      <c r="A828">
        <f>IF(ISNUMBER(SEARCH('Анкета пустая'!#REF!,B828)),MAX($A$1,A827)+1,0)</f>
        <v>0</v>
      </c>
      <c r="B828" s="56" t="s">
        <v>6125</v>
      </c>
      <c r="C828" s="84"/>
      <c r="D828" s="2">
        <v>827</v>
      </c>
      <c r="E828" s="2" t="e">
        <f t="shared" si="12"/>
        <v>#N/A</v>
      </c>
    </row>
    <row r="829" spans="1:5" ht="30" x14ac:dyDescent="0.25">
      <c r="A829">
        <f>IF(ISNUMBER(SEARCH('Анкета пустая'!#REF!,B829)),MAX($A$1,A828)+1,0)</f>
        <v>0</v>
      </c>
      <c r="B829" s="56" t="s">
        <v>6126</v>
      </c>
      <c r="C829" s="84"/>
      <c r="D829" s="2">
        <v>828</v>
      </c>
      <c r="E829" s="2" t="e">
        <f t="shared" si="12"/>
        <v>#N/A</v>
      </c>
    </row>
    <row r="830" spans="1:5" ht="30" x14ac:dyDescent="0.25">
      <c r="A830">
        <f>IF(ISNUMBER(SEARCH('Анкета пустая'!#REF!,B830)),MAX($A$1,A829)+1,0)</f>
        <v>0</v>
      </c>
      <c r="B830" s="56" t="s">
        <v>6127</v>
      </c>
      <c r="C830" s="84"/>
      <c r="D830" s="2">
        <v>829</v>
      </c>
      <c r="E830" s="2" t="e">
        <f t="shared" si="12"/>
        <v>#N/A</v>
      </c>
    </row>
    <row r="831" spans="1:5" ht="45" x14ac:dyDescent="0.25">
      <c r="A831">
        <f>IF(ISNUMBER(SEARCH('Анкета пустая'!#REF!,B831)),MAX($A$1,A830)+1,0)</f>
        <v>0</v>
      </c>
      <c r="B831" s="56" t="s">
        <v>6128</v>
      </c>
      <c r="C831" s="84"/>
      <c r="D831" s="2">
        <v>830</v>
      </c>
      <c r="E831" s="2" t="e">
        <f t="shared" si="12"/>
        <v>#N/A</v>
      </c>
    </row>
    <row r="832" spans="1:5" ht="45" x14ac:dyDescent="0.25">
      <c r="A832">
        <f>IF(ISNUMBER(SEARCH('Анкета пустая'!#REF!,B832)),MAX($A$1,A831)+1,0)</f>
        <v>0</v>
      </c>
      <c r="B832" s="56" t="s">
        <v>6129</v>
      </c>
      <c r="C832" s="84"/>
      <c r="D832" s="2">
        <v>831</v>
      </c>
      <c r="E832" s="2" t="e">
        <f t="shared" si="12"/>
        <v>#N/A</v>
      </c>
    </row>
    <row r="833" spans="1:5" ht="45" x14ac:dyDescent="0.25">
      <c r="A833">
        <f>IF(ISNUMBER(SEARCH('Анкета пустая'!#REF!,B833)),MAX($A$1,A832)+1,0)</f>
        <v>0</v>
      </c>
      <c r="B833" s="56" t="s">
        <v>6130</v>
      </c>
      <c r="C833" s="84"/>
      <c r="D833" s="2">
        <v>832</v>
      </c>
      <c r="E833" s="2" t="e">
        <f t="shared" si="12"/>
        <v>#N/A</v>
      </c>
    </row>
    <row r="834" spans="1:5" ht="45" x14ac:dyDescent="0.25">
      <c r="A834">
        <f>IF(ISNUMBER(SEARCH('Анкета пустая'!#REF!,B834)),MAX($A$1,A833)+1,0)</f>
        <v>0</v>
      </c>
      <c r="B834" s="56" t="s">
        <v>6131</v>
      </c>
      <c r="C834" s="84"/>
      <c r="D834" s="2">
        <v>833</v>
      </c>
      <c r="E834" s="2" t="e">
        <f t="shared" si="12"/>
        <v>#N/A</v>
      </c>
    </row>
    <row r="835" spans="1:5" ht="30" x14ac:dyDescent="0.25">
      <c r="A835">
        <f>IF(ISNUMBER(SEARCH('Анкета пустая'!#REF!,B835)),MAX($A$1,A834)+1,0)</f>
        <v>0</v>
      </c>
      <c r="B835" s="56" t="s">
        <v>6132</v>
      </c>
      <c r="C835" s="84"/>
      <c r="D835" s="2">
        <v>834</v>
      </c>
      <c r="E835" s="2" t="e">
        <f t="shared" ref="E835:E898" si="13">VLOOKUP(D835,A:B,2,0)</f>
        <v>#N/A</v>
      </c>
    </row>
    <row r="836" spans="1:5" ht="45" x14ac:dyDescent="0.25">
      <c r="A836">
        <f>IF(ISNUMBER(SEARCH('Анкета пустая'!#REF!,B836)),MAX($A$1,A835)+1,0)</f>
        <v>0</v>
      </c>
      <c r="B836" s="56" t="s">
        <v>6133</v>
      </c>
      <c r="C836" s="84"/>
      <c r="D836" s="2">
        <v>835</v>
      </c>
      <c r="E836" s="2" t="e">
        <f t="shared" si="13"/>
        <v>#N/A</v>
      </c>
    </row>
    <row r="837" spans="1:5" ht="45" x14ac:dyDescent="0.25">
      <c r="A837">
        <f>IF(ISNUMBER(SEARCH('Анкета пустая'!#REF!,B837)),MAX($A$1,A836)+1,0)</f>
        <v>0</v>
      </c>
      <c r="B837" s="56" t="s">
        <v>6134</v>
      </c>
      <c r="C837" s="84"/>
      <c r="D837" s="2">
        <v>836</v>
      </c>
      <c r="E837" s="2" t="e">
        <f t="shared" si="13"/>
        <v>#N/A</v>
      </c>
    </row>
    <row r="838" spans="1:5" ht="45" x14ac:dyDescent="0.25">
      <c r="A838">
        <f>IF(ISNUMBER(SEARCH('Анкета пустая'!#REF!,B838)),MAX($A$1,A837)+1,0)</f>
        <v>0</v>
      </c>
      <c r="B838" s="56" t="s">
        <v>6135</v>
      </c>
      <c r="C838" s="84"/>
      <c r="D838" s="2">
        <v>837</v>
      </c>
      <c r="E838" s="2" t="e">
        <f t="shared" si="13"/>
        <v>#N/A</v>
      </c>
    </row>
    <row r="839" spans="1:5" ht="45" x14ac:dyDescent="0.25">
      <c r="A839">
        <f>IF(ISNUMBER(SEARCH('Анкета пустая'!#REF!,B839)),MAX($A$1,A838)+1,0)</f>
        <v>0</v>
      </c>
      <c r="B839" s="56" t="s">
        <v>6136</v>
      </c>
      <c r="C839" s="84"/>
      <c r="D839" s="2">
        <v>838</v>
      </c>
      <c r="E839" s="2" t="e">
        <f t="shared" si="13"/>
        <v>#N/A</v>
      </c>
    </row>
    <row r="840" spans="1:5" ht="45" x14ac:dyDescent="0.25">
      <c r="A840">
        <f>IF(ISNUMBER(SEARCH('Анкета пустая'!#REF!,B840)),MAX($A$1,A839)+1,0)</f>
        <v>0</v>
      </c>
      <c r="B840" s="56" t="s">
        <v>6137</v>
      </c>
      <c r="C840" s="84"/>
      <c r="D840" s="2">
        <v>839</v>
      </c>
      <c r="E840" s="2" t="e">
        <f t="shared" si="13"/>
        <v>#N/A</v>
      </c>
    </row>
    <row r="841" spans="1:5" x14ac:dyDescent="0.25">
      <c r="A841">
        <f>IF(ISNUMBER(SEARCH('Анкета пустая'!#REF!,B841)),MAX($A$1,A840)+1,0)</f>
        <v>0</v>
      </c>
      <c r="B841" s="56" t="s">
        <v>6138</v>
      </c>
      <c r="C841" s="84"/>
      <c r="D841" s="2">
        <v>840</v>
      </c>
      <c r="E841" s="2" t="e">
        <f t="shared" si="13"/>
        <v>#N/A</v>
      </c>
    </row>
    <row r="842" spans="1:5" ht="30" x14ac:dyDescent="0.25">
      <c r="A842">
        <f>IF(ISNUMBER(SEARCH('Анкета пустая'!#REF!,B842)),MAX($A$1,A841)+1,0)</f>
        <v>0</v>
      </c>
      <c r="B842" s="56" t="s">
        <v>6139</v>
      </c>
      <c r="C842" s="84"/>
      <c r="D842" s="2">
        <v>841</v>
      </c>
      <c r="E842" s="2" t="e">
        <f t="shared" si="13"/>
        <v>#N/A</v>
      </c>
    </row>
    <row r="843" spans="1:5" ht="30" x14ac:dyDescent="0.25">
      <c r="A843">
        <f>IF(ISNUMBER(SEARCH('Анкета пустая'!#REF!,B843)),MAX($A$1,A842)+1,0)</f>
        <v>0</v>
      </c>
      <c r="B843" s="56" t="s">
        <v>6140</v>
      </c>
      <c r="C843" s="84"/>
      <c r="D843" s="2">
        <v>842</v>
      </c>
      <c r="E843" s="2" t="e">
        <f t="shared" si="13"/>
        <v>#N/A</v>
      </c>
    </row>
    <row r="844" spans="1:5" ht="30" x14ac:dyDescent="0.25">
      <c r="A844">
        <f>IF(ISNUMBER(SEARCH('Анкета пустая'!#REF!,B844)),MAX($A$1,A843)+1,0)</f>
        <v>0</v>
      </c>
      <c r="B844" s="56" t="s">
        <v>6141</v>
      </c>
      <c r="C844" s="84"/>
      <c r="D844" s="2">
        <v>843</v>
      </c>
      <c r="E844" s="2" t="e">
        <f t="shared" si="13"/>
        <v>#N/A</v>
      </c>
    </row>
    <row r="845" spans="1:5" ht="30" x14ac:dyDescent="0.25">
      <c r="A845">
        <f>IF(ISNUMBER(SEARCH('Анкета пустая'!#REF!,B845)),MAX($A$1,A844)+1,0)</f>
        <v>0</v>
      </c>
      <c r="B845" s="56" t="s">
        <v>6142</v>
      </c>
      <c r="C845" s="84"/>
      <c r="D845" s="2">
        <v>844</v>
      </c>
      <c r="E845" s="2" t="e">
        <f t="shared" si="13"/>
        <v>#N/A</v>
      </c>
    </row>
    <row r="846" spans="1:5" ht="30" x14ac:dyDescent="0.25">
      <c r="A846">
        <f>IF(ISNUMBER(SEARCH('Анкета пустая'!#REF!,B846)),MAX($A$1,A845)+1,0)</f>
        <v>0</v>
      </c>
      <c r="B846" s="56" t="s">
        <v>6143</v>
      </c>
      <c r="C846" s="84"/>
      <c r="D846" s="2">
        <v>845</v>
      </c>
      <c r="E846" s="2" t="e">
        <f t="shared" si="13"/>
        <v>#N/A</v>
      </c>
    </row>
    <row r="847" spans="1:5" ht="30" x14ac:dyDescent="0.25">
      <c r="A847">
        <f>IF(ISNUMBER(SEARCH('Анкета пустая'!#REF!,B847)),MAX($A$1,A846)+1,0)</f>
        <v>0</v>
      </c>
      <c r="B847" s="56" t="s">
        <v>6144</v>
      </c>
      <c r="C847" s="84"/>
      <c r="D847" s="2">
        <v>846</v>
      </c>
      <c r="E847" s="2" t="e">
        <f t="shared" si="13"/>
        <v>#N/A</v>
      </c>
    </row>
    <row r="848" spans="1:5" ht="30" x14ac:dyDescent="0.25">
      <c r="A848">
        <f>IF(ISNUMBER(SEARCH('Анкета пустая'!#REF!,B848)),MAX($A$1,A847)+1,0)</f>
        <v>0</v>
      </c>
      <c r="B848" s="56" t="s">
        <v>6145</v>
      </c>
      <c r="C848" s="84"/>
      <c r="D848" s="2">
        <v>847</v>
      </c>
      <c r="E848" s="2" t="e">
        <f t="shared" si="13"/>
        <v>#N/A</v>
      </c>
    </row>
    <row r="849" spans="1:5" x14ac:dyDescent="0.25">
      <c r="A849">
        <f>IF(ISNUMBER(SEARCH('Анкета пустая'!#REF!,B849)),MAX($A$1,A848)+1,0)</f>
        <v>0</v>
      </c>
      <c r="B849" s="56" t="s">
        <v>6146</v>
      </c>
      <c r="C849" s="84"/>
      <c r="D849" s="2">
        <v>848</v>
      </c>
      <c r="E849" s="2" t="e">
        <f t="shared" si="13"/>
        <v>#N/A</v>
      </c>
    </row>
    <row r="850" spans="1:5" x14ac:dyDescent="0.25">
      <c r="A850">
        <f>IF(ISNUMBER(SEARCH('Анкета пустая'!#REF!,B850)),MAX($A$1,A849)+1,0)</f>
        <v>0</v>
      </c>
      <c r="B850" s="56" t="s">
        <v>6147</v>
      </c>
      <c r="C850" s="84"/>
      <c r="D850" s="2">
        <v>849</v>
      </c>
      <c r="E850" s="2" t="e">
        <f t="shared" si="13"/>
        <v>#N/A</v>
      </c>
    </row>
    <row r="851" spans="1:5" x14ac:dyDescent="0.25">
      <c r="A851">
        <f>IF(ISNUMBER(SEARCH('Анкета пустая'!#REF!,B851)),MAX($A$1,A850)+1,0)</f>
        <v>0</v>
      </c>
      <c r="B851" s="56" t="s">
        <v>6148</v>
      </c>
      <c r="C851" s="84"/>
      <c r="D851" s="2">
        <v>850</v>
      </c>
      <c r="E851" s="2" t="e">
        <f t="shared" si="13"/>
        <v>#N/A</v>
      </c>
    </row>
    <row r="852" spans="1:5" ht="30" x14ac:dyDescent="0.25">
      <c r="A852">
        <f>IF(ISNUMBER(SEARCH('Анкета пустая'!#REF!,B852)),MAX($A$1,A851)+1,0)</f>
        <v>0</v>
      </c>
      <c r="B852" s="56" t="s">
        <v>6149</v>
      </c>
      <c r="C852" s="84"/>
      <c r="D852" s="2">
        <v>851</v>
      </c>
      <c r="E852" s="2" t="e">
        <f t="shared" si="13"/>
        <v>#N/A</v>
      </c>
    </row>
    <row r="853" spans="1:5" ht="30" x14ac:dyDescent="0.25">
      <c r="A853">
        <f>IF(ISNUMBER(SEARCH('Анкета пустая'!#REF!,B853)),MAX($A$1,A852)+1,0)</f>
        <v>0</v>
      </c>
      <c r="B853" s="56" t="s">
        <v>6150</v>
      </c>
      <c r="C853" s="84"/>
      <c r="D853" s="2">
        <v>852</v>
      </c>
      <c r="E853" s="2" t="e">
        <f t="shared" si="13"/>
        <v>#N/A</v>
      </c>
    </row>
    <row r="854" spans="1:5" x14ac:dyDescent="0.25">
      <c r="A854">
        <f>IF(ISNUMBER(SEARCH('Анкета пустая'!#REF!,B854)),MAX($A$1,A853)+1,0)</f>
        <v>0</v>
      </c>
      <c r="B854" s="56" t="s">
        <v>6151</v>
      </c>
      <c r="C854" s="84"/>
      <c r="D854" s="2">
        <v>853</v>
      </c>
      <c r="E854" s="2" t="e">
        <f t="shared" si="13"/>
        <v>#N/A</v>
      </c>
    </row>
    <row r="855" spans="1:5" x14ac:dyDescent="0.25">
      <c r="A855">
        <f>IF(ISNUMBER(SEARCH('Анкета пустая'!#REF!,B855)),MAX($A$1,A854)+1,0)</f>
        <v>0</v>
      </c>
      <c r="B855" s="56" t="s">
        <v>6152</v>
      </c>
      <c r="C855" s="84"/>
      <c r="D855" s="2">
        <v>854</v>
      </c>
      <c r="E855" s="2" t="e">
        <f t="shared" si="13"/>
        <v>#N/A</v>
      </c>
    </row>
    <row r="856" spans="1:5" ht="30" x14ac:dyDescent="0.25">
      <c r="A856">
        <f>IF(ISNUMBER(SEARCH('Анкета пустая'!#REF!,B856)),MAX($A$1,A855)+1,0)</f>
        <v>0</v>
      </c>
      <c r="B856" s="56" t="s">
        <v>6153</v>
      </c>
      <c r="C856" s="84"/>
      <c r="D856" s="2">
        <v>855</v>
      </c>
      <c r="E856" s="2" t="e">
        <f t="shared" si="13"/>
        <v>#N/A</v>
      </c>
    </row>
    <row r="857" spans="1:5" ht="30" x14ac:dyDescent="0.25">
      <c r="A857">
        <f>IF(ISNUMBER(SEARCH('Анкета пустая'!#REF!,B857)),MAX($A$1,A856)+1,0)</f>
        <v>0</v>
      </c>
      <c r="B857" s="56" t="s">
        <v>6154</v>
      </c>
      <c r="C857" s="84"/>
      <c r="D857" s="2">
        <v>856</v>
      </c>
      <c r="E857" s="2" t="e">
        <f t="shared" si="13"/>
        <v>#N/A</v>
      </c>
    </row>
    <row r="858" spans="1:5" ht="30" x14ac:dyDescent="0.25">
      <c r="A858">
        <f>IF(ISNUMBER(SEARCH('Анкета пустая'!#REF!,B858)),MAX($A$1,A857)+1,0)</f>
        <v>0</v>
      </c>
      <c r="B858" s="56" t="s">
        <v>6155</v>
      </c>
      <c r="C858" s="84"/>
      <c r="D858" s="2">
        <v>857</v>
      </c>
      <c r="E858" s="2" t="e">
        <f t="shared" si="13"/>
        <v>#N/A</v>
      </c>
    </row>
    <row r="859" spans="1:5" ht="30" x14ac:dyDescent="0.25">
      <c r="A859">
        <f>IF(ISNUMBER(SEARCH('Анкета пустая'!#REF!,B859)),MAX($A$1,A858)+1,0)</f>
        <v>0</v>
      </c>
      <c r="B859" s="56" t="s">
        <v>6156</v>
      </c>
      <c r="C859" s="84"/>
      <c r="D859" s="2">
        <v>858</v>
      </c>
      <c r="E859" s="2" t="e">
        <f t="shared" si="13"/>
        <v>#N/A</v>
      </c>
    </row>
    <row r="860" spans="1:5" ht="30" x14ac:dyDescent="0.25">
      <c r="A860">
        <f>IF(ISNUMBER(SEARCH('Анкета пустая'!#REF!,B860)),MAX($A$1,A859)+1,0)</f>
        <v>0</v>
      </c>
      <c r="B860" s="56" t="s">
        <v>6157</v>
      </c>
      <c r="C860" s="84"/>
      <c r="D860" s="2">
        <v>859</v>
      </c>
      <c r="E860" s="2" t="e">
        <f t="shared" si="13"/>
        <v>#N/A</v>
      </c>
    </row>
    <row r="861" spans="1:5" ht="30" x14ac:dyDescent="0.25">
      <c r="A861">
        <f>IF(ISNUMBER(SEARCH('Анкета пустая'!#REF!,B861)),MAX($A$1,A860)+1,0)</f>
        <v>0</v>
      </c>
      <c r="B861" s="56" t="s">
        <v>6158</v>
      </c>
      <c r="C861" s="84"/>
      <c r="D861" s="2">
        <v>860</v>
      </c>
      <c r="E861" s="2" t="e">
        <f t="shared" si="13"/>
        <v>#N/A</v>
      </c>
    </row>
    <row r="862" spans="1:5" ht="30" x14ac:dyDescent="0.25">
      <c r="A862">
        <f>IF(ISNUMBER(SEARCH('Анкета пустая'!#REF!,B862)),MAX($A$1,A861)+1,0)</f>
        <v>0</v>
      </c>
      <c r="B862" s="56" t="s">
        <v>6159</v>
      </c>
      <c r="C862" s="84"/>
      <c r="D862" s="2">
        <v>861</v>
      </c>
      <c r="E862" s="2" t="e">
        <f t="shared" si="13"/>
        <v>#N/A</v>
      </c>
    </row>
    <row r="863" spans="1:5" ht="30" x14ac:dyDescent="0.25">
      <c r="A863">
        <f>IF(ISNUMBER(SEARCH('Анкета пустая'!#REF!,B863)),MAX($A$1,A862)+1,0)</f>
        <v>0</v>
      </c>
      <c r="B863" s="56" t="s">
        <v>6160</v>
      </c>
      <c r="C863" s="84"/>
      <c r="D863" s="2">
        <v>862</v>
      </c>
      <c r="E863" s="2" t="e">
        <f t="shared" si="13"/>
        <v>#N/A</v>
      </c>
    </row>
    <row r="864" spans="1:5" ht="30" x14ac:dyDescent="0.25">
      <c r="A864">
        <f>IF(ISNUMBER(SEARCH('Анкета пустая'!#REF!,B864)),MAX($A$1,A863)+1,0)</f>
        <v>0</v>
      </c>
      <c r="B864" s="56" t="s">
        <v>6161</v>
      </c>
      <c r="C864" s="84"/>
      <c r="D864" s="2">
        <v>863</v>
      </c>
      <c r="E864" s="2" t="e">
        <f t="shared" si="13"/>
        <v>#N/A</v>
      </c>
    </row>
    <row r="865" spans="1:5" ht="30" x14ac:dyDescent="0.25">
      <c r="A865">
        <f>IF(ISNUMBER(SEARCH('Анкета пустая'!#REF!,B865)),MAX($A$1,A864)+1,0)</f>
        <v>0</v>
      </c>
      <c r="B865" s="56" t="s">
        <v>6162</v>
      </c>
      <c r="C865" s="84"/>
      <c r="D865" s="2">
        <v>864</v>
      </c>
      <c r="E865" s="2" t="e">
        <f t="shared" si="13"/>
        <v>#N/A</v>
      </c>
    </row>
    <row r="866" spans="1:5" ht="30" x14ac:dyDescent="0.25">
      <c r="A866">
        <f>IF(ISNUMBER(SEARCH('Анкета пустая'!#REF!,B866)),MAX($A$1,A865)+1,0)</f>
        <v>0</v>
      </c>
      <c r="B866" s="56" t="s">
        <v>6163</v>
      </c>
      <c r="C866" s="84"/>
      <c r="D866" s="2">
        <v>865</v>
      </c>
      <c r="E866" s="2" t="e">
        <f t="shared" si="13"/>
        <v>#N/A</v>
      </c>
    </row>
    <row r="867" spans="1:5" ht="30" x14ac:dyDescent="0.25">
      <c r="A867">
        <f>IF(ISNUMBER(SEARCH('Анкета пустая'!#REF!,B867)),MAX($A$1,A866)+1,0)</f>
        <v>0</v>
      </c>
      <c r="B867" s="56" t="s">
        <v>6164</v>
      </c>
      <c r="C867" s="84"/>
      <c r="D867" s="2">
        <v>866</v>
      </c>
      <c r="E867" s="2" t="e">
        <f t="shared" si="13"/>
        <v>#N/A</v>
      </c>
    </row>
    <row r="868" spans="1:5" x14ac:dyDescent="0.25">
      <c r="A868">
        <f>IF(ISNUMBER(SEARCH('Анкета пустая'!#REF!,B868)),MAX($A$1,A867)+1,0)</f>
        <v>0</v>
      </c>
      <c r="B868" s="56" t="s">
        <v>6165</v>
      </c>
      <c r="C868" s="84"/>
      <c r="D868" s="2">
        <v>867</v>
      </c>
      <c r="E868" s="2" t="e">
        <f t="shared" si="13"/>
        <v>#N/A</v>
      </c>
    </row>
    <row r="869" spans="1:5" ht="30" x14ac:dyDescent="0.25">
      <c r="A869">
        <f>IF(ISNUMBER(SEARCH('Анкета пустая'!#REF!,B869)),MAX($A$1,A868)+1,0)</f>
        <v>0</v>
      </c>
      <c r="B869" s="56" t="s">
        <v>6166</v>
      </c>
      <c r="C869" s="84"/>
      <c r="D869" s="2">
        <v>868</v>
      </c>
      <c r="E869" s="2" t="e">
        <f t="shared" si="13"/>
        <v>#N/A</v>
      </c>
    </row>
    <row r="870" spans="1:5" x14ac:dyDescent="0.25">
      <c r="A870">
        <f>IF(ISNUMBER(SEARCH('Анкета пустая'!#REF!,B870)),MAX($A$1,A869)+1,0)</f>
        <v>0</v>
      </c>
      <c r="B870" s="56" t="s">
        <v>6167</v>
      </c>
      <c r="C870" s="84"/>
      <c r="D870" s="2">
        <v>869</v>
      </c>
      <c r="E870" s="2" t="e">
        <f t="shared" si="13"/>
        <v>#N/A</v>
      </c>
    </row>
    <row r="871" spans="1:5" ht="30" x14ac:dyDescent="0.25">
      <c r="A871">
        <f>IF(ISNUMBER(SEARCH('Анкета пустая'!#REF!,B871)),MAX($A$1,A870)+1,0)</f>
        <v>0</v>
      </c>
      <c r="B871" s="56" t="s">
        <v>6168</v>
      </c>
      <c r="C871" s="84"/>
      <c r="D871" s="2">
        <v>870</v>
      </c>
      <c r="E871" s="2" t="e">
        <f t="shared" si="13"/>
        <v>#N/A</v>
      </c>
    </row>
    <row r="872" spans="1:5" ht="30" x14ac:dyDescent="0.25">
      <c r="A872">
        <f>IF(ISNUMBER(SEARCH('Анкета пустая'!#REF!,B872)),MAX($A$1,A871)+1,0)</f>
        <v>0</v>
      </c>
      <c r="B872" s="56" t="s">
        <v>6169</v>
      </c>
      <c r="C872" s="84"/>
      <c r="D872" s="2">
        <v>871</v>
      </c>
      <c r="E872" s="2" t="e">
        <f t="shared" si="13"/>
        <v>#N/A</v>
      </c>
    </row>
    <row r="873" spans="1:5" ht="30" x14ac:dyDescent="0.25">
      <c r="A873">
        <f>IF(ISNUMBER(SEARCH('Анкета пустая'!#REF!,B873)),MAX($A$1,A872)+1,0)</f>
        <v>0</v>
      </c>
      <c r="B873" s="56" t="s">
        <v>6170</v>
      </c>
      <c r="C873" s="84"/>
      <c r="D873" s="2">
        <v>872</v>
      </c>
      <c r="E873" s="2" t="e">
        <f t="shared" si="13"/>
        <v>#N/A</v>
      </c>
    </row>
    <row r="874" spans="1:5" ht="30" x14ac:dyDescent="0.25">
      <c r="A874">
        <f>IF(ISNUMBER(SEARCH('Анкета пустая'!#REF!,B874)),MAX($A$1,A873)+1,0)</f>
        <v>0</v>
      </c>
      <c r="B874" s="56" t="s">
        <v>6171</v>
      </c>
      <c r="C874" s="84"/>
      <c r="D874" s="2">
        <v>873</v>
      </c>
      <c r="E874" s="2" t="e">
        <f t="shared" si="13"/>
        <v>#N/A</v>
      </c>
    </row>
    <row r="875" spans="1:5" ht="30" x14ac:dyDescent="0.25">
      <c r="A875">
        <f>IF(ISNUMBER(SEARCH('Анкета пустая'!#REF!,B875)),MAX($A$1,A874)+1,0)</f>
        <v>0</v>
      </c>
      <c r="B875" s="56" t="s">
        <v>6172</v>
      </c>
      <c r="C875" s="84"/>
      <c r="D875" s="2">
        <v>874</v>
      </c>
      <c r="E875" s="2" t="e">
        <f t="shared" si="13"/>
        <v>#N/A</v>
      </c>
    </row>
    <row r="876" spans="1:5" ht="30" x14ac:dyDescent="0.25">
      <c r="A876">
        <f>IF(ISNUMBER(SEARCH('Анкета пустая'!#REF!,B876)),MAX($A$1,A875)+1,0)</f>
        <v>0</v>
      </c>
      <c r="B876" s="56" t="s">
        <v>6173</v>
      </c>
      <c r="C876" s="84"/>
      <c r="D876" s="2">
        <v>875</v>
      </c>
      <c r="E876" s="2" t="e">
        <f t="shared" si="13"/>
        <v>#N/A</v>
      </c>
    </row>
    <row r="877" spans="1:5" x14ac:dyDescent="0.25">
      <c r="A877">
        <f>IF(ISNUMBER(SEARCH('Анкета пустая'!#REF!,B877)),MAX($A$1,A876)+1,0)</f>
        <v>0</v>
      </c>
      <c r="B877" s="56" t="s">
        <v>6174</v>
      </c>
      <c r="C877" s="84"/>
      <c r="D877" s="2">
        <v>876</v>
      </c>
      <c r="E877" s="2" t="e">
        <f t="shared" si="13"/>
        <v>#N/A</v>
      </c>
    </row>
    <row r="878" spans="1:5" ht="30" x14ac:dyDescent="0.25">
      <c r="A878">
        <f>IF(ISNUMBER(SEARCH('Анкета пустая'!#REF!,B878)),MAX($A$1,A877)+1,0)</f>
        <v>0</v>
      </c>
      <c r="B878" s="56" t="s">
        <v>6175</v>
      </c>
      <c r="C878" s="84"/>
      <c r="D878" s="2">
        <v>877</v>
      </c>
      <c r="E878" s="2" t="e">
        <f t="shared" si="13"/>
        <v>#N/A</v>
      </c>
    </row>
    <row r="879" spans="1:5" ht="30" x14ac:dyDescent="0.25">
      <c r="A879">
        <f>IF(ISNUMBER(SEARCH('Анкета пустая'!#REF!,B879)),MAX($A$1,A878)+1,0)</f>
        <v>0</v>
      </c>
      <c r="B879" s="56" t="s">
        <v>6176</v>
      </c>
      <c r="C879" s="84"/>
      <c r="D879" s="2">
        <v>878</v>
      </c>
      <c r="E879" s="2" t="e">
        <f t="shared" si="13"/>
        <v>#N/A</v>
      </c>
    </row>
    <row r="880" spans="1:5" ht="30" x14ac:dyDescent="0.25">
      <c r="A880">
        <f>IF(ISNUMBER(SEARCH('Анкета пустая'!#REF!,B880)),MAX($A$1,A879)+1,0)</f>
        <v>0</v>
      </c>
      <c r="B880" s="56" t="s">
        <v>6177</v>
      </c>
      <c r="C880" s="84"/>
      <c r="D880" s="2">
        <v>879</v>
      </c>
      <c r="E880" s="2" t="e">
        <f t="shared" si="13"/>
        <v>#N/A</v>
      </c>
    </row>
    <row r="881" spans="1:5" ht="30" x14ac:dyDescent="0.25">
      <c r="A881">
        <f>IF(ISNUMBER(SEARCH('Анкета пустая'!#REF!,B881)),MAX($A$1,A880)+1,0)</f>
        <v>0</v>
      </c>
      <c r="B881" s="56" t="s">
        <v>6178</v>
      </c>
      <c r="C881" s="84"/>
      <c r="D881" s="2">
        <v>880</v>
      </c>
      <c r="E881" s="2" t="e">
        <f t="shared" si="13"/>
        <v>#N/A</v>
      </c>
    </row>
    <row r="882" spans="1:5" ht="30" x14ac:dyDescent="0.25">
      <c r="A882">
        <f>IF(ISNUMBER(SEARCH('Анкета пустая'!#REF!,B882)),MAX($A$1,A881)+1,0)</f>
        <v>0</v>
      </c>
      <c r="B882" s="56" t="s">
        <v>6179</v>
      </c>
      <c r="C882" s="84"/>
      <c r="D882" s="2">
        <v>881</v>
      </c>
      <c r="E882" s="2" t="e">
        <f t="shared" si="13"/>
        <v>#N/A</v>
      </c>
    </row>
    <row r="883" spans="1:5" ht="30" x14ac:dyDescent="0.25">
      <c r="A883">
        <f>IF(ISNUMBER(SEARCH('Анкета пустая'!#REF!,B883)),MAX($A$1,A882)+1,0)</f>
        <v>0</v>
      </c>
      <c r="B883" s="56" t="s">
        <v>6180</v>
      </c>
      <c r="C883" s="84"/>
      <c r="D883" s="2">
        <v>882</v>
      </c>
      <c r="E883" s="2" t="e">
        <f t="shared" si="13"/>
        <v>#N/A</v>
      </c>
    </row>
    <row r="884" spans="1:5" ht="45" x14ac:dyDescent="0.25">
      <c r="A884">
        <f>IF(ISNUMBER(SEARCH('Анкета пустая'!#REF!,B884)),MAX($A$1,A883)+1,0)</f>
        <v>0</v>
      </c>
      <c r="B884" s="56" t="s">
        <v>6181</v>
      </c>
      <c r="C884" s="84"/>
      <c r="D884" s="2">
        <v>883</v>
      </c>
      <c r="E884" s="2" t="e">
        <f t="shared" si="13"/>
        <v>#N/A</v>
      </c>
    </row>
    <row r="885" spans="1:5" ht="30" x14ac:dyDescent="0.25">
      <c r="A885">
        <f>IF(ISNUMBER(SEARCH('Анкета пустая'!#REF!,B885)),MAX($A$1,A884)+1,0)</f>
        <v>0</v>
      </c>
      <c r="B885" s="56" t="s">
        <v>6182</v>
      </c>
      <c r="C885" s="84"/>
      <c r="D885" s="2">
        <v>884</v>
      </c>
      <c r="E885" s="2" t="e">
        <f t="shared" si="13"/>
        <v>#N/A</v>
      </c>
    </row>
    <row r="886" spans="1:5" x14ac:dyDescent="0.25">
      <c r="A886">
        <f>IF(ISNUMBER(SEARCH('Анкета пустая'!#REF!,B886)),MAX($A$1,A885)+1,0)</f>
        <v>0</v>
      </c>
      <c r="B886" s="56" t="s">
        <v>6183</v>
      </c>
      <c r="C886" s="84"/>
      <c r="D886" s="2">
        <v>885</v>
      </c>
      <c r="E886" s="2" t="e">
        <f t="shared" si="13"/>
        <v>#N/A</v>
      </c>
    </row>
    <row r="887" spans="1:5" x14ac:dyDescent="0.25">
      <c r="A887">
        <f>IF(ISNUMBER(SEARCH('Анкета пустая'!#REF!,B887)),MAX($A$1,A886)+1,0)</f>
        <v>0</v>
      </c>
      <c r="B887" s="56" t="s">
        <v>6184</v>
      </c>
      <c r="C887" s="84"/>
      <c r="D887" s="2">
        <v>886</v>
      </c>
      <c r="E887" s="2" t="e">
        <f t="shared" si="13"/>
        <v>#N/A</v>
      </c>
    </row>
    <row r="888" spans="1:5" ht="30" x14ac:dyDescent="0.25">
      <c r="A888">
        <f>IF(ISNUMBER(SEARCH('Анкета пустая'!#REF!,B888)),MAX($A$1,A887)+1,0)</f>
        <v>0</v>
      </c>
      <c r="B888" s="56" t="s">
        <v>6185</v>
      </c>
      <c r="C888" s="84"/>
      <c r="D888" s="2">
        <v>887</v>
      </c>
      <c r="E888" s="2" t="e">
        <f t="shared" si="13"/>
        <v>#N/A</v>
      </c>
    </row>
    <row r="889" spans="1:5" ht="30" x14ac:dyDescent="0.25">
      <c r="A889">
        <f>IF(ISNUMBER(SEARCH('Анкета пустая'!#REF!,B889)),MAX($A$1,A888)+1,0)</f>
        <v>0</v>
      </c>
      <c r="B889" s="56" t="s">
        <v>6186</v>
      </c>
      <c r="C889" s="84"/>
      <c r="D889" s="2">
        <v>888</v>
      </c>
      <c r="E889" s="2" t="e">
        <f t="shared" si="13"/>
        <v>#N/A</v>
      </c>
    </row>
    <row r="890" spans="1:5" ht="30" x14ac:dyDescent="0.25">
      <c r="A890">
        <f>IF(ISNUMBER(SEARCH('Анкета пустая'!#REF!,B890)),MAX($A$1,A889)+1,0)</f>
        <v>0</v>
      </c>
      <c r="B890" s="56" t="s">
        <v>6187</v>
      </c>
      <c r="C890" s="84"/>
      <c r="D890" s="2">
        <v>889</v>
      </c>
      <c r="E890" s="2" t="e">
        <f t="shared" si="13"/>
        <v>#N/A</v>
      </c>
    </row>
    <row r="891" spans="1:5" ht="30" x14ac:dyDescent="0.25">
      <c r="A891">
        <f>IF(ISNUMBER(SEARCH('Анкета пустая'!#REF!,B891)),MAX($A$1,A890)+1,0)</f>
        <v>0</v>
      </c>
      <c r="B891" s="56" t="s">
        <v>6188</v>
      </c>
      <c r="C891" s="84"/>
      <c r="D891" s="2">
        <v>890</v>
      </c>
      <c r="E891" s="2" t="e">
        <f t="shared" si="13"/>
        <v>#N/A</v>
      </c>
    </row>
    <row r="892" spans="1:5" ht="30" x14ac:dyDescent="0.25">
      <c r="A892">
        <f>IF(ISNUMBER(SEARCH('Анкета пустая'!#REF!,B892)),MAX($A$1,A891)+1,0)</f>
        <v>0</v>
      </c>
      <c r="B892" s="56" t="s">
        <v>6189</v>
      </c>
      <c r="C892" s="84"/>
      <c r="D892" s="2">
        <v>891</v>
      </c>
      <c r="E892" s="2" t="e">
        <f t="shared" si="13"/>
        <v>#N/A</v>
      </c>
    </row>
    <row r="893" spans="1:5" ht="30" x14ac:dyDescent="0.25">
      <c r="A893">
        <f>IF(ISNUMBER(SEARCH('Анкета пустая'!#REF!,B893)),MAX($A$1,A892)+1,0)</f>
        <v>0</v>
      </c>
      <c r="B893" s="56" t="s">
        <v>6190</v>
      </c>
      <c r="C893" s="84"/>
      <c r="D893" s="2">
        <v>892</v>
      </c>
      <c r="E893" s="2" t="e">
        <f t="shared" si="13"/>
        <v>#N/A</v>
      </c>
    </row>
    <row r="894" spans="1:5" x14ac:dyDescent="0.25">
      <c r="A894">
        <f>IF(ISNUMBER(SEARCH('Анкета пустая'!#REF!,B894)),MAX($A$1,A893)+1,0)</f>
        <v>0</v>
      </c>
      <c r="B894" s="56" t="s">
        <v>6191</v>
      </c>
      <c r="C894" s="84"/>
      <c r="D894" s="2">
        <v>893</v>
      </c>
      <c r="E894" s="2" t="e">
        <f t="shared" si="13"/>
        <v>#N/A</v>
      </c>
    </row>
    <row r="895" spans="1:5" ht="30" x14ac:dyDescent="0.25">
      <c r="A895">
        <f>IF(ISNUMBER(SEARCH('Анкета пустая'!#REF!,B895)),MAX($A$1,A894)+1,0)</f>
        <v>0</v>
      </c>
      <c r="B895" s="56" t="s">
        <v>6192</v>
      </c>
      <c r="C895" s="84"/>
      <c r="D895" s="2">
        <v>894</v>
      </c>
      <c r="E895" s="2" t="e">
        <f t="shared" si="13"/>
        <v>#N/A</v>
      </c>
    </row>
    <row r="896" spans="1:5" ht="30" x14ac:dyDescent="0.25">
      <c r="A896">
        <f>IF(ISNUMBER(SEARCH('Анкета пустая'!#REF!,B896)),MAX($A$1,A895)+1,0)</f>
        <v>0</v>
      </c>
      <c r="B896" s="56" t="s">
        <v>6193</v>
      </c>
      <c r="C896" s="84"/>
      <c r="D896" s="2">
        <v>895</v>
      </c>
      <c r="E896" s="2" t="e">
        <f t="shared" si="13"/>
        <v>#N/A</v>
      </c>
    </row>
    <row r="897" spans="1:5" ht="30" x14ac:dyDescent="0.25">
      <c r="A897">
        <f>IF(ISNUMBER(SEARCH('Анкета пустая'!#REF!,B897)),MAX($A$1,A896)+1,0)</f>
        <v>0</v>
      </c>
      <c r="B897" s="56" t="s">
        <v>6194</v>
      </c>
      <c r="C897" s="84"/>
      <c r="D897" s="2">
        <v>896</v>
      </c>
      <c r="E897" s="2" t="e">
        <f t="shared" si="13"/>
        <v>#N/A</v>
      </c>
    </row>
    <row r="898" spans="1:5" ht="30" x14ac:dyDescent="0.25">
      <c r="A898">
        <f>IF(ISNUMBER(SEARCH('Анкета пустая'!#REF!,B898)),MAX($A$1,A897)+1,0)</f>
        <v>0</v>
      </c>
      <c r="B898" s="56" t="s">
        <v>6195</v>
      </c>
      <c r="C898" s="84"/>
      <c r="D898" s="2">
        <v>897</v>
      </c>
      <c r="E898" s="2" t="e">
        <f t="shared" si="13"/>
        <v>#N/A</v>
      </c>
    </row>
    <row r="899" spans="1:5" ht="30" x14ac:dyDescent="0.25">
      <c r="A899">
        <f>IF(ISNUMBER(SEARCH('Анкета пустая'!#REF!,B899)),MAX($A$1,A898)+1,0)</f>
        <v>0</v>
      </c>
      <c r="B899" s="56" t="s">
        <v>6196</v>
      </c>
      <c r="C899" s="84"/>
      <c r="D899" s="2">
        <v>898</v>
      </c>
      <c r="E899" s="2" t="e">
        <f t="shared" ref="E899:E962" si="14">VLOOKUP(D899,A:B,2,0)</f>
        <v>#N/A</v>
      </c>
    </row>
    <row r="900" spans="1:5" ht="45" x14ac:dyDescent="0.25">
      <c r="A900">
        <f>IF(ISNUMBER(SEARCH('Анкета пустая'!#REF!,B900)),MAX($A$1,A899)+1,0)</f>
        <v>0</v>
      </c>
      <c r="B900" s="56" t="s">
        <v>6197</v>
      </c>
      <c r="C900" s="84"/>
      <c r="D900" s="2">
        <v>899</v>
      </c>
      <c r="E900" s="2" t="e">
        <f t="shared" si="14"/>
        <v>#N/A</v>
      </c>
    </row>
    <row r="901" spans="1:5" x14ac:dyDescent="0.25">
      <c r="A901">
        <f>IF(ISNUMBER(SEARCH('Анкета пустая'!#REF!,B901)),MAX($A$1,A900)+1,0)</f>
        <v>0</v>
      </c>
      <c r="B901" s="56" t="s">
        <v>6198</v>
      </c>
      <c r="C901" s="84"/>
      <c r="D901" s="2">
        <v>900</v>
      </c>
      <c r="E901" s="2" t="e">
        <f t="shared" si="14"/>
        <v>#N/A</v>
      </c>
    </row>
    <row r="902" spans="1:5" x14ac:dyDescent="0.25">
      <c r="A902">
        <f>IF(ISNUMBER(SEARCH('Анкета пустая'!#REF!,B902)),MAX($A$1,A901)+1,0)</f>
        <v>0</v>
      </c>
      <c r="B902" s="56" t="s">
        <v>6199</v>
      </c>
      <c r="C902" s="84"/>
      <c r="D902" s="2">
        <v>901</v>
      </c>
      <c r="E902" s="2" t="e">
        <f t="shared" si="14"/>
        <v>#N/A</v>
      </c>
    </row>
    <row r="903" spans="1:5" ht="30" x14ac:dyDescent="0.25">
      <c r="A903">
        <f>IF(ISNUMBER(SEARCH('Анкета пустая'!#REF!,B903)),MAX($A$1,A902)+1,0)</f>
        <v>0</v>
      </c>
      <c r="B903" s="56" t="s">
        <v>6200</v>
      </c>
      <c r="C903" s="84"/>
      <c r="D903" s="2">
        <v>902</v>
      </c>
      <c r="E903" s="2" t="e">
        <f t="shared" si="14"/>
        <v>#N/A</v>
      </c>
    </row>
    <row r="904" spans="1:5" x14ac:dyDescent="0.25">
      <c r="A904">
        <f>IF(ISNUMBER(SEARCH('Анкета пустая'!#REF!,B904)),MAX($A$1,A903)+1,0)</f>
        <v>0</v>
      </c>
      <c r="B904" s="56" t="s">
        <v>6201</v>
      </c>
      <c r="C904" s="84"/>
      <c r="D904" s="2">
        <v>903</v>
      </c>
      <c r="E904" s="2" t="e">
        <f t="shared" si="14"/>
        <v>#N/A</v>
      </c>
    </row>
    <row r="905" spans="1:5" ht="30" x14ac:dyDescent="0.25">
      <c r="A905">
        <f>IF(ISNUMBER(SEARCH('Анкета пустая'!#REF!,B905)),MAX($A$1,A904)+1,0)</f>
        <v>0</v>
      </c>
      <c r="B905" s="56" t="s">
        <v>6202</v>
      </c>
      <c r="C905" s="84"/>
      <c r="D905" s="2">
        <v>904</v>
      </c>
      <c r="E905" s="2" t="e">
        <f t="shared" si="14"/>
        <v>#N/A</v>
      </c>
    </row>
    <row r="906" spans="1:5" ht="30" x14ac:dyDescent="0.25">
      <c r="A906">
        <f>IF(ISNUMBER(SEARCH('Анкета пустая'!#REF!,B906)),MAX($A$1,A905)+1,0)</f>
        <v>0</v>
      </c>
      <c r="B906" s="56" t="s">
        <v>6203</v>
      </c>
      <c r="C906" s="84"/>
      <c r="D906" s="2">
        <v>905</v>
      </c>
      <c r="E906" s="2" t="e">
        <f t="shared" si="14"/>
        <v>#N/A</v>
      </c>
    </row>
    <row r="907" spans="1:5" ht="30" x14ac:dyDescent="0.25">
      <c r="A907">
        <f>IF(ISNUMBER(SEARCH('Анкета пустая'!#REF!,B907)),MAX($A$1,A906)+1,0)</f>
        <v>0</v>
      </c>
      <c r="B907" s="56" t="s">
        <v>6204</v>
      </c>
      <c r="C907" s="84"/>
      <c r="D907" s="2">
        <v>906</v>
      </c>
      <c r="E907" s="2" t="e">
        <f t="shared" si="14"/>
        <v>#N/A</v>
      </c>
    </row>
    <row r="908" spans="1:5" ht="30" x14ac:dyDescent="0.25">
      <c r="A908">
        <f>IF(ISNUMBER(SEARCH('Анкета пустая'!#REF!,B908)),MAX($A$1,A907)+1,0)</f>
        <v>0</v>
      </c>
      <c r="B908" s="56" t="s">
        <v>6205</v>
      </c>
      <c r="C908" s="84"/>
      <c r="D908" s="2">
        <v>907</v>
      </c>
      <c r="E908" s="2" t="e">
        <f t="shared" si="14"/>
        <v>#N/A</v>
      </c>
    </row>
    <row r="909" spans="1:5" ht="30" x14ac:dyDescent="0.25">
      <c r="A909">
        <f>IF(ISNUMBER(SEARCH('Анкета пустая'!#REF!,B909)),MAX($A$1,A908)+1,0)</f>
        <v>0</v>
      </c>
      <c r="B909" s="56" t="s">
        <v>6206</v>
      </c>
      <c r="C909" s="84"/>
      <c r="D909" s="2">
        <v>908</v>
      </c>
      <c r="E909" s="2" t="e">
        <f t="shared" si="14"/>
        <v>#N/A</v>
      </c>
    </row>
    <row r="910" spans="1:5" ht="30" x14ac:dyDescent="0.25">
      <c r="A910">
        <f>IF(ISNUMBER(SEARCH('Анкета пустая'!#REF!,B910)),MAX($A$1,A909)+1,0)</f>
        <v>0</v>
      </c>
      <c r="B910" s="56" t="s">
        <v>6207</v>
      </c>
      <c r="C910" s="84"/>
      <c r="D910" s="2">
        <v>909</v>
      </c>
      <c r="E910" s="2" t="e">
        <f t="shared" si="14"/>
        <v>#N/A</v>
      </c>
    </row>
    <row r="911" spans="1:5" ht="30" x14ac:dyDescent="0.25">
      <c r="A911">
        <f>IF(ISNUMBER(SEARCH('Анкета пустая'!#REF!,B911)),MAX($A$1,A910)+1,0)</f>
        <v>0</v>
      </c>
      <c r="B911" s="56" t="s">
        <v>6208</v>
      </c>
      <c r="C911" s="84"/>
      <c r="D911" s="2">
        <v>910</v>
      </c>
      <c r="E911" s="2" t="e">
        <f t="shared" si="14"/>
        <v>#N/A</v>
      </c>
    </row>
    <row r="912" spans="1:5" ht="30" x14ac:dyDescent="0.25">
      <c r="A912">
        <f>IF(ISNUMBER(SEARCH('Анкета пустая'!#REF!,B912)),MAX($A$1,A911)+1,0)</f>
        <v>0</v>
      </c>
      <c r="B912" s="56" t="s">
        <v>6209</v>
      </c>
      <c r="C912" s="84"/>
      <c r="D912" s="2">
        <v>911</v>
      </c>
      <c r="E912" s="2" t="e">
        <f t="shared" si="14"/>
        <v>#N/A</v>
      </c>
    </row>
    <row r="913" spans="1:5" ht="30" x14ac:dyDescent="0.25">
      <c r="A913">
        <f>IF(ISNUMBER(SEARCH('Анкета пустая'!#REF!,B913)),MAX($A$1,A912)+1,0)</f>
        <v>0</v>
      </c>
      <c r="B913" s="56" t="s">
        <v>6210</v>
      </c>
      <c r="C913" s="84"/>
      <c r="D913" s="2">
        <v>912</v>
      </c>
      <c r="E913" s="2" t="e">
        <f t="shared" si="14"/>
        <v>#N/A</v>
      </c>
    </row>
    <row r="914" spans="1:5" ht="30" x14ac:dyDescent="0.25">
      <c r="A914">
        <f>IF(ISNUMBER(SEARCH('Анкета пустая'!#REF!,B914)),MAX($A$1,A913)+1,0)</f>
        <v>0</v>
      </c>
      <c r="B914" s="56" t="s">
        <v>6211</v>
      </c>
      <c r="C914" s="84"/>
      <c r="D914" s="2">
        <v>913</v>
      </c>
      <c r="E914" s="2" t="e">
        <f t="shared" si="14"/>
        <v>#N/A</v>
      </c>
    </row>
    <row r="915" spans="1:5" x14ac:dyDescent="0.25">
      <c r="A915">
        <f>IF(ISNUMBER(SEARCH('Анкета пустая'!#REF!,B915)),MAX($A$1,A914)+1,0)</f>
        <v>0</v>
      </c>
      <c r="B915" s="56" t="s">
        <v>6212</v>
      </c>
      <c r="C915" s="84"/>
      <c r="D915" s="2">
        <v>914</v>
      </c>
      <c r="E915" s="2" t="e">
        <f t="shared" si="14"/>
        <v>#N/A</v>
      </c>
    </row>
    <row r="916" spans="1:5" ht="30" x14ac:dyDescent="0.25">
      <c r="A916">
        <f>IF(ISNUMBER(SEARCH('Анкета пустая'!#REF!,B916)),MAX($A$1,A915)+1,0)</f>
        <v>0</v>
      </c>
      <c r="B916" s="56" t="s">
        <v>6213</v>
      </c>
      <c r="C916" s="84"/>
      <c r="D916" s="2">
        <v>915</v>
      </c>
      <c r="E916" s="2" t="e">
        <f t="shared" si="14"/>
        <v>#N/A</v>
      </c>
    </row>
    <row r="917" spans="1:5" ht="30" x14ac:dyDescent="0.25">
      <c r="A917">
        <f>IF(ISNUMBER(SEARCH('Анкета пустая'!#REF!,B917)),MAX($A$1,A916)+1,0)</f>
        <v>0</v>
      </c>
      <c r="B917" s="56" t="s">
        <v>6214</v>
      </c>
      <c r="C917" s="84"/>
      <c r="D917" s="2">
        <v>916</v>
      </c>
      <c r="E917" s="2" t="e">
        <f t="shared" si="14"/>
        <v>#N/A</v>
      </c>
    </row>
    <row r="918" spans="1:5" ht="30" x14ac:dyDescent="0.25">
      <c r="A918">
        <f>IF(ISNUMBER(SEARCH('Анкета пустая'!#REF!,B918)),MAX($A$1,A917)+1,0)</f>
        <v>0</v>
      </c>
      <c r="B918" s="56" t="s">
        <v>6215</v>
      </c>
      <c r="C918" s="84"/>
      <c r="D918" s="2">
        <v>917</v>
      </c>
      <c r="E918" s="2" t="e">
        <f t="shared" si="14"/>
        <v>#N/A</v>
      </c>
    </row>
    <row r="919" spans="1:5" x14ac:dyDescent="0.25">
      <c r="A919">
        <f>IF(ISNUMBER(SEARCH('Анкета пустая'!#REF!,B919)),MAX($A$1,A918)+1,0)</f>
        <v>0</v>
      </c>
      <c r="B919" s="56" t="s">
        <v>6216</v>
      </c>
      <c r="C919" s="84"/>
      <c r="D919" s="2">
        <v>918</v>
      </c>
      <c r="E919" s="2" t="e">
        <f t="shared" si="14"/>
        <v>#N/A</v>
      </c>
    </row>
    <row r="920" spans="1:5" ht="30" x14ac:dyDescent="0.25">
      <c r="A920">
        <f>IF(ISNUMBER(SEARCH('Анкета пустая'!#REF!,B920)),MAX($A$1,A919)+1,0)</f>
        <v>0</v>
      </c>
      <c r="B920" s="56" t="s">
        <v>6217</v>
      </c>
      <c r="C920" s="84"/>
      <c r="D920" s="2">
        <v>919</v>
      </c>
      <c r="E920" s="2" t="e">
        <f t="shared" si="14"/>
        <v>#N/A</v>
      </c>
    </row>
    <row r="921" spans="1:5" ht="30" x14ac:dyDescent="0.25">
      <c r="A921">
        <f>IF(ISNUMBER(SEARCH('Анкета пустая'!#REF!,B921)),MAX($A$1,A920)+1,0)</f>
        <v>0</v>
      </c>
      <c r="B921" s="56" t="s">
        <v>6218</v>
      </c>
      <c r="C921" s="84"/>
      <c r="D921" s="2">
        <v>920</v>
      </c>
      <c r="E921" s="2" t="e">
        <f t="shared" si="14"/>
        <v>#N/A</v>
      </c>
    </row>
    <row r="922" spans="1:5" ht="30" x14ac:dyDescent="0.25">
      <c r="A922">
        <f>IF(ISNUMBER(SEARCH('Анкета пустая'!#REF!,B922)),MAX($A$1,A921)+1,0)</f>
        <v>0</v>
      </c>
      <c r="B922" s="56" t="s">
        <v>6219</v>
      </c>
      <c r="C922" s="84"/>
      <c r="D922" s="2">
        <v>921</v>
      </c>
      <c r="E922" s="2" t="e">
        <f t="shared" si="14"/>
        <v>#N/A</v>
      </c>
    </row>
    <row r="923" spans="1:5" ht="30" x14ac:dyDescent="0.25">
      <c r="A923">
        <f>IF(ISNUMBER(SEARCH('Анкета пустая'!#REF!,B923)),MAX($A$1,A922)+1,0)</f>
        <v>0</v>
      </c>
      <c r="B923" s="56" t="s">
        <v>6220</v>
      </c>
      <c r="C923" s="84"/>
      <c r="D923" s="2">
        <v>922</v>
      </c>
      <c r="E923" s="2" t="e">
        <f t="shared" si="14"/>
        <v>#N/A</v>
      </c>
    </row>
    <row r="924" spans="1:5" x14ac:dyDescent="0.25">
      <c r="A924">
        <f>IF(ISNUMBER(SEARCH('Анкета пустая'!#REF!,B924)),MAX($A$1,A923)+1,0)</f>
        <v>0</v>
      </c>
      <c r="B924" s="56" t="s">
        <v>6221</v>
      </c>
      <c r="C924" s="84"/>
      <c r="D924" s="2">
        <v>923</v>
      </c>
      <c r="E924" s="2" t="e">
        <f t="shared" si="14"/>
        <v>#N/A</v>
      </c>
    </row>
    <row r="925" spans="1:5" ht="30" x14ac:dyDescent="0.25">
      <c r="A925">
        <f>IF(ISNUMBER(SEARCH('Анкета пустая'!#REF!,B925)),MAX($A$1,A924)+1,0)</f>
        <v>0</v>
      </c>
      <c r="B925" s="56" t="s">
        <v>6222</v>
      </c>
      <c r="C925" s="84"/>
      <c r="D925" s="2">
        <v>924</v>
      </c>
      <c r="E925" s="2" t="e">
        <f t="shared" si="14"/>
        <v>#N/A</v>
      </c>
    </row>
    <row r="926" spans="1:5" x14ac:dyDescent="0.25">
      <c r="A926">
        <f>IF(ISNUMBER(SEARCH('Анкета пустая'!#REF!,B926)),MAX($A$1,A925)+1,0)</f>
        <v>0</v>
      </c>
      <c r="B926" s="56" t="s">
        <v>6223</v>
      </c>
      <c r="C926" s="84"/>
      <c r="D926" s="2">
        <v>925</v>
      </c>
      <c r="E926" s="2" t="e">
        <f t="shared" si="14"/>
        <v>#N/A</v>
      </c>
    </row>
    <row r="927" spans="1:5" x14ac:dyDescent="0.25">
      <c r="A927">
        <f>IF(ISNUMBER(SEARCH('Анкета пустая'!#REF!,B927)),MAX($A$1,A926)+1,0)</f>
        <v>0</v>
      </c>
      <c r="B927" s="56" t="s">
        <v>6224</v>
      </c>
      <c r="C927" s="84"/>
      <c r="D927" s="2">
        <v>926</v>
      </c>
      <c r="E927" s="2" t="e">
        <f t="shared" si="14"/>
        <v>#N/A</v>
      </c>
    </row>
    <row r="928" spans="1:5" ht="30" x14ac:dyDescent="0.25">
      <c r="A928">
        <f>IF(ISNUMBER(SEARCH('Анкета пустая'!#REF!,B928)),MAX($A$1,A927)+1,0)</f>
        <v>0</v>
      </c>
      <c r="B928" s="56" t="s">
        <v>6225</v>
      </c>
      <c r="C928" s="84"/>
      <c r="D928" s="2">
        <v>927</v>
      </c>
      <c r="E928" s="2" t="e">
        <f t="shared" si="14"/>
        <v>#N/A</v>
      </c>
    </row>
    <row r="929" spans="1:5" ht="30" x14ac:dyDescent="0.25">
      <c r="A929">
        <f>IF(ISNUMBER(SEARCH('Анкета пустая'!#REF!,B929)),MAX($A$1,A928)+1,0)</f>
        <v>0</v>
      </c>
      <c r="B929" s="56" t="s">
        <v>6226</v>
      </c>
      <c r="C929" s="84"/>
      <c r="D929" s="2">
        <v>928</v>
      </c>
      <c r="E929" s="2" t="e">
        <f t="shared" si="14"/>
        <v>#N/A</v>
      </c>
    </row>
    <row r="930" spans="1:5" ht="30" x14ac:dyDescent="0.25">
      <c r="A930">
        <f>IF(ISNUMBER(SEARCH('Анкета пустая'!#REF!,B930)),MAX($A$1,A929)+1,0)</f>
        <v>0</v>
      </c>
      <c r="B930" s="56" t="s">
        <v>6227</v>
      </c>
      <c r="C930" s="84"/>
      <c r="D930" s="2">
        <v>929</v>
      </c>
      <c r="E930" s="2" t="e">
        <f t="shared" si="14"/>
        <v>#N/A</v>
      </c>
    </row>
    <row r="931" spans="1:5" ht="30" x14ac:dyDescent="0.25">
      <c r="A931">
        <f>IF(ISNUMBER(SEARCH('Анкета пустая'!#REF!,B931)),MAX($A$1,A930)+1,0)</f>
        <v>0</v>
      </c>
      <c r="B931" s="56" t="s">
        <v>6228</v>
      </c>
      <c r="C931" s="84"/>
      <c r="D931" s="2">
        <v>930</v>
      </c>
      <c r="E931" s="2" t="e">
        <f t="shared" si="14"/>
        <v>#N/A</v>
      </c>
    </row>
    <row r="932" spans="1:5" ht="30" x14ac:dyDescent="0.25">
      <c r="A932">
        <f>IF(ISNUMBER(SEARCH('Анкета пустая'!#REF!,B932)),MAX($A$1,A931)+1,0)</f>
        <v>0</v>
      </c>
      <c r="B932" s="56" t="s">
        <v>6229</v>
      </c>
      <c r="C932" s="84"/>
      <c r="D932" s="2">
        <v>931</v>
      </c>
      <c r="E932" s="2" t="e">
        <f t="shared" si="14"/>
        <v>#N/A</v>
      </c>
    </row>
    <row r="933" spans="1:5" ht="30" x14ac:dyDescent="0.25">
      <c r="A933">
        <f>IF(ISNUMBER(SEARCH('Анкета пустая'!#REF!,B933)),MAX($A$1,A932)+1,0)</f>
        <v>0</v>
      </c>
      <c r="B933" s="56" t="s">
        <v>6230</v>
      </c>
      <c r="C933" s="84"/>
      <c r="D933" s="2">
        <v>932</v>
      </c>
      <c r="E933" s="2" t="e">
        <f t="shared" si="14"/>
        <v>#N/A</v>
      </c>
    </row>
    <row r="934" spans="1:5" x14ac:dyDescent="0.25">
      <c r="A934">
        <f>IF(ISNUMBER(SEARCH('Анкета пустая'!#REF!,B934)),MAX($A$1,A933)+1,0)</f>
        <v>0</v>
      </c>
      <c r="B934" s="56" t="s">
        <v>6231</v>
      </c>
      <c r="C934" s="84"/>
      <c r="D934" s="2">
        <v>933</v>
      </c>
      <c r="E934" s="2" t="e">
        <f t="shared" si="14"/>
        <v>#N/A</v>
      </c>
    </row>
    <row r="935" spans="1:5" ht="30" x14ac:dyDescent="0.25">
      <c r="A935">
        <f>IF(ISNUMBER(SEARCH('Анкета пустая'!#REF!,B935)),MAX($A$1,A934)+1,0)</f>
        <v>0</v>
      </c>
      <c r="B935" s="56" t="s">
        <v>6232</v>
      </c>
      <c r="C935" s="84"/>
      <c r="D935" s="2">
        <v>934</v>
      </c>
      <c r="E935" s="2" t="e">
        <f t="shared" si="14"/>
        <v>#N/A</v>
      </c>
    </row>
    <row r="936" spans="1:5" ht="30" x14ac:dyDescent="0.25">
      <c r="A936">
        <f>IF(ISNUMBER(SEARCH('Анкета пустая'!#REF!,B936)),MAX($A$1,A935)+1,0)</f>
        <v>0</v>
      </c>
      <c r="B936" s="56" t="s">
        <v>6233</v>
      </c>
      <c r="C936" s="84"/>
      <c r="D936" s="2">
        <v>935</v>
      </c>
      <c r="E936" s="2" t="e">
        <f t="shared" si="14"/>
        <v>#N/A</v>
      </c>
    </row>
    <row r="937" spans="1:5" ht="30" x14ac:dyDescent="0.25">
      <c r="A937">
        <f>IF(ISNUMBER(SEARCH('Анкета пустая'!#REF!,B937)),MAX($A$1,A936)+1,0)</f>
        <v>0</v>
      </c>
      <c r="B937" s="56" t="s">
        <v>6234</v>
      </c>
      <c r="C937" s="84"/>
      <c r="D937" s="2">
        <v>936</v>
      </c>
      <c r="E937" s="2" t="e">
        <f t="shared" si="14"/>
        <v>#N/A</v>
      </c>
    </row>
    <row r="938" spans="1:5" x14ac:dyDescent="0.25">
      <c r="A938">
        <f>IF(ISNUMBER(SEARCH('Анкета пустая'!#REF!,B938)),MAX($A$1,A937)+1,0)</f>
        <v>0</v>
      </c>
      <c r="B938" s="56" t="s">
        <v>6235</v>
      </c>
      <c r="C938" s="84"/>
      <c r="D938" s="2">
        <v>937</v>
      </c>
      <c r="E938" s="2" t="e">
        <f t="shared" si="14"/>
        <v>#N/A</v>
      </c>
    </row>
    <row r="939" spans="1:5" x14ac:dyDescent="0.25">
      <c r="A939">
        <f>IF(ISNUMBER(SEARCH('Анкета пустая'!#REF!,B939)),MAX($A$1,A938)+1,0)</f>
        <v>0</v>
      </c>
      <c r="B939" s="56" t="s">
        <v>6236</v>
      </c>
      <c r="C939" s="84"/>
      <c r="D939" s="2">
        <v>938</v>
      </c>
      <c r="E939" s="2" t="e">
        <f t="shared" si="14"/>
        <v>#N/A</v>
      </c>
    </row>
    <row r="940" spans="1:5" ht="30" x14ac:dyDescent="0.25">
      <c r="A940">
        <f>IF(ISNUMBER(SEARCH('Анкета пустая'!#REF!,B940)),MAX($A$1,A939)+1,0)</f>
        <v>0</v>
      </c>
      <c r="B940" s="56" t="s">
        <v>6237</v>
      </c>
      <c r="C940" s="84"/>
      <c r="D940" s="2">
        <v>939</v>
      </c>
      <c r="E940" s="2" t="e">
        <f t="shared" si="14"/>
        <v>#N/A</v>
      </c>
    </row>
    <row r="941" spans="1:5" ht="30" x14ac:dyDescent="0.25">
      <c r="A941">
        <f>IF(ISNUMBER(SEARCH('Анкета пустая'!#REF!,B941)),MAX($A$1,A940)+1,0)</f>
        <v>0</v>
      </c>
      <c r="B941" s="56" t="s">
        <v>6238</v>
      </c>
      <c r="C941" s="84"/>
      <c r="D941" s="2">
        <v>940</v>
      </c>
      <c r="E941" s="2" t="e">
        <f t="shared" si="14"/>
        <v>#N/A</v>
      </c>
    </row>
    <row r="942" spans="1:5" ht="45" x14ac:dyDescent="0.25">
      <c r="A942">
        <f>IF(ISNUMBER(SEARCH('Анкета пустая'!#REF!,B942)),MAX($A$1,A941)+1,0)</f>
        <v>0</v>
      </c>
      <c r="B942" s="56" t="s">
        <v>6239</v>
      </c>
      <c r="C942" s="84"/>
      <c r="D942" s="2">
        <v>941</v>
      </c>
      <c r="E942" s="2" t="e">
        <f t="shared" si="14"/>
        <v>#N/A</v>
      </c>
    </row>
    <row r="943" spans="1:5" x14ac:dyDescent="0.25">
      <c r="A943">
        <f>IF(ISNUMBER(SEARCH('Анкета пустая'!#REF!,B943)),MAX($A$1,A942)+1,0)</f>
        <v>0</v>
      </c>
      <c r="B943" s="56" t="s">
        <v>6240</v>
      </c>
      <c r="C943" s="84"/>
      <c r="D943" s="2">
        <v>942</v>
      </c>
      <c r="E943" s="2" t="e">
        <f t="shared" si="14"/>
        <v>#N/A</v>
      </c>
    </row>
    <row r="944" spans="1:5" ht="30" x14ac:dyDescent="0.25">
      <c r="A944">
        <f>IF(ISNUMBER(SEARCH('Анкета пустая'!#REF!,B944)),MAX($A$1,A943)+1,0)</f>
        <v>0</v>
      </c>
      <c r="B944" s="56" t="s">
        <v>6241</v>
      </c>
      <c r="C944" s="84"/>
      <c r="D944" s="2">
        <v>943</v>
      </c>
      <c r="E944" s="2" t="e">
        <f t="shared" si="14"/>
        <v>#N/A</v>
      </c>
    </row>
    <row r="945" spans="1:5" ht="30" x14ac:dyDescent="0.25">
      <c r="A945">
        <f>IF(ISNUMBER(SEARCH('Анкета пустая'!#REF!,B945)),MAX($A$1,A944)+1,0)</f>
        <v>0</v>
      </c>
      <c r="B945" s="56" t="s">
        <v>6242</v>
      </c>
      <c r="C945" s="84"/>
      <c r="D945" s="2">
        <v>944</v>
      </c>
      <c r="E945" s="2" t="e">
        <f t="shared" si="14"/>
        <v>#N/A</v>
      </c>
    </row>
    <row r="946" spans="1:5" x14ac:dyDescent="0.25">
      <c r="A946">
        <f>IF(ISNUMBER(SEARCH('Анкета пустая'!#REF!,B946)),MAX($A$1,A945)+1,0)</f>
        <v>0</v>
      </c>
      <c r="B946" s="56" t="s">
        <v>6243</v>
      </c>
      <c r="C946" s="84"/>
      <c r="D946" s="2">
        <v>945</v>
      </c>
      <c r="E946" s="2" t="e">
        <f t="shared" si="14"/>
        <v>#N/A</v>
      </c>
    </row>
    <row r="947" spans="1:5" ht="30" x14ac:dyDescent="0.25">
      <c r="A947">
        <f>IF(ISNUMBER(SEARCH('Анкета пустая'!#REF!,B947)),MAX($A$1,A946)+1,0)</f>
        <v>0</v>
      </c>
      <c r="B947" s="56" t="s">
        <v>6244</v>
      </c>
      <c r="C947" s="84"/>
      <c r="D947" s="2">
        <v>946</v>
      </c>
      <c r="E947" s="2" t="e">
        <f t="shared" si="14"/>
        <v>#N/A</v>
      </c>
    </row>
    <row r="948" spans="1:5" ht="30" x14ac:dyDescent="0.25">
      <c r="A948">
        <f>IF(ISNUMBER(SEARCH('Анкета пустая'!#REF!,B948)),MAX($A$1,A947)+1,0)</f>
        <v>0</v>
      </c>
      <c r="B948" s="56" t="s">
        <v>6245</v>
      </c>
      <c r="C948" s="84"/>
      <c r="D948" s="2">
        <v>947</v>
      </c>
      <c r="E948" s="2" t="e">
        <f t="shared" si="14"/>
        <v>#N/A</v>
      </c>
    </row>
    <row r="949" spans="1:5" ht="30" x14ac:dyDescent="0.25">
      <c r="A949">
        <f>IF(ISNUMBER(SEARCH('Анкета пустая'!#REF!,B949)),MAX($A$1,A948)+1,0)</f>
        <v>0</v>
      </c>
      <c r="B949" s="56" t="s">
        <v>6246</v>
      </c>
      <c r="C949" s="84"/>
      <c r="D949" s="2">
        <v>948</v>
      </c>
      <c r="E949" s="2" t="e">
        <f t="shared" si="14"/>
        <v>#N/A</v>
      </c>
    </row>
    <row r="950" spans="1:5" ht="30" x14ac:dyDescent="0.25">
      <c r="A950">
        <f>IF(ISNUMBER(SEARCH('Анкета пустая'!#REF!,B950)),MAX($A$1,A949)+1,0)</f>
        <v>0</v>
      </c>
      <c r="B950" s="56" t="s">
        <v>6247</v>
      </c>
      <c r="C950" s="84"/>
      <c r="D950" s="2">
        <v>949</v>
      </c>
      <c r="E950" s="2" t="e">
        <f t="shared" si="14"/>
        <v>#N/A</v>
      </c>
    </row>
    <row r="951" spans="1:5" ht="30" x14ac:dyDescent="0.25">
      <c r="A951">
        <f>IF(ISNUMBER(SEARCH('Анкета пустая'!#REF!,B951)),MAX($A$1,A950)+1,0)</f>
        <v>0</v>
      </c>
      <c r="B951" s="56" t="s">
        <v>6248</v>
      </c>
      <c r="C951" s="84"/>
      <c r="D951" s="2">
        <v>950</v>
      </c>
      <c r="E951" s="2" t="e">
        <f t="shared" si="14"/>
        <v>#N/A</v>
      </c>
    </row>
    <row r="952" spans="1:5" ht="30" x14ac:dyDescent="0.25">
      <c r="A952">
        <f>IF(ISNUMBER(SEARCH('Анкета пустая'!#REF!,B952)),MAX($A$1,A951)+1,0)</f>
        <v>0</v>
      </c>
      <c r="B952" s="56" t="s">
        <v>6249</v>
      </c>
      <c r="C952" s="84"/>
      <c r="D952" s="2">
        <v>951</v>
      </c>
      <c r="E952" s="2" t="e">
        <f t="shared" si="14"/>
        <v>#N/A</v>
      </c>
    </row>
    <row r="953" spans="1:5" ht="30" x14ac:dyDescent="0.25">
      <c r="A953">
        <f>IF(ISNUMBER(SEARCH('Анкета пустая'!#REF!,B953)),MAX($A$1,A952)+1,0)</f>
        <v>0</v>
      </c>
      <c r="B953" s="56" t="s">
        <v>6250</v>
      </c>
      <c r="C953" s="84"/>
      <c r="D953" s="2">
        <v>952</v>
      </c>
      <c r="E953" s="2" t="e">
        <f t="shared" si="14"/>
        <v>#N/A</v>
      </c>
    </row>
    <row r="954" spans="1:5" ht="30" x14ac:dyDescent="0.25">
      <c r="A954">
        <f>IF(ISNUMBER(SEARCH('Анкета пустая'!#REF!,B954)),MAX($A$1,A953)+1,0)</f>
        <v>0</v>
      </c>
      <c r="B954" s="56" t="s">
        <v>6251</v>
      </c>
      <c r="C954" s="84"/>
      <c r="D954" s="2">
        <v>953</v>
      </c>
      <c r="E954" s="2" t="e">
        <f t="shared" si="14"/>
        <v>#N/A</v>
      </c>
    </row>
    <row r="955" spans="1:5" ht="30" x14ac:dyDescent="0.25">
      <c r="A955">
        <f>IF(ISNUMBER(SEARCH('Анкета пустая'!#REF!,B955)),MAX($A$1,A954)+1,0)</f>
        <v>0</v>
      </c>
      <c r="B955" s="56" t="s">
        <v>6252</v>
      </c>
      <c r="C955" s="84"/>
      <c r="D955" s="2">
        <v>954</v>
      </c>
      <c r="E955" s="2" t="e">
        <f t="shared" si="14"/>
        <v>#N/A</v>
      </c>
    </row>
    <row r="956" spans="1:5" ht="30" x14ac:dyDescent="0.25">
      <c r="A956">
        <f>IF(ISNUMBER(SEARCH('Анкета пустая'!#REF!,B956)),MAX($A$1,A955)+1,0)</f>
        <v>0</v>
      </c>
      <c r="B956" s="56" t="s">
        <v>6253</v>
      </c>
      <c r="C956" s="84"/>
      <c r="D956" s="2">
        <v>955</v>
      </c>
      <c r="E956" s="2" t="e">
        <f t="shared" si="14"/>
        <v>#N/A</v>
      </c>
    </row>
    <row r="957" spans="1:5" x14ac:dyDescent="0.25">
      <c r="A957">
        <f>IF(ISNUMBER(SEARCH('Анкета пустая'!#REF!,B957)),MAX($A$1,A956)+1,0)</f>
        <v>0</v>
      </c>
      <c r="B957" s="56" t="s">
        <v>6254</v>
      </c>
      <c r="C957" s="84"/>
      <c r="D957" s="2">
        <v>956</v>
      </c>
      <c r="E957" s="2" t="e">
        <f t="shared" si="14"/>
        <v>#N/A</v>
      </c>
    </row>
    <row r="958" spans="1:5" x14ac:dyDescent="0.25">
      <c r="A958">
        <f>IF(ISNUMBER(SEARCH('Анкета пустая'!#REF!,B958)),MAX($A$1,A957)+1,0)</f>
        <v>0</v>
      </c>
      <c r="B958" s="56" t="s">
        <v>6255</v>
      </c>
      <c r="C958" s="84"/>
      <c r="D958" s="2">
        <v>957</v>
      </c>
      <c r="E958" s="2" t="e">
        <f t="shared" si="14"/>
        <v>#N/A</v>
      </c>
    </row>
    <row r="959" spans="1:5" ht="30" x14ac:dyDescent="0.25">
      <c r="A959">
        <f>IF(ISNUMBER(SEARCH('Анкета пустая'!#REF!,B959)),MAX($A$1,A958)+1,0)</f>
        <v>0</v>
      </c>
      <c r="B959" s="56" t="s">
        <v>6256</v>
      </c>
      <c r="C959" s="84"/>
      <c r="D959" s="2">
        <v>958</v>
      </c>
      <c r="E959" s="2" t="e">
        <f t="shared" si="14"/>
        <v>#N/A</v>
      </c>
    </row>
    <row r="960" spans="1:5" ht="30" x14ac:dyDescent="0.25">
      <c r="A960">
        <f>IF(ISNUMBER(SEARCH('Анкета пустая'!#REF!,B960)),MAX($A$1,A959)+1,0)</f>
        <v>0</v>
      </c>
      <c r="B960" s="56" t="s">
        <v>6257</v>
      </c>
      <c r="C960" s="84"/>
      <c r="D960" s="2">
        <v>959</v>
      </c>
      <c r="E960" s="2" t="e">
        <f t="shared" si="14"/>
        <v>#N/A</v>
      </c>
    </row>
    <row r="961" spans="1:5" x14ac:dyDescent="0.25">
      <c r="A961">
        <f>IF(ISNUMBER(SEARCH('Анкета пустая'!#REF!,B961)),MAX($A$1,A960)+1,0)</f>
        <v>0</v>
      </c>
      <c r="B961" s="56" t="s">
        <v>6258</v>
      </c>
      <c r="C961" s="84"/>
      <c r="D961" s="2">
        <v>960</v>
      </c>
      <c r="E961" s="2" t="e">
        <f t="shared" si="14"/>
        <v>#N/A</v>
      </c>
    </row>
    <row r="962" spans="1:5" x14ac:dyDescent="0.25">
      <c r="A962">
        <f>IF(ISNUMBER(SEARCH('Анкета пустая'!#REF!,B962)),MAX($A$1,A961)+1,0)</f>
        <v>0</v>
      </c>
      <c r="B962" s="56" t="s">
        <v>6259</v>
      </c>
      <c r="C962" s="84"/>
      <c r="D962" s="2">
        <v>961</v>
      </c>
      <c r="E962" s="2" t="e">
        <f t="shared" si="14"/>
        <v>#N/A</v>
      </c>
    </row>
    <row r="963" spans="1:5" ht="30" x14ac:dyDescent="0.25">
      <c r="A963">
        <f>IF(ISNUMBER(SEARCH('Анкета пустая'!#REF!,B963)),MAX($A$1,A962)+1,0)</f>
        <v>0</v>
      </c>
      <c r="B963" s="56" t="s">
        <v>6260</v>
      </c>
      <c r="C963" s="84"/>
      <c r="D963" s="2">
        <v>962</v>
      </c>
      <c r="E963" s="2" t="e">
        <f t="shared" ref="E963:E1026" si="15">VLOOKUP(D963,A:B,2,0)</f>
        <v>#N/A</v>
      </c>
    </row>
    <row r="964" spans="1:5" ht="30" x14ac:dyDescent="0.25">
      <c r="A964">
        <f>IF(ISNUMBER(SEARCH('Анкета пустая'!#REF!,B964)),MAX($A$1,A963)+1,0)</f>
        <v>0</v>
      </c>
      <c r="B964" s="56" t="s">
        <v>6261</v>
      </c>
      <c r="C964" s="84"/>
      <c r="D964" s="2">
        <v>963</v>
      </c>
      <c r="E964" s="2" t="e">
        <f t="shared" si="15"/>
        <v>#N/A</v>
      </c>
    </row>
    <row r="965" spans="1:5" ht="30" x14ac:dyDescent="0.25">
      <c r="A965">
        <f>IF(ISNUMBER(SEARCH('Анкета пустая'!#REF!,B965)),MAX($A$1,A964)+1,0)</f>
        <v>0</v>
      </c>
      <c r="B965" s="56" t="s">
        <v>6262</v>
      </c>
      <c r="C965" s="84"/>
      <c r="D965" s="2">
        <v>964</v>
      </c>
      <c r="E965" s="2" t="e">
        <f t="shared" si="15"/>
        <v>#N/A</v>
      </c>
    </row>
    <row r="966" spans="1:5" ht="30" x14ac:dyDescent="0.25">
      <c r="A966">
        <f>IF(ISNUMBER(SEARCH('Анкета пустая'!#REF!,B966)),MAX($A$1,A965)+1,0)</f>
        <v>0</v>
      </c>
      <c r="B966" s="56" t="s">
        <v>6263</v>
      </c>
      <c r="C966" s="84"/>
      <c r="D966" s="2">
        <v>965</v>
      </c>
      <c r="E966" s="2" t="e">
        <f t="shared" si="15"/>
        <v>#N/A</v>
      </c>
    </row>
    <row r="967" spans="1:5" ht="30" x14ac:dyDescent="0.25">
      <c r="A967">
        <f>IF(ISNUMBER(SEARCH('Анкета пустая'!#REF!,B967)),MAX($A$1,A966)+1,0)</f>
        <v>0</v>
      </c>
      <c r="B967" s="56" t="s">
        <v>6264</v>
      </c>
      <c r="C967" s="84"/>
      <c r="D967" s="2">
        <v>966</v>
      </c>
      <c r="E967" s="2" t="e">
        <f t="shared" si="15"/>
        <v>#N/A</v>
      </c>
    </row>
    <row r="968" spans="1:5" ht="30" x14ac:dyDescent="0.25">
      <c r="A968">
        <f>IF(ISNUMBER(SEARCH('Анкета пустая'!#REF!,B968)),MAX($A$1,A967)+1,0)</f>
        <v>0</v>
      </c>
      <c r="B968" s="56" t="s">
        <v>6265</v>
      </c>
      <c r="C968" s="84"/>
      <c r="D968" s="2">
        <v>967</v>
      </c>
      <c r="E968" s="2" t="e">
        <f t="shared" si="15"/>
        <v>#N/A</v>
      </c>
    </row>
    <row r="969" spans="1:5" ht="30" x14ac:dyDescent="0.25">
      <c r="A969">
        <f>IF(ISNUMBER(SEARCH('Анкета пустая'!#REF!,B969)),MAX($A$1,A968)+1,0)</f>
        <v>0</v>
      </c>
      <c r="B969" s="56" t="s">
        <v>6266</v>
      </c>
      <c r="C969" s="84"/>
      <c r="D969" s="2">
        <v>968</v>
      </c>
      <c r="E969" s="2" t="e">
        <f t="shared" si="15"/>
        <v>#N/A</v>
      </c>
    </row>
    <row r="970" spans="1:5" ht="30" x14ac:dyDescent="0.25">
      <c r="A970">
        <f>IF(ISNUMBER(SEARCH('Анкета пустая'!#REF!,B970)),MAX($A$1,A969)+1,0)</f>
        <v>0</v>
      </c>
      <c r="B970" s="56" t="s">
        <v>6267</v>
      </c>
      <c r="C970" s="84"/>
      <c r="D970" s="2">
        <v>969</v>
      </c>
      <c r="E970" s="2" t="e">
        <f t="shared" si="15"/>
        <v>#N/A</v>
      </c>
    </row>
    <row r="971" spans="1:5" ht="30" x14ac:dyDescent="0.25">
      <c r="A971">
        <f>IF(ISNUMBER(SEARCH('Анкета пустая'!#REF!,B971)),MAX($A$1,A970)+1,0)</f>
        <v>0</v>
      </c>
      <c r="B971" s="56" t="s">
        <v>6268</v>
      </c>
      <c r="C971" s="84"/>
      <c r="D971" s="2">
        <v>970</v>
      </c>
      <c r="E971" s="2" t="e">
        <f t="shared" si="15"/>
        <v>#N/A</v>
      </c>
    </row>
    <row r="972" spans="1:5" ht="30" x14ac:dyDescent="0.25">
      <c r="A972">
        <f>IF(ISNUMBER(SEARCH('Анкета пустая'!#REF!,B972)),MAX($A$1,A971)+1,0)</f>
        <v>0</v>
      </c>
      <c r="B972" s="56" t="s">
        <v>6269</v>
      </c>
      <c r="C972" s="84"/>
      <c r="D972" s="2">
        <v>971</v>
      </c>
      <c r="E972" s="2" t="e">
        <f t="shared" si="15"/>
        <v>#N/A</v>
      </c>
    </row>
    <row r="973" spans="1:5" ht="30" x14ac:dyDescent="0.25">
      <c r="A973">
        <f>IF(ISNUMBER(SEARCH('Анкета пустая'!#REF!,B973)),MAX($A$1,A972)+1,0)</f>
        <v>0</v>
      </c>
      <c r="B973" s="56" t="s">
        <v>6270</v>
      </c>
      <c r="C973" s="84"/>
      <c r="D973" s="2">
        <v>972</v>
      </c>
      <c r="E973" s="2" t="e">
        <f t="shared" si="15"/>
        <v>#N/A</v>
      </c>
    </row>
    <row r="974" spans="1:5" ht="30" x14ac:dyDescent="0.25">
      <c r="A974">
        <f>IF(ISNUMBER(SEARCH('Анкета пустая'!#REF!,B974)),MAX($A$1,A973)+1,0)</f>
        <v>0</v>
      </c>
      <c r="B974" s="56" t="s">
        <v>6271</v>
      </c>
      <c r="C974" s="84"/>
      <c r="D974" s="2">
        <v>973</v>
      </c>
      <c r="E974" s="2" t="e">
        <f t="shared" si="15"/>
        <v>#N/A</v>
      </c>
    </row>
    <row r="975" spans="1:5" ht="30" x14ac:dyDescent="0.25">
      <c r="A975">
        <f>IF(ISNUMBER(SEARCH('Анкета пустая'!#REF!,B975)),MAX($A$1,A974)+1,0)</f>
        <v>0</v>
      </c>
      <c r="B975" s="56" t="s">
        <v>6272</v>
      </c>
      <c r="C975" s="84"/>
      <c r="D975" s="2">
        <v>974</v>
      </c>
      <c r="E975" s="2" t="e">
        <f t="shared" si="15"/>
        <v>#N/A</v>
      </c>
    </row>
    <row r="976" spans="1:5" ht="30" x14ac:dyDescent="0.25">
      <c r="A976">
        <f>IF(ISNUMBER(SEARCH('Анкета пустая'!#REF!,B976)),MAX($A$1,A975)+1,0)</f>
        <v>0</v>
      </c>
      <c r="B976" s="56" t="s">
        <v>6273</v>
      </c>
      <c r="C976" s="84"/>
      <c r="D976" s="2">
        <v>975</v>
      </c>
      <c r="E976" s="2" t="e">
        <f t="shared" si="15"/>
        <v>#N/A</v>
      </c>
    </row>
    <row r="977" spans="1:5" ht="30" x14ac:dyDescent="0.25">
      <c r="A977">
        <f>IF(ISNUMBER(SEARCH('Анкета пустая'!#REF!,B977)),MAX($A$1,A976)+1,0)</f>
        <v>0</v>
      </c>
      <c r="B977" s="56" t="s">
        <v>6274</v>
      </c>
      <c r="C977" s="84"/>
      <c r="D977" s="2">
        <v>976</v>
      </c>
      <c r="E977" s="2" t="e">
        <f t="shared" si="15"/>
        <v>#N/A</v>
      </c>
    </row>
    <row r="978" spans="1:5" x14ac:dyDescent="0.25">
      <c r="A978">
        <f>IF(ISNUMBER(SEARCH('Анкета пустая'!#REF!,B978)),MAX($A$1,A977)+1,0)</f>
        <v>0</v>
      </c>
      <c r="B978" s="56" t="s">
        <v>6275</v>
      </c>
      <c r="C978" s="84"/>
      <c r="D978" s="2">
        <v>977</v>
      </c>
      <c r="E978" s="2" t="e">
        <f t="shared" si="15"/>
        <v>#N/A</v>
      </c>
    </row>
    <row r="979" spans="1:5" ht="30" x14ac:dyDescent="0.25">
      <c r="A979">
        <f>IF(ISNUMBER(SEARCH('Анкета пустая'!#REF!,B979)),MAX($A$1,A978)+1,0)</f>
        <v>0</v>
      </c>
      <c r="B979" s="56" t="s">
        <v>6276</v>
      </c>
      <c r="C979" s="84"/>
      <c r="D979" s="2">
        <v>978</v>
      </c>
      <c r="E979" s="2" t="e">
        <f t="shared" si="15"/>
        <v>#N/A</v>
      </c>
    </row>
    <row r="980" spans="1:5" ht="30" x14ac:dyDescent="0.25">
      <c r="A980">
        <f>IF(ISNUMBER(SEARCH('Анкета пустая'!#REF!,B980)),MAX($A$1,A979)+1,0)</f>
        <v>0</v>
      </c>
      <c r="B980" s="56" t="s">
        <v>6277</v>
      </c>
      <c r="C980" s="84"/>
      <c r="D980" s="2">
        <v>979</v>
      </c>
      <c r="E980" s="2" t="e">
        <f t="shared" si="15"/>
        <v>#N/A</v>
      </c>
    </row>
    <row r="981" spans="1:5" ht="30" x14ac:dyDescent="0.25">
      <c r="A981">
        <f>IF(ISNUMBER(SEARCH('Анкета пустая'!#REF!,B981)),MAX($A$1,A980)+1,0)</f>
        <v>0</v>
      </c>
      <c r="B981" s="56" t="s">
        <v>6278</v>
      </c>
      <c r="C981" s="84"/>
      <c r="D981" s="2">
        <v>980</v>
      </c>
      <c r="E981" s="2" t="e">
        <f t="shared" si="15"/>
        <v>#N/A</v>
      </c>
    </row>
    <row r="982" spans="1:5" ht="30" x14ac:dyDescent="0.25">
      <c r="A982">
        <f>IF(ISNUMBER(SEARCH('Анкета пустая'!#REF!,B982)),MAX($A$1,A981)+1,0)</f>
        <v>0</v>
      </c>
      <c r="B982" s="56" t="s">
        <v>6279</v>
      </c>
      <c r="C982" s="84"/>
      <c r="D982" s="2">
        <v>981</v>
      </c>
      <c r="E982" s="2" t="e">
        <f t="shared" si="15"/>
        <v>#N/A</v>
      </c>
    </row>
    <row r="983" spans="1:5" ht="30" x14ac:dyDescent="0.25">
      <c r="A983">
        <f>IF(ISNUMBER(SEARCH('Анкета пустая'!#REF!,B983)),MAX($A$1,A982)+1,0)</f>
        <v>0</v>
      </c>
      <c r="B983" s="56" t="s">
        <v>6280</v>
      </c>
      <c r="C983" s="84"/>
      <c r="D983" s="2">
        <v>982</v>
      </c>
      <c r="E983" s="2" t="e">
        <f t="shared" si="15"/>
        <v>#N/A</v>
      </c>
    </row>
    <row r="984" spans="1:5" ht="30" x14ac:dyDescent="0.25">
      <c r="A984">
        <f>IF(ISNUMBER(SEARCH('Анкета пустая'!#REF!,B984)),MAX($A$1,A983)+1,0)</f>
        <v>0</v>
      </c>
      <c r="B984" s="56" t="s">
        <v>6281</v>
      </c>
      <c r="C984" s="84"/>
      <c r="D984" s="2">
        <v>983</v>
      </c>
      <c r="E984" s="2" t="e">
        <f t="shared" si="15"/>
        <v>#N/A</v>
      </c>
    </row>
    <row r="985" spans="1:5" ht="30" x14ac:dyDescent="0.25">
      <c r="A985">
        <f>IF(ISNUMBER(SEARCH('Анкета пустая'!#REF!,B985)),MAX($A$1,A984)+1,0)</f>
        <v>0</v>
      </c>
      <c r="B985" s="56" t="s">
        <v>6282</v>
      </c>
      <c r="C985" s="84"/>
      <c r="D985" s="2">
        <v>984</v>
      </c>
      <c r="E985" s="2" t="e">
        <f t="shared" si="15"/>
        <v>#N/A</v>
      </c>
    </row>
    <row r="986" spans="1:5" ht="30" x14ac:dyDescent="0.25">
      <c r="A986">
        <f>IF(ISNUMBER(SEARCH('Анкета пустая'!#REF!,B986)),MAX($A$1,A985)+1,0)</f>
        <v>0</v>
      </c>
      <c r="B986" s="56" t="s">
        <v>6283</v>
      </c>
      <c r="C986" s="84"/>
      <c r="D986" s="2">
        <v>985</v>
      </c>
      <c r="E986" s="2" t="e">
        <f t="shared" si="15"/>
        <v>#N/A</v>
      </c>
    </row>
    <row r="987" spans="1:5" ht="30" x14ac:dyDescent="0.25">
      <c r="A987">
        <f>IF(ISNUMBER(SEARCH('Анкета пустая'!#REF!,B987)),MAX($A$1,A986)+1,0)</f>
        <v>0</v>
      </c>
      <c r="B987" s="56" t="s">
        <v>6284</v>
      </c>
      <c r="C987" s="84"/>
      <c r="D987" s="2">
        <v>986</v>
      </c>
      <c r="E987" s="2" t="e">
        <f t="shared" si="15"/>
        <v>#N/A</v>
      </c>
    </row>
    <row r="988" spans="1:5" ht="30" x14ac:dyDescent="0.25">
      <c r="A988">
        <f>IF(ISNUMBER(SEARCH('Анкета пустая'!#REF!,B988)),MAX($A$1,A987)+1,0)</f>
        <v>0</v>
      </c>
      <c r="B988" s="56" t="s">
        <v>6285</v>
      </c>
      <c r="C988" s="84"/>
      <c r="D988" s="2">
        <v>987</v>
      </c>
      <c r="E988" s="2" t="e">
        <f t="shared" si="15"/>
        <v>#N/A</v>
      </c>
    </row>
    <row r="989" spans="1:5" ht="30" x14ac:dyDescent="0.25">
      <c r="A989">
        <f>IF(ISNUMBER(SEARCH('Анкета пустая'!#REF!,B989)),MAX($A$1,A988)+1,0)</f>
        <v>0</v>
      </c>
      <c r="B989" s="56" t="s">
        <v>6286</v>
      </c>
      <c r="C989" s="84"/>
      <c r="D989" s="2">
        <v>988</v>
      </c>
      <c r="E989" s="2" t="e">
        <f t="shared" si="15"/>
        <v>#N/A</v>
      </c>
    </row>
    <row r="990" spans="1:5" ht="30" x14ac:dyDescent="0.25">
      <c r="A990">
        <f>IF(ISNUMBER(SEARCH('Анкета пустая'!#REF!,B990)),MAX($A$1,A989)+1,0)</f>
        <v>0</v>
      </c>
      <c r="B990" s="56" t="s">
        <v>6287</v>
      </c>
      <c r="C990" s="84"/>
      <c r="D990" s="2">
        <v>989</v>
      </c>
      <c r="E990" s="2" t="e">
        <f t="shared" si="15"/>
        <v>#N/A</v>
      </c>
    </row>
    <row r="991" spans="1:5" ht="30" x14ac:dyDescent="0.25">
      <c r="A991">
        <f>IF(ISNUMBER(SEARCH('Анкета пустая'!#REF!,B991)),MAX($A$1,A990)+1,0)</f>
        <v>0</v>
      </c>
      <c r="B991" s="56" t="s">
        <v>6288</v>
      </c>
      <c r="C991" s="84"/>
      <c r="D991" s="2">
        <v>990</v>
      </c>
      <c r="E991" s="2" t="e">
        <f t="shared" si="15"/>
        <v>#N/A</v>
      </c>
    </row>
    <row r="992" spans="1:5" x14ac:dyDescent="0.25">
      <c r="A992">
        <f>IF(ISNUMBER(SEARCH('Анкета пустая'!#REF!,B992)),MAX($A$1,A991)+1,0)</f>
        <v>0</v>
      </c>
      <c r="B992" s="56" t="s">
        <v>6289</v>
      </c>
      <c r="C992" s="84"/>
      <c r="D992" s="2">
        <v>991</v>
      </c>
      <c r="E992" s="2" t="e">
        <f t="shared" si="15"/>
        <v>#N/A</v>
      </c>
    </row>
    <row r="993" spans="1:5" x14ac:dyDescent="0.25">
      <c r="A993">
        <f>IF(ISNUMBER(SEARCH('Анкета пустая'!#REF!,B993)),MAX($A$1,A992)+1,0)</f>
        <v>0</v>
      </c>
      <c r="B993" s="56" t="s">
        <v>6290</v>
      </c>
      <c r="C993" s="84"/>
      <c r="D993" s="2">
        <v>992</v>
      </c>
      <c r="E993" s="2" t="e">
        <f t="shared" si="15"/>
        <v>#N/A</v>
      </c>
    </row>
    <row r="994" spans="1:5" ht="30" x14ac:dyDescent="0.25">
      <c r="A994">
        <f>IF(ISNUMBER(SEARCH('Анкета пустая'!#REF!,B994)),MAX($A$1,A993)+1,0)</f>
        <v>0</v>
      </c>
      <c r="B994" s="56" t="s">
        <v>6291</v>
      </c>
      <c r="C994" s="84"/>
      <c r="D994" s="2">
        <v>993</v>
      </c>
      <c r="E994" s="2" t="e">
        <f t="shared" si="15"/>
        <v>#N/A</v>
      </c>
    </row>
    <row r="995" spans="1:5" ht="30" x14ac:dyDescent="0.25">
      <c r="A995">
        <f>IF(ISNUMBER(SEARCH('Анкета пустая'!#REF!,B995)),MAX($A$1,A994)+1,0)</f>
        <v>0</v>
      </c>
      <c r="B995" s="56" t="s">
        <v>6292</v>
      </c>
      <c r="C995" s="84"/>
      <c r="D995" s="2">
        <v>994</v>
      </c>
      <c r="E995" s="2" t="e">
        <f t="shared" si="15"/>
        <v>#N/A</v>
      </c>
    </row>
    <row r="996" spans="1:5" ht="30" x14ac:dyDescent="0.25">
      <c r="A996">
        <f>IF(ISNUMBER(SEARCH('Анкета пустая'!#REF!,B996)),MAX($A$1,A995)+1,0)</f>
        <v>0</v>
      </c>
      <c r="B996" s="56" t="s">
        <v>6293</v>
      </c>
      <c r="C996" s="84"/>
      <c r="D996" s="2">
        <v>995</v>
      </c>
      <c r="E996" s="2" t="e">
        <f t="shared" si="15"/>
        <v>#N/A</v>
      </c>
    </row>
    <row r="997" spans="1:5" x14ac:dyDescent="0.25">
      <c r="A997">
        <f>IF(ISNUMBER(SEARCH('Анкета пустая'!#REF!,B997)),MAX($A$1,A996)+1,0)</f>
        <v>0</v>
      </c>
      <c r="B997" s="56" t="s">
        <v>6294</v>
      </c>
      <c r="C997" s="84"/>
      <c r="D997" s="2">
        <v>996</v>
      </c>
      <c r="E997" s="2" t="e">
        <f t="shared" si="15"/>
        <v>#N/A</v>
      </c>
    </row>
    <row r="998" spans="1:5" x14ac:dyDescent="0.25">
      <c r="A998">
        <f>IF(ISNUMBER(SEARCH('Анкета пустая'!#REF!,B998)),MAX($A$1,A997)+1,0)</f>
        <v>0</v>
      </c>
      <c r="B998" s="56" t="s">
        <v>6295</v>
      </c>
      <c r="C998" s="84"/>
      <c r="D998" s="2">
        <v>997</v>
      </c>
      <c r="E998" s="2" t="e">
        <f t="shared" si="15"/>
        <v>#N/A</v>
      </c>
    </row>
    <row r="999" spans="1:5" x14ac:dyDescent="0.25">
      <c r="A999">
        <f>IF(ISNUMBER(SEARCH('Анкета пустая'!#REF!,B999)),MAX($A$1,A998)+1,0)</f>
        <v>0</v>
      </c>
      <c r="B999" s="56" t="s">
        <v>6296</v>
      </c>
      <c r="C999" s="84"/>
      <c r="D999" s="2">
        <v>998</v>
      </c>
      <c r="E999" s="2" t="e">
        <f t="shared" si="15"/>
        <v>#N/A</v>
      </c>
    </row>
    <row r="1000" spans="1:5" ht="30" x14ac:dyDescent="0.25">
      <c r="A1000">
        <f>IF(ISNUMBER(SEARCH('Анкета пустая'!#REF!,B1000)),MAX($A$1,A999)+1,0)</f>
        <v>0</v>
      </c>
      <c r="B1000" s="56" t="s">
        <v>6297</v>
      </c>
      <c r="C1000" s="84"/>
      <c r="D1000" s="2">
        <v>999</v>
      </c>
      <c r="E1000" s="2" t="e">
        <f t="shared" si="15"/>
        <v>#N/A</v>
      </c>
    </row>
    <row r="1001" spans="1:5" ht="30" x14ac:dyDescent="0.25">
      <c r="A1001">
        <f>IF(ISNUMBER(SEARCH('Анкета пустая'!#REF!,B1001)),MAX($A$1,A1000)+1,0)</f>
        <v>0</v>
      </c>
      <c r="B1001" s="56" t="s">
        <v>6298</v>
      </c>
      <c r="C1001" s="84"/>
      <c r="D1001" s="2">
        <v>1000</v>
      </c>
      <c r="E1001" s="2" t="e">
        <f t="shared" si="15"/>
        <v>#N/A</v>
      </c>
    </row>
    <row r="1002" spans="1:5" x14ac:dyDescent="0.25">
      <c r="A1002">
        <f>IF(ISNUMBER(SEARCH('Анкета пустая'!#REF!,B1002)),MAX($A$1,A1001)+1,0)</f>
        <v>0</v>
      </c>
      <c r="B1002" s="56" t="s">
        <v>6299</v>
      </c>
      <c r="C1002" s="84"/>
      <c r="D1002" s="2">
        <v>1001</v>
      </c>
      <c r="E1002" s="2" t="e">
        <f t="shared" si="15"/>
        <v>#N/A</v>
      </c>
    </row>
    <row r="1003" spans="1:5" ht="30" x14ac:dyDescent="0.25">
      <c r="A1003">
        <f>IF(ISNUMBER(SEARCH('Анкета пустая'!#REF!,B1003)),MAX($A$1,A1002)+1,0)</f>
        <v>0</v>
      </c>
      <c r="B1003" s="56" t="s">
        <v>6300</v>
      </c>
      <c r="C1003" s="84"/>
      <c r="D1003" s="2">
        <v>1002</v>
      </c>
      <c r="E1003" s="2" t="e">
        <f t="shared" si="15"/>
        <v>#N/A</v>
      </c>
    </row>
    <row r="1004" spans="1:5" ht="30" x14ac:dyDescent="0.25">
      <c r="A1004">
        <f>IF(ISNUMBER(SEARCH('Анкета пустая'!#REF!,B1004)),MAX($A$1,A1003)+1,0)</f>
        <v>0</v>
      </c>
      <c r="B1004" s="56" t="s">
        <v>6301</v>
      </c>
      <c r="C1004" s="84"/>
      <c r="D1004" s="2">
        <v>1003</v>
      </c>
      <c r="E1004" s="2" t="e">
        <f t="shared" si="15"/>
        <v>#N/A</v>
      </c>
    </row>
    <row r="1005" spans="1:5" ht="30" x14ac:dyDescent="0.25">
      <c r="A1005">
        <f>IF(ISNUMBER(SEARCH('Анкета пустая'!#REF!,B1005)),MAX($A$1,A1004)+1,0)</f>
        <v>0</v>
      </c>
      <c r="B1005" s="56" t="s">
        <v>6302</v>
      </c>
      <c r="C1005" s="84"/>
      <c r="D1005" s="2">
        <v>1004</v>
      </c>
      <c r="E1005" s="2" t="e">
        <f t="shared" si="15"/>
        <v>#N/A</v>
      </c>
    </row>
    <row r="1006" spans="1:5" ht="30" x14ac:dyDescent="0.25">
      <c r="A1006">
        <f>IF(ISNUMBER(SEARCH('Анкета пустая'!#REF!,B1006)),MAX($A$1,A1005)+1,0)</f>
        <v>0</v>
      </c>
      <c r="B1006" s="56" t="s">
        <v>6303</v>
      </c>
      <c r="C1006" s="84"/>
      <c r="D1006" s="2">
        <v>1005</v>
      </c>
      <c r="E1006" s="2" t="e">
        <f t="shared" si="15"/>
        <v>#N/A</v>
      </c>
    </row>
    <row r="1007" spans="1:5" ht="30" x14ac:dyDescent="0.25">
      <c r="A1007">
        <f>IF(ISNUMBER(SEARCH('Анкета пустая'!#REF!,B1007)),MAX($A$1,A1006)+1,0)</f>
        <v>0</v>
      </c>
      <c r="B1007" s="56" t="s">
        <v>6304</v>
      </c>
      <c r="C1007" s="84"/>
      <c r="D1007" s="2">
        <v>1006</v>
      </c>
      <c r="E1007" s="2" t="e">
        <f t="shared" si="15"/>
        <v>#N/A</v>
      </c>
    </row>
    <row r="1008" spans="1:5" ht="30" x14ac:dyDescent="0.25">
      <c r="A1008">
        <f>IF(ISNUMBER(SEARCH('Анкета пустая'!#REF!,B1008)),MAX($A$1,A1007)+1,0)</f>
        <v>0</v>
      </c>
      <c r="B1008" s="56" t="s">
        <v>6305</v>
      </c>
      <c r="C1008" s="84"/>
      <c r="D1008" s="2">
        <v>1007</v>
      </c>
      <c r="E1008" s="2" t="e">
        <f t="shared" si="15"/>
        <v>#N/A</v>
      </c>
    </row>
    <row r="1009" spans="1:5" ht="30" x14ac:dyDescent="0.25">
      <c r="A1009">
        <f>IF(ISNUMBER(SEARCH('Анкета пустая'!#REF!,B1009)),MAX($A$1,A1008)+1,0)</f>
        <v>0</v>
      </c>
      <c r="B1009" s="56" t="s">
        <v>6306</v>
      </c>
      <c r="C1009" s="84"/>
      <c r="D1009" s="2">
        <v>1008</v>
      </c>
      <c r="E1009" s="2" t="e">
        <f t="shared" si="15"/>
        <v>#N/A</v>
      </c>
    </row>
    <row r="1010" spans="1:5" ht="30" x14ac:dyDescent="0.25">
      <c r="A1010">
        <f>IF(ISNUMBER(SEARCH('Анкета пустая'!#REF!,B1010)),MAX($A$1,A1009)+1,0)</f>
        <v>0</v>
      </c>
      <c r="B1010" s="56" t="s">
        <v>6307</v>
      </c>
      <c r="C1010" s="84"/>
      <c r="D1010" s="2">
        <v>1009</v>
      </c>
      <c r="E1010" s="2" t="e">
        <f t="shared" si="15"/>
        <v>#N/A</v>
      </c>
    </row>
    <row r="1011" spans="1:5" ht="30" x14ac:dyDescent="0.25">
      <c r="A1011">
        <f>IF(ISNUMBER(SEARCH('Анкета пустая'!#REF!,B1011)),MAX($A$1,A1010)+1,0)</f>
        <v>0</v>
      </c>
      <c r="B1011" s="56" t="s">
        <v>6308</v>
      </c>
      <c r="C1011" s="84"/>
      <c r="D1011" s="2">
        <v>1010</v>
      </c>
      <c r="E1011" s="2" t="e">
        <f t="shared" si="15"/>
        <v>#N/A</v>
      </c>
    </row>
    <row r="1012" spans="1:5" ht="30" x14ac:dyDescent="0.25">
      <c r="A1012">
        <f>IF(ISNUMBER(SEARCH('Анкета пустая'!#REF!,B1012)),MAX($A$1,A1011)+1,0)</f>
        <v>0</v>
      </c>
      <c r="B1012" s="56" t="s">
        <v>6309</v>
      </c>
      <c r="C1012" s="84"/>
      <c r="D1012" s="2">
        <v>1011</v>
      </c>
      <c r="E1012" s="2" t="e">
        <f t="shared" si="15"/>
        <v>#N/A</v>
      </c>
    </row>
    <row r="1013" spans="1:5" x14ac:dyDescent="0.25">
      <c r="A1013">
        <f>IF(ISNUMBER(SEARCH('Анкета пустая'!#REF!,B1013)),MAX($A$1,A1012)+1,0)</f>
        <v>0</v>
      </c>
      <c r="B1013" s="56" t="s">
        <v>6310</v>
      </c>
      <c r="C1013" s="84"/>
      <c r="D1013" s="2">
        <v>1012</v>
      </c>
      <c r="E1013" s="2" t="e">
        <f t="shared" si="15"/>
        <v>#N/A</v>
      </c>
    </row>
    <row r="1014" spans="1:5" ht="45" x14ac:dyDescent="0.25">
      <c r="A1014">
        <f>IF(ISNUMBER(SEARCH('Анкета пустая'!#REF!,B1014)),MAX($A$1,A1013)+1,0)</f>
        <v>0</v>
      </c>
      <c r="B1014" s="56" t="s">
        <v>6311</v>
      </c>
      <c r="C1014" s="84"/>
      <c r="D1014" s="2">
        <v>1013</v>
      </c>
      <c r="E1014" s="2" t="e">
        <f t="shared" si="15"/>
        <v>#N/A</v>
      </c>
    </row>
    <row r="1015" spans="1:5" ht="30" x14ac:dyDescent="0.25">
      <c r="A1015">
        <f>IF(ISNUMBER(SEARCH('Анкета пустая'!#REF!,B1015)),MAX($A$1,A1014)+1,0)</f>
        <v>0</v>
      </c>
      <c r="B1015" s="56" t="s">
        <v>6312</v>
      </c>
      <c r="C1015" s="84"/>
      <c r="D1015" s="2">
        <v>1014</v>
      </c>
      <c r="E1015" s="2" t="e">
        <f t="shared" si="15"/>
        <v>#N/A</v>
      </c>
    </row>
    <row r="1016" spans="1:5" ht="30" x14ac:dyDescent="0.25">
      <c r="A1016">
        <f>IF(ISNUMBER(SEARCH('Анкета пустая'!#REF!,B1016)),MAX($A$1,A1015)+1,0)</f>
        <v>0</v>
      </c>
      <c r="B1016" s="56" t="s">
        <v>6313</v>
      </c>
      <c r="C1016" s="84"/>
      <c r="D1016" s="2">
        <v>1015</v>
      </c>
      <c r="E1016" s="2" t="e">
        <f t="shared" si="15"/>
        <v>#N/A</v>
      </c>
    </row>
    <row r="1017" spans="1:5" ht="30" x14ac:dyDescent="0.25">
      <c r="A1017">
        <f>IF(ISNUMBER(SEARCH('Анкета пустая'!#REF!,B1017)),MAX($A$1,A1016)+1,0)</f>
        <v>0</v>
      </c>
      <c r="B1017" s="56" t="s">
        <v>6314</v>
      </c>
      <c r="C1017" s="84"/>
      <c r="D1017" s="2">
        <v>1016</v>
      </c>
      <c r="E1017" s="2" t="e">
        <f t="shared" si="15"/>
        <v>#N/A</v>
      </c>
    </row>
    <row r="1018" spans="1:5" ht="30" x14ac:dyDescent="0.25">
      <c r="A1018">
        <f>IF(ISNUMBER(SEARCH('Анкета пустая'!#REF!,B1018)),MAX($A$1,A1017)+1,0)</f>
        <v>0</v>
      </c>
      <c r="B1018" s="56" t="s">
        <v>6315</v>
      </c>
      <c r="C1018" s="84"/>
      <c r="D1018" s="2">
        <v>1017</v>
      </c>
      <c r="E1018" s="2" t="e">
        <f t="shared" si="15"/>
        <v>#N/A</v>
      </c>
    </row>
    <row r="1019" spans="1:5" x14ac:dyDescent="0.25">
      <c r="A1019">
        <f>IF(ISNUMBER(SEARCH('Анкета пустая'!#REF!,B1019)),MAX($A$1,A1018)+1,0)</f>
        <v>0</v>
      </c>
      <c r="B1019" s="56" t="s">
        <v>6316</v>
      </c>
      <c r="C1019" s="84"/>
      <c r="D1019" s="2">
        <v>1018</v>
      </c>
      <c r="E1019" s="2" t="e">
        <f t="shared" si="15"/>
        <v>#N/A</v>
      </c>
    </row>
    <row r="1020" spans="1:5" ht="30" x14ac:dyDescent="0.25">
      <c r="A1020">
        <f>IF(ISNUMBER(SEARCH('Анкета пустая'!#REF!,B1020)),MAX($A$1,A1019)+1,0)</f>
        <v>0</v>
      </c>
      <c r="B1020" s="56" t="s">
        <v>6317</v>
      </c>
      <c r="C1020" s="84"/>
      <c r="D1020" s="2">
        <v>1019</v>
      </c>
      <c r="E1020" s="2" t="e">
        <f t="shared" si="15"/>
        <v>#N/A</v>
      </c>
    </row>
    <row r="1021" spans="1:5" ht="30" x14ac:dyDescent="0.25">
      <c r="A1021">
        <f>IF(ISNUMBER(SEARCH('Анкета пустая'!#REF!,B1021)),MAX($A$1,A1020)+1,0)</f>
        <v>0</v>
      </c>
      <c r="B1021" s="56" t="s">
        <v>6318</v>
      </c>
      <c r="C1021" s="84"/>
      <c r="D1021" s="2">
        <v>1020</v>
      </c>
      <c r="E1021" s="2" t="e">
        <f t="shared" si="15"/>
        <v>#N/A</v>
      </c>
    </row>
    <row r="1022" spans="1:5" ht="30" x14ac:dyDescent="0.25">
      <c r="A1022">
        <f>IF(ISNUMBER(SEARCH('Анкета пустая'!#REF!,B1022)),MAX($A$1,A1021)+1,0)</f>
        <v>0</v>
      </c>
      <c r="B1022" s="56" t="s">
        <v>6319</v>
      </c>
      <c r="C1022" s="84"/>
      <c r="D1022" s="2">
        <v>1021</v>
      </c>
      <c r="E1022" s="2" t="e">
        <f t="shared" si="15"/>
        <v>#N/A</v>
      </c>
    </row>
    <row r="1023" spans="1:5" ht="30" x14ac:dyDescent="0.25">
      <c r="A1023">
        <f>IF(ISNUMBER(SEARCH('Анкета пустая'!#REF!,B1023)),MAX($A$1,A1022)+1,0)</f>
        <v>0</v>
      </c>
      <c r="B1023" s="56" t="s">
        <v>6320</v>
      </c>
      <c r="C1023" s="84"/>
      <c r="D1023" s="2">
        <v>1022</v>
      </c>
      <c r="E1023" s="2" t="e">
        <f t="shared" si="15"/>
        <v>#N/A</v>
      </c>
    </row>
    <row r="1024" spans="1:5" x14ac:dyDescent="0.25">
      <c r="A1024">
        <f>IF(ISNUMBER(SEARCH('Анкета пустая'!#REF!,B1024)),MAX($A$1,A1023)+1,0)</f>
        <v>0</v>
      </c>
      <c r="B1024" s="56" t="s">
        <v>6321</v>
      </c>
      <c r="C1024" s="84"/>
      <c r="D1024" s="2">
        <v>1023</v>
      </c>
      <c r="E1024" s="2" t="e">
        <f t="shared" si="15"/>
        <v>#N/A</v>
      </c>
    </row>
    <row r="1025" spans="1:5" x14ac:dyDescent="0.25">
      <c r="A1025">
        <f>IF(ISNUMBER(SEARCH('Анкета пустая'!#REF!,B1025)),MAX($A$1,A1024)+1,0)</f>
        <v>0</v>
      </c>
      <c r="B1025" s="56" t="s">
        <v>6322</v>
      </c>
      <c r="C1025" s="84"/>
      <c r="D1025" s="2">
        <v>1024</v>
      </c>
      <c r="E1025" s="2" t="e">
        <f t="shared" si="15"/>
        <v>#N/A</v>
      </c>
    </row>
    <row r="1026" spans="1:5" ht="30" x14ac:dyDescent="0.25">
      <c r="A1026">
        <f>IF(ISNUMBER(SEARCH('Анкета пустая'!#REF!,B1026)),MAX($A$1,A1025)+1,0)</f>
        <v>0</v>
      </c>
      <c r="B1026" s="56" t="s">
        <v>6323</v>
      </c>
      <c r="C1026" s="84"/>
      <c r="D1026" s="2">
        <v>1025</v>
      </c>
      <c r="E1026" s="2" t="e">
        <f t="shared" si="15"/>
        <v>#N/A</v>
      </c>
    </row>
    <row r="1027" spans="1:5" ht="30" x14ac:dyDescent="0.25">
      <c r="A1027">
        <f>IF(ISNUMBER(SEARCH('Анкета пустая'!#REF!,B1027)),MAX($A$1,A1026)+1,0)</f>
        <v>0</v>
      </c>
      <c r="B1027" s="56" t="s">
        <v>6324</v>
      </c>
      <c r="C1027" s="84"/>
      <c r="D1027" s="2">
        <v>1026</v>
      </c>
      <c r="E1027" s="2" t="e">
        <f t="shared" ref="E1027:E1090" si="16">VLOOKUP(D1027,A:B,2,0)</f>
        <v>#N/A</v>
      </c>
    </row>
    <row r="1028" spans="1:5" x14ac:dyDescent="0.25">
      <c r="A1028">
        <f>IF(ISNUMBER(SEARCH('Анкета пустая'!#REF!,B1028)),MAX($A$1,A1027)+1,0)</f>
        <v>0</v>
      </c>
      <c r="B1028" s="56" t="s">
        <v>6325</v>
      </c>
      <c r="C1028" s="84"/>
      <c r="D1028" s="2">
        <v>1027</v>
      </c>
      <c r="E1028" s="2" t="e">
        <f t="shared" si="16"/>
        <v>#N/A</v>
      </c>
    </row>
    <row r="1029" spans="1:5" x14ac:dyDescent="0.25">
      <c r="A1029">
        <f>IF(ISNUMBER(SEARCH('Анкета пустая'!#REF!,B1029)),MAX($A$1,A1028)+1,0)</f>
        <v>0</v>
      </c>
      <c r="B1029" s="56" t="s">
        <v>6326</v>
      </c>
      <c r="C1029" s="84"/>
      <c r="D1029" s="2">
        <v>1028</v>
      </c>
      <c r="E1029" s="2" t="e">
        <f t="shared" si="16"/>
        <v>#N/A</v>
      </c>
    </row>
    <row r="1030" spans="1:5" ht="30" x14ac:dyDescent="0.25">
      <c r="A1030">
        <f>IF(ISNUMBER(SEARCH('Анкета пустая'!#REF!,B1030)),MAX($A$1,A1029)+1,0)</f>
        <v>0</v>
      </c>
      <c r="B1030" s="56" t="s">
        <v>6327</v>
      </c>
      <c r="C1030" s="84"/>
      <c r="D1030" s="2">
        <v>1029</v>
      </c>
      <c r="E1030" s="2" t="e">
        <f t="shared" si="16"/>
        <v>#N/A</v>
      </c>
    </row>
    <row r="1031" spans="1:5" ht="30" x14ac:dyDescent="0.25">
      <c r="A1031">
        <f>IF(ISNUMBER(SEARCH('Анкета пустая'!#REF!,B1031)),MAX($A$1,A1030)+1,0)</f>
        <v>0</v>
      </c>
      <c r="B1031" s="56" t="s">
        <v>6328</v>
      </c>
      <c r="C1031" s="84"/>
      <c r="D1031" s="2">
        <v>1030</v>
      </c>
      <c r="E1031" s="2" t="e">
        <f t="shared" si="16"/>
        <v>#N/A</v>
      </c>
    </row>
    <row r="1032" spans="1:5" x14ac:dyDescent="0.25">
      <c r="A1032">
        <f>IF(ISNUMBER(SEARCH('Анкета пустая'!#REF!,B1032)),MAX($A$1,A1031)+1,0)</f>
        <v>0</v>
      </c>
      <c r="B1032" s="56" t="s">
        <v>6329</v>
      </c>
      <c r="C1032" s="84"/>
      <c r="D1032" s="2">
        <v>1031</v>
      </c>
      <c r="E1032" s="2" t="e">
        <f t="shared" si="16"/>
        <v>#N/A</v>
      </c>
    </row>
    <row r="1033" spans="1:5" x14ac:dyDescent="0.25">
      <c r="A1033">
        <f>IF(ISNUMBER(SEARCH('Анкета пустая'!#REF!,B1033)),MAX($A$1,A1032)+1,0)</f>
        <v>0</v>
      </c>
      <c r="B1033" s="56" t="s">
        <v>6330</v>
      </c>
      <c r="C1033" s="84"/>
      <c r="D1033" s="2">
        <v>1032</v>
      </c>
      <c r="E1033" s="2" t="e">
        <f t="shared" si="16"/>
        <v>#N/A</v>
      </c>
    </row>
    <row r="1034" spans="1:5" x14ac:dyDescent="0.25">
      <c r="A1034">
        <f>IF(ISNUMBER(SEARCH('Анкета пустая'!#REF!,B1034)),MAX($A$1,A1033)+1,0)</f>
        <v>0</v>
      </c>
      <c r="B1034" s="56" t="s">
        <v>6331</v>
      </c>
      <c r="C1034" s="84"/>
      <c r="D1034" s="2">
        <v>1033</v>
      </c>
      <c r="E1034" s="2" t="e">
        <f t="shared" si="16"/>
        <v>#N/A</v>
      </c>
    </row>
    <row r="1035" spans="1:5" x14ac:dyDescent="0.25">
      <c r="A1035">
        <f>IF(ISNUMBER(SEARCH('Анкета пустая'!#REF!,B1035)),MAX($A$1,A1034)+1,0)</f>
        <v>0</v>
      </c>
      <c r="B1035" s="56" t="s">
        <v>6332</v>
      </c>
      <c r="C1035" s="84"/>
      <c r="D1035" s="2">
        <v>1034</v>
      </c>
      <c r="E1035" s="2" t="e">
        <f t="shared" si="16"/>
        <v>#N/A</v>
      </c>
    </row>
    <row r="1036" spans="1:5" x14ac:dyDescent="0.25">
      <c r="A1036">
        <f>IF(ISNUMBER(SEARCH('Анкета пустая'!#REF!,B1036)),MAX($A$1,A1035)+1,0)</f>
        <v>0</v>
      </c>
      <c r="B1036" s="56" t="s">
        <v>6333</v>
      </c>
      <c r="C1036" s="84"/>
      <c r="D1036" s="2">
        <v>1035</v>
      </c>
      <c r="E1036" s="2" t="e">
        <f t="shared" si="16"/>
        <v>#N/A</v>
      </c>
    </row>
    <row r="1037" spans="1:5" ht="30" x14ac:dyDescent="0.25">
      <c r="A1037">
        <f>IF(ISNUMBER(SEARCH('Анкета пустая'!#REF!,B1037)),MAX($A$1,A1036)+1,0)</f>
        <v>0</v>
      </c>
      <c r="B1037" s="56" t="s">
        <v>6334</v>
      </c>
      <c r="C1037" s="84"/>
      <c r="D1037" s="2">
        <v>1036</v>
      </c>
      <c r="E1037" s="2" t="e">
        <f t="shared" si="16"/>
        <v>#N/A</v>
      </c>
    </row>
    <row r="1038" spans="1:5" ht="30" x14ac:dyDescent="0.25">
      <c r="A1038">
        <f>IF(ISNUMBER(SEARCH('Анкета пустая'!#REF!,B1038)),MAX($A$1,A1037)+1,0)</f>
        <v>0</v>
      </c>
      <c r="B1038" s="56" t="s">
        <v>6335</v>
      </c>
      <c r="C1038" s="84"/>
      <c r="D1038" s="2">
        <v>1037</v>
      </c>
      <c r="E1038" s="2" t="e">
        <f t="shared" si="16"/>
        <v>#N/A</v>
      </c>
    </row>
    <row r="1039" spans="1:5" ht="30" x14ac:dyDescent="0.25">
      <c r="A1039">
        <f>IF(ISNUMBER(SEARCH('Анкета пустая'!#REF!,B1039)),MAX($A$1,A1038)+1,0)</f>
        <v>0</v>
      </c>
      <c r="B1039" s="56" t="s">
        <v>6336</v>
      </c>
      <c r="C1039" s="84"/>
      <c r="D1039" s="2">
        <v>1038</v>
      </c>
      <c r="E1039" s="2" t="e">
        <f t="shared" si="16"/>
        <v>#N/A</v>
      </c>
    </row>
    <row r="1040" spans="1:5" x14ac:dyDescent="0.25">
      <c r="A1040">
        <f>IF(ISNUMBER(SEARCH('Анкета пустая'!#REF!,B1040)),MAX($A$1,A1039)+1,0)</f>
        <v>0</v>
      </c>
      <c r="B1040" s="56" t="s">
        <v>6337</v>
      </c>
      <c r="C1040" s="84"/>
      <c r="D1040" s="2">
        <v>1039</v>
      </c>
      <c r="E1040" s="2" t="e">
        <f t="shared" si="16"/>
        <v>#N/A</v>
      </c>
    </row>
    <row r="1041" spans="1:5" ht="30" x14ac:dyDescent="0.25">
      <c r="A1041">
        <f>IF(ISNUMBER(SEARCH('Анкета пустая'!#REF!,B1041)),MAX($A$1,A1040)+1,0)</f>
        <v>0</v>
      </c>
      <c r="B1041" s="56" t="s">
        <v>6338</v>
      </c>
      <c r="C1041" s="84"/>
      <c r="D1041" s="2">
        <v>1040</v>
      </c>
      <c r="E1041" s="2" t="e">
        <f t="shared" si="16"/>
        <v>#N/A</v>
      </c>
    </row>
    <row r="1042" spans="1:5" ht="30" x14ac:dyDescent="0.25">
      <c r="A1042">
        <f>IF(ISNUMBER(SEARCH('Анкета пустая'!#REF!,B1042)),MAX($A$1,A1041)+1,0)</f>
        <v>0</v>
      </c>
      <c r="B1042" s="56" t="s">
        <v>6339</v>
      </c>
      <c r="C1042" s="84"/>
      <c r="D1042" s="2">
        <v>1041</v>
      </c>
      <c r="E1042" s="2" t="e">
        <f t="shared" si="16"/>
        <v>#N/A</v>
      </c>
    </row>
    <row r="1043" spans="1:5" x14ac:dyDescent="0.25">
      <c r="A1043">
        <f>IF(ISNUMBER(SEARCH('Анкета пустая'!#REF!,B1043)),MAX($A$1,A1042)+1,0)</f>
        <v>0</v>
      </c>
      <c r="B1043" s="56" t="s">
        <v>6340</v>
      </c>
      <c r="C1043" s="84"/>
      <c r="D1043" s="2">
        <v>1042</v>
      </c>
      <c r="E1043" s="2" t="e">
        <f t="shared" si="16"/>
        <v>#N/A</v>
      </c>
    </row>
    <row r="1044" spans="1:5" x14ac:dyDescent="0.25">
      <c r="A1044">
        <f>IF(ISNUMBER(SEARCH('Анкета пустая'!#REF!,B1044)),MAX($A$1,A1043)+1,0)</f>
        <v>0</v>
      </c>
      <c r="B1044" s="56" t="s">
        <v>6341</v>
      </c>
      <c r="C1044" s="84"/>
      <c r="D1044" s="2">
        <v>1043</v>
      </c>
      <c r="E1044" s="2" t="e">
        <f t="shared" si="16"/>
        <v>#N/A</v>
      </c>
    </row>
    <row r="1045" spans="1:5" x14ac:dyDescent="0.25">
      <c r="A1045">
        <f>IF(ISNUMBER(SEARCH('Анкета пустая'!#REF!,B1045)),MAX($A$1,A1044)+1,0)</f>
        <v>0</v>
      </c>
      <c r="B1045" s="56" t="s">
        <v>6342</v>
      </c>
      <c r="C1045" s="84"/>
      <c r="D1045" s="2">
        <v>1044</v>
      </c>
      <c r="E1045" s="2" t="e">
        <f t="shared" si="16"/>
        <v>#N/A</v>
      </c>
    </row>
    <row r="1046" spans="1:5" ht="30" x14ac:dyDescent="0.25">
      <c r="A1046">
        <f>IF(ISNUMBER(SEARCH('Анкета пустая'!#REF!,B1046)),MAX($A$1,A1045)+1,0)</f>
        <v>0</v>
      </c>
      <c r="B1046" s="56" t="s">
        <v>6343</v>
      </c>
      <c r="C1046" s="84"/>
      <c r="D1046" s="2">
        <v>1045</v>
      </c>
      <c r="E1046" s="2" t="e">
        <f t="shared" si="16"/>
        <v>#N/A</v>
      </c>
    </row>
    <row r="1047" spans="1:5" x14ac:dyDescent="0.25">
      <c r="A1047">
        <f>IF(ISNUMBER(SEARCH('Анкета пустая'!#REF!,B1047)),MAX($A$1,A1046)+1,0)</f>
        <v>0</v>
      </c>
      <c r="B1047" s="56" t="s">
        <v>6344</v>
      </c>
      <c r="C1047" s="84"/>
      <c r="D1047" s="2">
        <v>1046</v>
      </c>
      <c r="E1047" s="2" t="e">
        <f t="shared" si="16"/>
        <v>#N/A</v>
      </c>
    </row>
    <row r="1048" spans="1:5" ht="30" x14ac:dyDescent="0.25">
      <c r="A1048">
        <f>IF(ISNUMBER(SEARCH('Анкета пустая'!#REF!,B1048)),MAX($A$1,A1047)+1,0)</f>
        <v>0</v>
      </c>
      <c r="B1048" s="56" t="s">
        <v>6345</v>
      </c>
      <c r="C1048" s="84"/>
      <c r="D1048" s="2">
        <v>1047</v>
      </c>
      <c r="E1048" s="2" t="e">
        <f t="shared" si="16"/>
        <v>#N/A</v>
      </c>
    </row>
    <row r="1049" spans="1:5" ht="30" x14ac:dyDescent="0.25">
      <c r="A1049">
        <f>IF(ISNUMBER(SEARCH('Анкета пустая'!#REF!,B1049)),MAX($A$1,A1048)+1,0)</f>
        <v>0</v>
      </c>
      <c r="B1049" s="56" t="s">
        <v>6346</v>
      </c>
      <c r="C1049" s="84"/>
      <c r="D1049" s="2">
        <v>1048</v>
      </c>
      <c r="E1049" s="2" t="e">
        <f t="shared" si="16"/>
        <v>#N/A</v>
      </c>
    </row>
    <row r="1050" spans="1:5" x14ac:dyDescent="0.25">
      <c r="A1050">
        <f>IF(ISNUMBER(SEARCH('Анкета пустая'!#REF!,B1050)),MAX($A$1,A1049)+1,0)</f>
        <v>0</v>
      </c>
      <c r="B1050" s="56" t="s">
        <v>6347</v>
      </c>
      <c r="C1050" s="84"/>
      <c r="D1050" s="2">
        <v>1049</v>
      </c>
      <c r="E1050" s="2" t="e">
        <f t="shared" si="16"/>
        <v>#N/A</v>
      </c>
    </row>
    <row r="1051" spans="1:5" ht="30" x14ac:dyDescent="0.25">
      <c r="A1051">
        <f>IF(ISNUMBER(SEARCH('Анкета пустая'!#REF!,B1051)),MAX($A$1,A1050)+1,0)</f>
        <v>0</v>
      </c>
      <c r="B1051" s="56" t="s">
        <v>6348</v>
      </c>
      <c r="C1051" s="84"/>
      <c r="D1051" s="2">
        <v>1050</v>
      </c>
      <c r="E1051" s="2" t="e">
        <f t="shared" si="16"/>
        <v>#N/A</v>
      </c>
    </row>
    <row r="1052" spans="1:5" ht="30" x14ac:dyDescent="0.25">
      <c r="A1052">
        <f>IF(ISNUMBER(SEARCH('Анкета пустая'!#REF!,B1052)),MAX($A$1,A1051)+1,0)</f>
        <v>0</v>
      </c>
      <c r="B1052" s="56" t="s">
        <v>6349</v>
      </c>
      <c r="C1052" s="84"/>
      <c r="D1052" s="2">
        <v>1051</v>
      </c>
      <c r="E1052" s="2" t="e">
        <f t="shared" si="16"/>
        <v>#N/A</v>
      </c>
    </row>
    <row r="1053" spans="1:5" ht="30" x14ac:dyDescent="0.25">
      <c r="A1053">
        <f>IF(ISNUMBER(SEARCH('Анкета пустая'!#REF!,B1053)),MAX($A$1,A1052)+1,0)</f>
        <v>0</v>
      </c>
      <c r="B1053" s="56" t="s">
        <v>6350</v>
      </c>
      <c r="C1053" s="84"/>
      <c r="D1053" s="2">
        <v>1052</v>
      </c>
      <c r="E1053" s="2" t="e">
        <f t="shared" si="16"/>
        <v>#N/A</v>
      </c>
    </row>
    <row r="1054" spans="1:5" ht="30" x14ac:dyDescent="0.25">
      <c r="A1054">
        <f>IF(ISNUMBER(SEARCH('Анкета пустая'!#REF!,B1054)),MAX($A$1,A1053)+1,0)</f>
        <v>0</v>
      </c>
      <c r="B1054" s="56" t="s">
        <v>6351</v>
      </c>
      <c r="C1054" s="84"/>
      <c r="D1054" s="2">
        <v>1053</v>
      </c>
      <c r="E1054" s="2" t="e">
        <f t="shared" si="16"/>
        <v>#N/A</v>
      </c>
    </row>
    <row r="1055" spans="1:5" ht="30" x14ac:dyDescent="0.25">
      <c r="A1055">
        <f>IF(ISNUMBER(SEARCH('Анкета пустая'!#REF!,B1055)),MAX($A$1,A1054)+1,0)</f>
        <v>0</v>
      </c>
      <c r="B1055" s="56" t="s">
        <v>6352</v>
      </c>
      <c r="C1055" s="84"/>
      <c r="D1055" s="2">
        <v>1054</v>
      </c>
      <c r="E1055" s="2" t="e">
        <f t="shared" si="16"/>
        <v>#N/A</v>
      </c>
    </row>
    <row r="1056" spans="1:5" ht="30" x14ac:dyDescent="0.25">
      <c r="A1056">
        <f>IF(ISNUMBER(SEARCH('Анкета пустая'!#REF!,B1056)),MAX($A$1,A1055)+1,0)</f>
        <v>0</v>
      </c>
      <c r="B1056" s="56" t="s">
        <v>6353</v>
      </c>
      <c r="C1056" s="84"/>
      <c r="D1056" s="2">
        <v>1055</v>
      </c>
      <c r="E1056" s="2" t="e">
        <f t="shared" si="16"/>
        <v>#N/A</v>
      </c>
    </row>
    <row r="1057" spans="1:5" x14ac:dyDescent="0.25">
      <c r="A1057">
        <f>IF(ISNUMBER(SEARCH('Анкета пустая'!#REF!,B1057)),MAX($A$1,A1056)+1,0)</f>
        <v>0</v>
      </c>
      <c r="B1057" s="56" t="s">
        <v>6354</v>
      </c>
      <c r="C1057" s="84"/>
      <c r="D1057" s="2">
        <v>1056</v>
      </c>
      <c r="E1057" s="2" t="e">
        <f t="shared" si="16"/>
        <v>#N/A</v>
      </c>
    </row>
    <row r="1058" spans="1:5" ht="30" x14ac:dyDescent="0.25">
      <c r="A1058">
        <f>IF(ISNUMBER(SEARCH('Анкета пустая'!#REF!,B1058)),MAX($A$1,A1057)+1,0)</f>
        <v>0</v>
      </c>
      <c r="B1058" s="56" t="s">
        <v>6355</v>
      </c>
      <c r="C1058" s="84"/>
      <c r="D1058" s="2">
        <v>1057</v>
      </c>
      <c r="E1058" s="2" t="e">
        <f t="shared" si="16"/>
        <v>#N/A</v>
      </c>
    </row>
    <row r="1059" spans="1:5" x14ac:dyDescent="0.25">
      <c r="A1059">
        <f>IF(ISNUMBER(SEARCH('Анкета пустая'!#REF!,B1059)),MAX($A$1,A1058)+1,0)</f>
        <v>0</v>
      </c>
      <c r="B1059" s="56" t="s">
        <v>6356</v>
      </c>
      <c r="C1059" s="84"/>
      <c r="D1059" s="2">
        <v>1058</v>
      </c>
      <c r="E1059" s="2" t="e">
        <f t="shared" si="16"/>
        <v>#N/A</v>
      </c>
    </row>
    <row r="1060" spans="1:5" x14ac:dyDescent="0.25">
      <c r="A1060">
        <f>IF(ISNUMBER(SEARCH('Анкета пустая'!#REF!,B1060)),MAX($A$1,A1059)+1,0)</f>
        <v>0</v>
      </c>
      <c r="B1060" s="56" t="s">
        <v>6357</v>
      </c>
      <c r="C1060" s="84"/>
      <c r="D1060" s="2">
        <v>1059</v>
      </c>
      <c r="E1060" s="2" t="e">
        <f t="shared" si="16"/>
        <v>#N/A</v>
      </c>
    </row>
    <row r="1061" spans="1:5" ht="30" x14ac:dyDescent="0.25">
      <c r="A1061">
        <f>IF(ISNUMBER(SEARCH('Анкета пустая'!#REF!,B1061)),MAX($A$1,A1060)+1,0)</f>
        <v>0</v>
      </c>
      <c r="B1061" s="56" t="s">
        <v>6358</v>
      </c>
      <c r="C1061" s="84"/>
      <c r="D1061" s="2">
        <v>1060</v>
      </c>
      <c r="E1061" s="2" t="e">
        <f t="shared" si="16"/>
        <v>#N/A</v>
      </c>
    </row>
    <row r="1062" spans="1:5" ht="30" x14ac:dyDescent="0.25">
      <c r="A1062">
        <f>IF(ISNUMBER(SEARCH('Анкета пустая'!#REF!,B1062)),MAX($A$1,A1061)+1,0)</f>
        <v>0</v>
      </c>
      <c r="B1062" s="56" t="s">
        <v>6359</v>
      </c>
      <c r="C1062" s="84"/>
      <c r="D1062" s="2">
        <v>1061</v>
      </c>
      <c r="E1062" s="2" t="e">
        <f t="shared" si="16"/>
        <v>#N/A</v>
      </c>
    </row>
    <row r="1063" spans="1:5" ht="30" x14ac:dyDescent="0.25">
      <c r="A1063">
        <f>IF(ISNUMBER(SEARCH('Анкета пустая'!#REF!,B1063)),MAX($A$1,A1062)+1,0)</f>
        <v>0</v>
      </c>
      <c r="B1063" s="56" t="s">
        <v>6360</v>
      </c>
      <c r="C1063" s="84"/>
      <c r="D1063" s="2">
        <v>1062</v>
      </c>
      <c r="E1063" s="2" t="e">
        <f t="shared" si="16"/>
        <v>#N/A</v>
      </c>
    </row>
    <row r="1064" spans="1:5" x14ac:dyDescent="0.25">
      <c r="A1064">
        <f>IF(ISNUMBER(SEARCH('Анкета пустая'!#REF!,B1064)),MAX($A$1,A1063)+1,0)</f>
        <v>0</v>
      </c>
      <c r="B1064" s="56" t="s">
        <v>6361</v>
      </c>
      <c r="C1064" s="84"/>
      <c r="D1064" s="2">
        <v>1063</v>
      </c>
      <c r="E1064" s="2" t="e">
        <f t="shared" si="16"/>
        <v>#N/A</v>
      </c>
    </row>
    <row r="1065" spans="1:5" x14ac:dyDescent="0.25">
      <c r="A1065">
        <f>IF(ISNUMBER(SEARCH('Анкета пустая'!#REF!,B1065)),MAX($A$1,A1064)+1,0)</f>
        <v>0</v>
      </c>
      <c r="B1065" s="56" t="s">
        <v>6362</v>
      </c>
      <c r="C1065" s="84"/>
      <c r="D1065" s="2">
        <v>1064</v>
      </c>
      <c r="E1065" s="2" t="e">
        <f t="shared" si="16"/>
        <v>#N/A</v>
      </c>
    </row>
    <row r="1066" spans="1:5" x14ac:dyDescent="0.25">
      <c r="A1066">
        <f>IF(ISNUMBER(SEARCH('Анкета пустая'!#REF!,B1066)),MAX($A$1,A1065)+1,0)</f>
        <v>0</v>
      </c>
      <c r="B1066" s="56" t="s">
        <v>6363</v>
      </c>
      <c r="C1066" s="84"/>
      <c r="D1066" s="2">
        <v>1065</v>
      </c>
      <c r="E1066" s="2" t="e">
        <f t="shared" si="16"/>
        <v>#N/A</v>
      </c>
    </row>
    <row r="1067" spans="1:5" x14ac:dyDescent="0.25">
      <c r="A1067">
        <f>IF(ISNUMBER(SEARCH('Анкета пустая'!#REF!,B1067)),MAX($A$1,A1066)+1,0)</f>
        <v>0</v>
      </c>
      <c r="B1067" s="56" t="s">
        <v>6364</v>
      </c>
      <c r="C1067" s="84"/>
      <c r="D1067" s="2">
        <v>1066</v>
      </c>
      <c r="E1067" s="2" t="e">
        <f t="shared" si="16"/>
        <v>#N/A</v>
      </c>
    </row>
    <row r="1068" spans="1:5" x14ac:dyDescent="0.25">
      <c r="A1068">
        <f>IF(ISNUMBER(SEARCH('Анкета пустая'!#REF!,B1068)),MAX($A$1,A1067)+1,0)</f>
        <v>0</v>
      </c>
      <c r="B1068" s="56" t="s">
        <v>6365</v>
      </c>
      <c r="C1068" s="84"/>
      <c r="D1068" s="2">
        <v>1067</v>
      </c>
      <c r="E1068" s="2" t="e">
        <f t="shared" si="16"/>
        <v>#N/A</v>
      </c>
    </row>
    <row r="1069" spans="1:5" ht="30" x14ac:dyDescent="0.25">
      <c r="A1069">
        <f>IF(ISNUMBER(SEARCH('Анкета пустая'!#REF!,B1069)),MAX($A$1,A1068)+1,0)</f>
        <v>0</v>
      </c>
      <c r="B1069" s="56" t="s">
        <v>6366</v>
      </c>
      <c r="C1069" s="84"/>
      <c r="D1069" s="2">
        <v>1068</v>
      </c>
      <c r="E1069" s="2" t="e">
        <f t="shared" si="16"/>
        <v>#N/A</v>
      </c>
    </row>
    <row r="1070" spans="1:5" ht="30" x14ac:dyDescent="0.25">
      <c r="A1070">
        <f>IF(ISNUMBER(SEARCH('Анкета пустая'!#REF!,B1070)),MAX($A$1,A1069)+1,0)</f>
        <v>0</v>
      </c>
      <c r="B1070" s="56" t="s">
        <v>6367</v>
      </c>
      <c r="C1070" s="84"/>
      <c r="D1070" s="2">
        <v>1069</v>
      </c>
      <c r="E1070" s="2" t="e">
        <f t="shared" si="16"/>
        <v>#N/A</v>
      </c>
    </row>
    <row r="1071" spans="1:5" x14ac:dyDescent="0.25">
      <c r="A1071">
        <f>IF(ISNUMBER(SEARCH('Анкета пустая'!#REF!,B1071)),MAX($A$1,A1070)+1,0)</f>
        <v>0</v>
      </c>
      <c r="B1071" s="56" t="s">
        <v>6368</v>
      </c>
      <c r="C1071" s="84"/>
      <c r="D1071" s="2">
        <v>1070</v>
      </c>
      <c r="E1071" s="2" t="e">
        <f t="shared" si="16"/>
        <v>#N/A</v>
      </c>
    </row>
    <row r="1072" spans="1:5" x14ac:dyDescent="0.25">
      <c r="A1072">
        <f>IF(ISNUMBER(SEARCH('Анкета пустая'!#REF!,B1072)),MAX($A$1,A1071)+1,0)</f>
        <v>0</v>
      </c>
      <c r="B1072" s="56" t="s">
        <v>6369</v>
      </c>
      <c r="C1072" s="84"/>
      <c r="D1072" s="2">
        <v>1071</v>
      </c>
      <c r="E1072" s="2" t="e">
        <f t="shared" si="16"/>
        <v>#N/A</v>
      </c>
    </row>
    <row r="1073" spans="1:5" ht="30" x14ac:dyDescent="0.25">
      <c r="A1073">
        <f>IF(ISNUMBER(SEARCH('Анкета пустая'!#REF!,B1073)),MAX($A$1,A1072)+1,0)</f>
        <v>0</v>
      </c>
      <c r="B1073" s="56" t="s">
        <v>6370</v>
      </c>
      <c r="C1073" s="84"/>
      <c r="D1073" s="2">
        <v>1072</v>
      </c>
      <c r="E1073" s="2" t="e">
        <f t="shared" si="16"/>
        <v>#N/A</v>
      </c>
    </row>
    <row r="1074" spans="1:5" ht="30" x14ac:dyDescent="0.25">
      <c r="A1074">
        <f>IF(ISNUMBER(SEARCH('Анкета пустая'!#REF!,B1074)),MAX($A$1,A1073)+1,0)</f>
        <v>0</v>
      </c>
      <c r="B1074" s="56" t="s">
        <v>6371</v>
      </c>
      <c r="C1074" s="84"/>
      <c r="D1074" s="2">
        <v>1073</v>
      </c>
      <c r="E1074" s="2" t="e">
        <f t="shared" si="16"/>
        <v>#N/A</v>
      </c>
    </row>
    <row r="1075" spans="1:5" ht="30" x14ac:dyDescent="0.25">
      <c r="A1075">
        <f>IF(ISNUMBER(SEARCH('Анкета пустая'!#REF!,B1075)),MAX($A$1,A1074)+1,0)</f>
        <v>0</v>
      </c>
      <c r="B1075" s="56" t="s">
        <v>6372</v>
      </c>
      <c r="C1075" s="84"/>
      <c r="D1075" s="2">
        <v>1074</v>
      </c>
      <c r="E1075" s="2" t="e">
        <f t="shared" si="16"/>
        <v>#N/A</v>
      </c>
    </row>
    <row r="1076" spans="1:5" ht="30" x14ac:dyDescent="0.25">
      <c r="A1076">
        <f>IF(ISNUMBER(SEARCH('Анкета пустая'!#REF!,B1076)),MAX($A$1,A1075)+1,0)</f>
        <v>0</v>
      </c>
      <c r="B1076" s="56" t="s">
        <v>6373</v>
      </c>
      <c r="C1076" s="84"/>
      <c r="D1076" s="2">
        <v>1075</v>
      </c>
      <c r="E1076" s="2" t="e">
        <f t="shared" si="16"/>
        <v>#N/A</v>
      </c>
    </row>
    <row r="1077" spans="1:5" ht="30" x14ac:dyDescent="0.25">
      <c r="A1077">
        <f>IF(ISNUMBER(SEARCH('Анкета пустая'!#REF!,B1077)),MAX($A$1,A1076)+1,0)</f>
        <v>0</v>
      </c>
      <c r="B1077" s="56" t="s">
        <v>6374</v>
      </c>
      <c r="C1077" s="84"/>
      <c r="D1077" s="2">
        <v>1076</v>
      </c>
      <c r="E1077" s="2" t="e">
        <f t="shared" si="16"/>
        <v>#N/A</v>
      </c>
    </row>
    <row r="1078" spans="1:5" ht="30" x14ac:dyDescent="0.25">
      <c r="A1078">
        <f>IF(ISNUMBER(SEARCH('Анкета пустая'!#REF!,B1078)),MAX($A$1,A1077)+1,0)</f>
        <v>0</v>
      </c>
      <c r="B1078" s="56" t="s">
        <v>6375</v>
      </c>
      <c r="C1078" s="84"/>
      <c r="D1078" s="2">
        <v>1077</v>
      </c>
      <c r="E1078" s="2" t="e">
        <f t="shared" si="16"/>
        <v>#N/A</v>
      </c>
    </row>
    <row r="1079" spans="1:5" x14ac:dyDescent="0.25">
      <c r="A1079">
        <f>IF(ISNUMBER(SEARCH('Анкета пустая'!#REF!,B1079)),MAX($A$1,A1078)+1,0)</f>
        <v>0</v>
      </c>
      <c r="B1079" s="56" t="s">
        <v>6376</v>
      </c>
      <c r="C1079" s="84"/>
      <c r="D1079" s="2">
        <v>1078</v>
      </c>
      <c r="E1079" s="2" t="e">
        <f t="shared" si="16"/>
        <v>#N/A</v>
      </c>
    </row>
    <row r="1080" spans="1:5" x14ac:dyDescent="0.25">
      <c r="A1080">
        <f>IF(ISNUMBER(SEARCH('Анкета пустая'!#REF!,B1080)),MAX($A$1,A1079)+1,0)</f>
        <v>0</v>
      </c>
      <c r="B1080" s="56" t="s">
        <v>6377</v>
      </c>
      <c r="C1080" s="84"/>
      <c r="D1080" s="2">
        <v>1079</v>
      </c>
      <c r="E1080" s="2" t="e">
        <f t="shared" si="16"/>
        <v>#N/A</v>
      </c>
    </row>
    <row r="1081" spans="1:5" ht="30" x14ac:dyDescent="0.25">
      <c r="A1081">
        <f>IF(ISNUMBER(SEARCH('Анкета пустая'!#REF!,B1081)),MAX($A$1,A1080)+1,0)</f>
        <v>0</v>
      </c>
      <c r="B1081" s="56" t="s">
        <v>6378</v>
      </c>
      <c r="C1081" s="84"/>
      <c r="D1081" s="2">
        <v>1080</v>
      </c>
      <c r="E1081" s="2" t="e">
        <f t="shared" si="16"/>
        <v>#N/A</v>
      </c>
    </row>
    <row r="1082" spans="1:5" ht="45" x14ac:dyDescent="0.25">
      <c r="A1082">
        <f>IF(ISNUMBER(SEARCH('Анкета пустая'!#REF!,B1082)),MAX($A$1,A1081)+1,0)</f>
        <v>0</v>
      </c>
      <c r="B1082" s="56" t="s">
        <v>6379</v>
      </c>
      <c r="C1082" s="84"/>
      <c r="D1082" s="2">
        <v>1081</v>
      </c>
      <c r="E1082" s="2" t="e">
        <f t="shared" si="16"/>
        <v>#N/A</v>
      </c>
    </row>
    <row r="1083" spans="1:5" ht="30" x14ac:dyDescent="0.25">
      <c r="A1083">
        <f>IF(ISNUMBER(SEARCH('Анкета пустая'!#REF!,B1083)),MAX($A$1,A1082)+1,0)</f>
        <v>0</v>
      </c>
      <c r="B1083" s="56" t="s">
        <v>6380</v>
      </c>
      <c r="C1083" s="84"/>
      <c r="D1083" s="2">
        <v>1082</v>
      </c>
      <c r="E1083" s="2" t="e">
        <f t="shared" si="16"/>
        <v>#N/A</v>
      </c>
    </row>
    <row r="1084" spans="1:5" x14ac:dyDescent="0.25">
      <c r="A1084">
        <f>IF(ISNUMBER(SEARCH('Анкета пустая'!#REF!,B1084)),MAX($A$1,A1083)+1,0)</f>
        <v>0</v>
      </c>
      <c r="B1084" s="56" t="s">
        <v>6381</v>
      </c>
      <c r="C1084" s="84"/>
      <c r="D1084" s="2">
        <v>1083</v>
      </c>
      <c r="E1084" s="2" t="e">
        <f t="shared" si="16"/>
        <v>#N/A</v>
      </c>
    </row>
    <row r="1085" spans="1:5" ht="30" x14ac:dyDescent="0.25">
      <c r="A1085">
        <f>IF(ISNUMBER(SEARCH('Анкета пустая'!#REF!,B1085)),MAX($A$1,A1084)+1,0)</f>
        <v>0</v>
      </c>
      <c r="B1085" s="56" t="s">
        <v>6382</v>
      </c>
      <c r="C1085" s="84"/>
      <c r="D1085" s="2">
        <v>1084</v>
      </c>
      <c r="E1085" s="2" t="e">
        <f t="shared" si="16"/>
        <v>#N/A</v>
      </c>
    </row>
    <row r="1086" spans="1:5" ht="30" x14ac:dyDescent="0.25">
      <c r="A1086">
        <f>IF(ISNUMBER(SEARCH('Анкета пустая'!#REF!,B1086)),MAX($A$1,A1085)+1,0)</f>
        <v>0</v>
      </c>
      <c r="B1086" s="56" t="s">
        <v>6383</v>
      </c>
      <c r="C1086" s="84"/>
      <c r="D1086" s="2">
        <v>1085</v>
      </c>
      <c r="E1086" s="2" t="e">
        <f t="shared" si="16"/>
        <v>#N/A</v>
      </c>
    </row>
    <row r="1087" spans="1:5" x14ac:dyDescent="0.25">
      <c r="A1087">
        <f>IF(ISNUMBER(SEARCH('Анкета пустая'!#REF!,B1087)),MAX($A$1,A1086)+1,0)</f>
        <v>0</v>
      </c>
      <c r="B1087" s="56" t="s">
        <v>6384</v>
      </c>
      <c r="C1087" s="84"/>
      <c r="D1087" s="2">
        <v>1086</v>
      </c>
      <c r="E1087" s="2" t="e">
        <f t="shared" si="16"/>
        <v>#N/A</v>
      </c>
    </row>
    <row r="1088" spans="1:5" x14ac:dyDescent="0.25">
      <c r="A1088">
        <f>IF(ISNUMBER(SEARCH('Анкета пустая'!#REF!,B1088)),MAX($A$1,A1087)+1,0)</f>
        <v>0</v>
      </c>
      <c r="B1088" s="56" t="s">
        <v>6385</v>
      </c>
      <c r="C1088" s="84"/>
      <c r="D1088" s="2">
        <v>1087</v>
      </c>
      <c r="E1088" s="2" t="e">
        <f t="shared" si="16"/>
        <v>#N/A</v>
      </c>
    </row>
    <row r="1089" spans="1:5" x14ac:dyDescent="0.25">
      <c r="A1089">
        <f>IF(ISNUMBER(SEARCH('Анкета пустая'!#REF!,B1089)),MAX($A$1,A1088)+1,0)</f>
        <v>0</v>
      </c>
      <c r="B1089" s="56" t="s">
        <v>6386</v>
      </c>
      <c r="C1089" s="84"/>
      <c r="D1089" s="2">
        <v>1088</v>
      </c>
      <c r="E1089" s="2" t="e">
        <f t="shared" si="16"/>
        <v>#N/A</v>
      </c>
    </row>
    <row r="1090" spans="1:5" x14ac:dyDescent="0.25">
      <c r="A1090">
        <f>IF(ISNUMBER(SEARCH('Анкета пустая'!#REF!,B1090)),MAX($A$1,A1089)+1,0)</f>
        <v>0</v>
      </c>
      <c r="B1090" s="56" t="s">
        <v>6387</v>
      </c>
      <c r="C1090" s="84"/>
      <c r="D1090" s="2">
        <v>1089</v>
      </c>
      <c r="E1090" s="2" t="e">
        <f t="shared" si="16"/>
        <v>#N/A</v>
      </c>
    </row>
    <row r="1091" spans="1:5" x14ac:dyDescent="0.25">
      <c r="A1091">
        <f>IF(ISNUMBER(SEARCH('Анкета пустая'!#REF!,B1091)),MAX($A$1,A1090)+1,0)</f>
        <v>0</v>
      </c>
      <c r="B1091" s="56" t="s">
        <v>6388</v>
      </c>
      <c r="C1091" s="84"/>
      <c r="D1091" s="2">
        <v>1090</v>
      </c>
      <c r="E1091" s="2" t="e">
        <f t="shared" ref="E1091:E1154" si="17">VLOOKUP(D1091,A:B,2,0)</f>
        <v>#N/A</v>
      </c>
    </row>
    <row r="1092" spans="1:5" ht="30" x14ac:dyDescent="0.25">
      <c r="A1092">
        <f>IF(ISNUMBER(SEARCH('Анкета пустая'!#REF!,B1092)),MAX($A$1,A1091)+1,0)</f>
        <v>0</v>
      </c>
      <c r="B1092" s="56" t="s">
        <v>6389</v>
      </c>
      <c r="C1092" s="84"/>
      <c r="D1092" s="2">
        <v>1091</v>
      </c>
      <c r="E1092" s="2" t="e">
        <f t="shared" si="17"/>
        <v>#N/A</v>
      </c>
    </row>
    <row r="1093" spans="1:5" x14ac:dyDescent="0.25">
      <c r="A1093">
        <f>IF(ISNUMBER(SEARCH('Анкета пустая'!#REF!,B1093)),MAX($A$1,A1092)+1,0)</f>
        <v>0</v>
      </c>
      <c r="B1093" s="56" t="s">
        <v>6390</v>
      </c>
      <c r="C1093" s="84"/>
      <c r="D1093" s="2">
        <v>1092</v>
      </c>
      <c r="E1093" s="2" t="e">
        <f t="shared" si="17"/>
        <v>#N/A</v>
      </c>
    </row>
    <row r="1094" spans="1:5" ht="30" x14ac:dyDescent="0.25">
      <c r="A1094">
        <f>IF(ISNUMBER(SEARCH('Анкета пустая'!#REF!,B1094)),MAX($A$1,A1093)+1,0)</f>
        <v>0</v>
      </c>
      <c r="B1094" s="56" t="s">
        <v>6391</v>
      </c>
      <c r="C1094" s="84"/>
      <c r="D1094" s="2">
        <v>1093</v>
      </c>
      <c r="E1094" s="2" t="e">
        <f t="shared" si="17"/>
        <v>#N/A</v>
      </c>
    </row>
    <row r="1095" spans="1:5" ht="30" x14ac:dyDescent="0.25">
      <c r="A1095">
        <f>IF(ISNUMBER(SEARCH('Анкета пустая'!#REF!,B1095)),MAX($A$1,A1094)+1,0)</f>
        <v>0</v>
      </c>
      <c r="B1095" s="56" t="s">
        <v>6392</v>
      </c>
      <c r="C1095" s="84"/>
      <c r="D1095" s="2">
        <v>1094</v>
      </c>
      <c r="E1095" s="2" t="e">
        <f t="shared" si="17"/>
        <v>#N/A</v>
      </c>
    </row>
    <row r="1096" spans="1:5" ht="30" x14ac:dyDescent="0.25">
      <c r="A1096">
        <f>IF(ISNUMBER(SEARCH('Анкета пустая'!#REF!,B1096)),MAX($A$1,A1095)+1,0)</f>
        <v>0</v>
      </c>
      <c r="B1096" s="56" t="s">
        <v>6393</v>
      </c>
      <c r="C1096" s="84"/>
      <c r="D1096" s="2">
        <v>1095</v>
      </c>
      <c r="E1096" s="2" t="e">
        <f t="shared" si="17"/>
        <v>#N/A</v>
      </c>
    </row>
    <row r="1097" spans="1:5" x14ac:dyDescent="0.25">
      <c r="A1097">
        <f>IF(ISNUMBER(SEARCH('Анкета пустая'!#REF!,B1097)),MAX($A$1,A1096)+1,0)</f>
        <v>0</v>
      </c>
      <c r="B1097" s="56" t="s">
        <v>6394</v>
      </c>
      <c r="C1097" s="84"/>
      <c r="D1097" s="2">
        <v>1096</v>
      </c>
      <c r="E1097" s="2" t="e">
        <f t="shared" si="17"/>
        <v>#N/A</v>
      </c>
    </row>
    <row r="1098" spans="1:5" ht="30" x14ac:dyDescent="0.25">
      <c r="A1098">
        <f>IF(ISNUMBER(SEARCH('Анкета пустая'!#REF!,B1098)),MAX($A$1,A1097)+1,0)</f>
        <v>0</v>
      </c>
      <c r="B1098" s="56" t="s">
        <v>6395</v>
      </c>
      <c r="C1098" s="84"/>
      <c r="D1098" s="2">
        <v>1097</v>
      </c>
      <c r="E1098" s="2" t="e">
        <f t="shared" si="17"/>
        <v>#N/A</v>
      </c>
    </row>
    <row r="1099" spans="1:5" ht="30" x14ac:dyDescent="0.25">
      <c r="A1099">
        <f>IF(ISNUMBER(SEARCH('Анкета пустая'!#REF!,B1099)),MAX($A$1,A1098)+1,0)</f>
        <v>0</v>
      </c>
      <c r="B1099" s="56" t="s">
        <v>6396</v>
      </c>
      <c r="C1099" s="84"/>
      <c r="D1099" s="2">
        <v>1098</v>
      </c>
      <c r="E1099" s="2" t="e">
        <f t="shared" si="17"/>
        <v>#N/A</v>
      </c>
    </row>
    <row r="1100" spans="1:5" ht="30" x14ac:dyDescent="0.25">
      <c r="A1100">
        <f>IF(ISNUMBER(SEARCH('Анкета пустая'!#REF!,B1100)),MAX($A$1,A1099)+1,0)</f>
        <v>0</v>
      </c>
      <c r="B1100" s="56" t="s">
        <v>6397</v>
      </c>
      <c r="C1100" s="84"/>
      <c r="D1100" s="2">
        <v>1099</v>
      </c>
      <c r="E1100" s="2" t="e">
        <f t="shared" si="17"/>
        <v>#N/A</v>
      </c>
    </row>
    <row r="1101" spans="1:5" ht="30" x14ac:dyDescent="0.25">
      <c r="A1101">
        <f>IF(ISNUMBER(SEARCH('Анкета пустая'!#REF!,B1101)),MAX($A$1,A1100)+1,0)</f>
        <v>0</v>
      </c>
      <c r="B1101" s="56" t="s">
        <v>6398</v>
      </c>
      <c r="C1101" s="84"/>
      <c r="D1101" s="2">
        <v>1100</v>
      </c>
      <c r="E1101" s="2" t="e">
        <f t="shared" si="17"/>
        <v>#N/A</v>
      </c>
    </row>
    <row r="1102" spans="1:5" ht="30" x14ac:dyDescent="0.25">
      <c r="A1102">
        <f>IF(ISNUMBER(SEARCH('Анкета пустая'!#REF!,B1102)),MAX($A$1,A1101)+1,0)</f>
        <v>0</v>
      </c>
      <c r="B1102" s="56" t="s">
        <v>6399</v>
      </c>
      <c r="C1102" s="84"/>
      <c r="D1102" s="2">
        <v>1101</v>
      </c>
      <c r="E1102" s="2" t="e">
        <f t="shared" si="17"/>
        <v>#N/A</v>
      </c>
    </row>
    <row r="1103" spans="1:5" ht="30" x14ac:dyDescent="0.25">
      <c r="A1103">
        <f>IF(ISNUMBER(SEARCH('Анкета пустая'!#REF!,B1103)),MAX($A$1,A1102)+1,0)</f>
        <v>0</v>
      </c>
      <c r="B1103" s="56" t="s">
        <v>6400</v>
      </c>
      <c r="C1103" s="84"/>
      <c r="D1103" s="2">
        <v>1102</v>
      </c>
      <c r="E1103" s="2" t="e">
        <f t="shared" si="17"/>
        <v>#N/A</v>
      </c>
    </row>
    <row r="1104" spans="1:5" ht="30" x14ac:dyDescent="0.25">
      <c r="A1104">
        <f>IF(ISNUMBER(SEARCH('Анкета пустая'!#REF!,B1104)),MAX($A$1,A1103)+1,0)</f>
        <v>0</v>
      </c>
      <c r="B1104" s="56" t="s">
        <v>6401</v>
      </c>
      <c r="C1104" s="84"/>
      <c r="D1104" s="2">
        <v>1103</v>
      </c>
      <c r="E1104" s="2" t="e">
        <f t="shared" si="17"/>
        <v>#N/A</v>
      </c>
    </row>
    <row r="1105" spans="1:5" ht="30" x14ac:dyDescent="0.25">
      <c r="A1105">
        <f>IF(ISNUMBER(SEARCH('Анкета пустая'!#REF!,B1105)),MAX($A$1,A1104)+1,0)</f>
        <v>0</v>
      </c>
      <c r="B1105" s="56" t="s">
        <v>6402</v>
      </c>
      <c r="C1105" s="84"/>
      <c r="D1105" s="2">
        <v>1104</v>
      </c>
      <c r="E1105" s="2" t="e">
        <f t="shared" si="17"/>
        <v>#N/A</v>
      </c>
    </row>
    <row r="1106" spans="1:5" ht="30" x14ac:dyDescent="0.25">
      <c r="A1106">
        <f>IF(ISNUMBER(SEARCH('Анкета пустая'!#REF!,B1106)),MAX($A$1,A1105)+1,0)</f>
        <v>0</v>
      </c>
      <c r="B1106" s="56" t="s">
        <v>6403</v>
      </c>
      <c r="C1106" s="84"/>
      <c r="D1106" s="2">
        <v>1105</v>
      </c>
      <c r="E1106" s="2" t="e">
        <f t="shared" si="17"/>
        <v>#N/A</v>
      </c>
    </row>
    <row r="1107" spans="1:5" ht="30" x14ac:dyDescent="0.25">
      <c r="A1107">
        <f>IF(ISNUMBER(SEARCH('Анкета пустая'!#REF!,B1107)),MAX($A$1,A1106)+1,0)</f>
        <v>0</v>
      </c>
      <c r="B1107" s="56" t="s">
        <v>6404</v>
      </c>
      <c r="C1107" s="84"/>
      <c r="D1107" s="2">
        <v>1106</v>
      </c>
      <c r="E1107" s="2" t="e">
        <f t="shared" si="17"/>
        <v>#N/A</v>
      </c>
    </row>
    <row r="1108" spans="1:5" ht="30" x14ac:dyDescent="0.25">
      <c r="A1108">
        <f>IF(ISNUMBER(SEARCH('Анкета пустая'!#REF!,B1108)),MAX($A$1,A1107)+1,0)</f>
        <v>0</v>
      </c>
      <c r="B1108" s="56" t="s">
        <v>6405</v>
      </c>
      <c r="C1108" s="84"/>
      <c r="D1108" s="2">
        <v>1107</v>
      </c>
      <c r="E1108" s="2" t="e">
        <f t="shared" si="17"/>
        <v>#N/A</v>
      </c>
    </row>
    <row r="1109" spans="1:5" ht="30" x14ac:dyDescent="0.25">
      <c r="A1109">
        <f>IF(ISNUMBER(SEARCH('Анкета пустая'!#REF!,B1109)),MAX($A$1,A1108)+1,0)</f>
        <v>0</v>
      </c>
      <c r="B1109" s="56" t="s">
        <v>6406</v>
      </c>
      <c r="C1109" s="84"/>
      <c r="D1109" s="2">
        <v>1108</v>
      </c>
      <c r="E1109" s="2" t="e">
        <f t="shared" si="17"/>
        <v>#N/A</v>
      </c>
    </row>
    <row r="1110" spans="1:5" x14ac:dyDescent="0.25">
      <c r="A1110">
        <f>IF(ISNUMBER(SEARCH('Анкета пустая'!#REF!,B1110)),MAX($A$1,A1109)+1,0)</f>
        <v>0</v>
      </c>
      <c r="B1110" s="56" t="s">
        <v>6407</v>
      </c>
      <c r="C1110" s="84"/>
      <c r="D1110" s="2">
        <v>1109</v>
      </c>
      <c r="E1110" s="2" t="e">
        <f t="shared" si="17"/>
        <v>#N/A</v>
      </c>
    </row>
    <row r="1111" spans="1:5" ht="30" x14ac:dyDescent="0.25">
      <c r="A1111">
        <f>IF(ISNUMBER(SEARCH('Анкета пустая'!#REF!,B1111)),MAX($A$1,A1110)+1,0)</f>
        <v>0</v>
      </c>
      <c r="B1111" s="56" t="s">
        <v>6408</v>
      </c>
      <c r="C1111" s="84"/>
      <c r="D1111" s="2">
        <v>1110</v>
      </c>
      <c r="E1111" s="2" t="e">
        <f t="shared" si="17"/>
        <v>#N/A</v>
      </c>
    </row>
    <row r="1112" spans="1:5" ht="30" x14ac:dyDescent="0.25">
      <c r="A1112">
        <f>IF(ISNUMBER(SEARCH('Анкета пустая'!#REF!,B1112)),MAX($A$1,A1111)+1,0)</f>
        <v>0</v>
      </c>
      <c r="B1112" s="56" t="s">
        <v>6409</v>
      </c>
      <c r="C1112" s="84"/>
      <c r="D1112" s="2">
        <v>1111</v>
      </c>
      <c r="E1112" s="2" t="e">
        <f t="shared" si="17"/>
        <v>#N/A</v>
      </c>
    </row>
    <row r="1113" spans="1:5" ht="45" x14ac:dyDescent="0.25">
      <c r="A1113">
        <f>IF(ISNUMBER(SEARCH('Анкета пустая'!#REF!,B1113)),MAX($A$1,A1112)+1,0)</f>
        <v>0</v>
      </c>
      <c r="B1113" s="56" t="s">
        <v>6410</v>
      </c>
      <c r="C1113" s="84"/>
      <c r="D1113" s="2">
        <v>1112</v>
      </c>
      <c r="E1113" s="2" t="e">
        <f t="shared" si="17"/>
        <v>#N/A</v>
      </c>
    </row>
    <row r="1114" spans="1:5" ht="30" x14ac:dyDescent="0.25">
      <c r="A1114">
        <f>IF(ISNUMBER(SEARCH('Анкета пустая'!#REF!,B1114)),MAX($A$1,A1113)+1,0)</f>
        <v>0</v>
      </c>
      <c r="B1114" s="56" t="s">
        <v>6411</v>
      </c>
      <c r="C1114" s="84"/>
      <c r="D1114" s="2">
        <v>1113</v>
      </c>
      <c r="E1114" s="2" t="e">
        <f t="shared" si="17"/>
        <v>#N/A</v>
      </c>
    </row>
    <row r="1115" spans="1:5" ht="30" x14ac:dyDescent="0.25">
      <c r="A1115">
        <f>IF(ISNUMBER(SEARCH('Анкета пустая'!#REF!,B1115)),MAX($A$1,A1114)+1,0)</f>
        <v>0</v>
      </c>
      <c r="B1115" s="56" t="s">
        <v>6412</v>
      </c>
      <c r="C1115" s="84"/>
      <c r="D1115" s="2">
        <v>1114</v>
      </c>
      <c r="E1115" s="2" t="e">
        <f t="shared" si="17"/>
        <v>#N/A</v>
      </c>
    </row>
    <row r="1116" spans="1:5" ht="45" x14ac:dyDescent="0.25">
      <c r="A1116">
        <f>IF(ISNUMBER(SEARCH('Анкета пустая'!#REF!,B1116)),MAX($A$1,A1115)+1,0)</f>
        <v>0</v>
      </c>
      <c r="B1116" s="56" t="s">
        <v>6413</v>
      </c>
      <c r="C1116" s="84"/>
      <c r="D1116" s="2">
        <v>1115</v>
      </c>
      <c r="E1116" s="2" t="e">
        <f t="shared" si="17"/>
        <v>#N/A</v>
      </c>
    </row>
    <row r="1117" spans="1:5" ht="30" x14ac:dyDescent="0.25">
      <c r="A1117">
        <f>IF(ISNUMBER(SEARCH('Анкета пустая'!#REF!,B1117)),MAX($A$1,A1116)+1,0)</f>
        <v>0</v>
      </c>
      <c r="B1117" s="56" t="s">
        <v>6414</v>
      </c>
      <c r="C1117" s="84"/>
      <c r="D1117" s="2">
        <v>1116</v>
      </c>
      <c r="E1117" s="2" t="e">
        <f t="shared" si="17"/>
        <v>#N/A</v>
      </c>
    </row>
    <row r="1118" spans="1:5" ht="30" x14ac:dyDescent="0.25">
      <c r="A1118">
        <f>IF(ISNUMBER(SEARCH('Анкета пустая'!#REF!,B1118)),MAX($A$1,A1117)+1,0)</f>
        <v>0</v>
      </c>
      <c r="B1118" s="56" t="s">
        <v>6415</v>
      </c>
      <c r="C1118" s="84"/>
      <c r="D1118" s="2">
        <v>1117</v>
      </c>
      <c r="E1118" s="2" t="e">
        <f t="shared" si="17"/>
        <v>#N/A</v>
      </c>
    </row>
    <row r="1119" spans="1:5" ht="30" x14ac:dyDescent="0.25">
      <c r="A1119">
        <f>IF(ISNUMBER(SEARCH('Анкета пустая'!#REF!,B1119)),MAX($A$1,A1118)+1,0)</f>
        <v>0</v>
      </c>
      <c r="B1119" s="56" t="s">
        <v>6416</v>
      </c>
      <c r="C1119" s="84"/>
      <c r="D1119" s="2">
        <v>1118</v>
      </c>
      <c r="E1119" s="2" t="e">
        <f t="shared" si="17"/>
        <v>#N/A</v>
      </c>
    </row>
    <row r="1120" spans="1:5" ht="30" x14ac:dyDescent="0.25">
      <c r="A1120">
        <f>IF(ISNUMBER(SEARCH('Анкета пустая'!#REF!,B1120)),MAX($A$1,A1119)+1,0)</f>
        <v>0</v>
      </c>
      <c r="B1120" s="56" t="s">
        <v>6417</v>
      </c>
      <c r="C1120" s="84"/>
      <c r="D1120" s="2">
        <v>1119</v>
      </c>
      <c r="E1120" s="2" t="e">
        <f t="shared" si="17"/>
        <v>#N/A</v>
      </c>
    </row>
    <row r="1121" spans="1:5" ht="45" x14ac:dyDescent="0.25">
      <c r="A1121">
        <f>IF(ISNUMBER(SEARCH('Анкета пустая'!#REF!,B1121)),MAX($A$1,A1120)+1,0)</f>
        <v>0</v>
      </c>
      <c r="B1121" s="56" t="s">
        <v>6418</v>
      </c>
      <c r="C1121" s="84"/>
      <c r="D1121" s="2">
        <v>1120</v>
      </c>
      <c r="E1121" s="2" t="e">
        <f t="shared" si="17"/>
        <v>#N/A</v>
      </c>
    </row>
    <row r="1122" spans="1:5" ht="30" x14ac:dyDescent="0.25">
      <c r="A1122">
        <f>IF(ISNUMBER(SEARCH('Анкета пустая'!#REF!,B1122)),MAX($A$1,A1121)+1,0)</f>
        <v>0</v>
      </c>
      <c r="B1122" s="56" t="s">
        <v>6419</v>
      </c>
      <c r="C1122" s="84"/>
      <c r="D1122" s="2">
        <v>1121</v>
      </c>
      <c r="E1122" s="2" t="e">
        <f t="shared" si="17"/>
        <v>#N/A</v>
      </c>
    </row>
    <row r="1123" spans="1:5" ht="30" x14ac:dyDescent="0.25">
      <c r="A1123">
        <f>IF(ISNUMBER(SEARCH('Анкета пустая'!#REF!,B1123)),MAX($A$1,A1122)+1,0)</f>
        <v>0</v>
      </c>
      <c r="B1123" s="56" t="s">
        <v>6420</v>
      </c>
      <c r="C1123" s="84"/>
      <c r="D1123" s="2">
        <v>1122</v>
      </c>
      <c r="E1123" s="2" t="e">
        <f t="shared" si="17"/>
        <v>#N/A</v>
      </c>
    </row>
    <row r="1124" spans="1:5" ht="30" x14ac:dyDescent="0.25">
      <c r="A1124">
        <f>IF(ISNUMBER(SEARCH('Анкета пустая'!#REF!,B1124)),MAX($A$1,A1123)+1,0)</f>
        <v>0</v>
      </c>
      <c r="B1124" s="56" t="s">
        <v>6421</v>
      </c>
      <c r="C1124" s="84"/>
      <c r="D1124" s="2">
        <v>1123</v>
      </c>
      <c r="E1124" s="2" t="e">
        <f t="shared" si="17"/>
        <v>#N/A</v>
      </c>
    </row>
    <row r="1125" spans="1:5" x14ac:dyDescent="0.25">
      <c r="A1125">
        <f>IF(ISNUMBER(SEARCH('Анкета пустая'!#REF!,B1125)),MAX($A$1,A1124)+1,0)</f>
        <v>0</v>
      </c>
      <c r="B1125" s="56" t="s">
        <v>6422</v>
      </c>
      <c r="C1125" s="84"/>
      <c r="D1125" s="2">
        <v>1124</v>
      </c>
      <c r="E1125" s="2" t="e">
        <f t="shared" si="17"/>
        <v>#N/A</v>
      </c>
    </row>
    <row r="1126" spans="1:5" ht="45" x14ac:dyDescent="0.25">
      <c r="A1126">
        <f>IF(ISNUMBER(SEARCH('Анкета пустая'!#REF!,B1126)),MAX($A$1,A1125)+1,0)</f>
        <v>0</v>
      </c>
      <c r="B1126" s="56" t="s">
        <v>6423</v>
      </c>
      <c r="C1126" s="84"/>
      <c r="D1126" s="2">
        <v>1125</v>
      </c>
      <c r="E1126" s="2" t="e">
        <f t="shared" si="17"/>
        <v>#N/A</v>
      </c>
    </row>
    <row r="1127" spans="1:5" ht="45" x14ac:dyDescent="0.25">
      <c r="A1127">
        <f>IF(ISNUMBER(SEARCH('Анкета пустая'!#REF!,B1127)),MAX($A$1,A1126)+1,0)</f>
        <v>0</v>
      </c>
      <c r="B1127" s="56" t="s">
        <v>6424</v>
      </c>
      <c r="C1127" s="84"/>
      <c r="D1127" s="2">
        <v>1126</v>
      </c>
      <c r="E1127" s="2" t="e">
        <f t="shared" si="17"/>
        <v>#N/A</v>
      </c>
    </row>
    <row r="1128" spans="1:5" ht="30" x14ac:dyDescent="0.25">
      <c r="A1128">
        <f>IF(ISNUMBER(SEARCH('Анкета пустая'!#REF!,B1128)),MAX($A$1,A1127)+1,0)</f>
        <v>0</v>
      </c>
      <c r="B1128" s="56" t="s">
        <v>6425</v>
      </c>
      <c r="C1128" s="84"/>
      <c r="D1128" s="2">
        <v>1127</v>
      </c>
      <c r="E1128" s="2" t="e">
        <f t="shared" si="17"/>
        <v>#N/A</v>
      </c>
    </row>
    <row r="1129" spans="1:5" ht="30" x14ac:dyDescent="0.25">
      <c r="A1129">
        <f>IF(ISNUMBER(SEARCH('Анкета пустая'!#REF!,B1129)),MAX($A$1,A1128)+1,0)</f>
        <v>0</v>
      </c>
      <c r="B1129" s="56" t="s">
        <v>6426</v>
      </c>
      <c r="C1129" s="84"/>
      <c r="D1129" s="2">
        <v>1128</v>
      </c>
      <c r="E1129" s="2" t="e">
        <f t="shared" si="17"/>
        <v>#N/A</v>
      </c>
    </row>
    <row r="1130" spans="1:5" ht="45" x14ac:dyDescent="0.25">
      <c r="A1130">
        <f>IF(ISNUMBER(SEARCH('Анкета пустая'!#REF!,B1130)),MAX($A$1,A1129)+1,0)</f>
        <v>0</v>
      </c>
      <c r="B1130" s="56" t="s">
        <v>6427</v>
      </c>
      <c r="C1130" s="84"/>
      <c r="D1130" s="2">
        <v>1129</v>
      </c>
      <c r="E1130" s="2" t="e">
        <f t="shared" si="17"/>
        <v>#N/A</v>
      </c>
    </row>
    <row r="1131" spans="1:5" ht="30" x14ac:dyDescent="0.25">
      <c r="A1131">
        <f>IF(ISNUMBER(SEARCH('Анкета пустая'!#REF!,B1131)),MAX($A$1,A1130)+1,0)</f>
        <v>0</v>
      </c>
      <c r="B1131" s="56" t="s">
        <v>6428</v>
      </c>
      <c r="C1131" s="84"/>
      <c r="D1131" s="2">
        <v>1130</v>
      </c>
      <c r="E1131" s="2" t="e">
        <f t="shared" si="17"/>
        <v>#N/A</v>
      </c>
    </row>
    <row r="1132" spans="1:5" ht="30" x14ac:dyDescent="0.25">
      <c r="A1132">
        <f>IF(ISNUMBER(SEARCH('Анкета пустая'!#REF!,B1132)),MAX($A$1,A1131)+1,0)</f>
        <v>0</v>
      </c>
      <c r="B1132" s="56" t="s">
        <v>6429</v>
      </c>
      <c r="C1132" s="84"/>
      <c r="D1132" s="2">
        <v>1131</v>
      </c>
      <c r="E1132" s="2" t="e">
        <f t="shared" si="17"/>
        <v>#N/A</v>
      </c>
    </row>
    <row r="1133" spans="1:5" ht="45" x14ac:dyDescent="0.25">
      <c r="A1133">
        <f>IF(ISNUMBER(SEARCH('Анкета пустая'!#REF!,B1133)),MAX($A$1,A1132)+1,0)</f>
        <v>0</v>
      </c>
      <c r="B1133" s="56" t="s">
        <v>6430</v>
      </c>
      <c r="C1133" s="84"/>
      <c r="D1133" s="2">
        <v>1132</v>
      </c>
      <c r="E1133" s="2" t="e">
        <f t="shared" si="17"/>
        <v>#N/A</v>
      </c>
    </row>
    <row r="1134" spans="1:5" ht="30" x14ac:dyDescent="0.25">
      <c r="A1134">
        <f>IF(ISNUMBER(SEARCH('Анкета пустая'!#REF!,B1134)),MAX($A$1,A1133)+1,0)</f>
        <v>0</v>
      </c>
      <c r="B1134" s="56" t="s">
        <v>6431</v>
      </c>
      <c r="C1134" s="84"/>
      <c r="D1134" s="2">
        <v>1133</v>
      </c>
      <c r="E1134" s="2" t="e">
        <f t="shared" si="17"/>
        <v>#N/A</v>
      </c>
    </row>
    <row r="1135" spans="1:5" ht="30" x14ac:dyDescent="0.25">
      <c r="A1135">
        <f>IF(ISNUMBER(SEARCH('Анкета пустая'!#REF!,B1135)),MAX($A$1,A1134)+1,0)</f>
        <v>0</v>
      </c>
      <c r="B1135" s="56" t="s">
        <v>6432</v>
      </c>
      <c r="C1135" s="84"/>
      <c r="D1135" s="2">
        <v>1134</v>
      </c>
      <c r="E1135" s="2" t="e">
        <f t="shared" si="17"/>
        <v>#N/A</v>
      </c>
    </row>
    <row r="1136" spans="1:5" ht="45" x14ac:dyDescent="0.25">
      <c r="A1136">
        <f>IF(ISNUMBER(SEARCH('Анкета пустая'!#REF!,B1136)),MAX($A$1,A1135)+1,0)</f>
        <v>0</v>
      </c>
      <c r="B1136" s="56" t="s">
        <v>6433</v>
      </c>
      <c r="C1136" s="84"/>
      <c r="D1136" s="2">
        <v>1135</v>
      </c>
      <c r="E1136" s="2" t="e">
        <f t="shared" si="17"/>
        <v>#N/A</v>
      </c>
    </row>
    <row r="1137" spans="1:5" ht="30" x14ac:dyDescent="0.25">
      <c r="A1137">
        <f>IF(ISNUMBER(SEARCH('Анкета пустая'!#REF!,B1137)),MAX($A$1,A1136)+1,0)</f>
        <v>0</v>
      </c>
      <c r="B1137" s="56" t="s">
        <v>6434</v>
      </c>
      <c r="C1137" s="84"/>
      <c r="D1137" s="2">
        <v>1136</v>
      </c>
      <c r="E1137" s="2" t="e">
        <f t="shared" si="17"/>
        <v>#N/A</v>
      </c>
    </row>
    <row r="1138" spans="1:5" ht="30" x14ac:dyDescent="0.25">
      <c r="A1138">
        <f>IF(ISNUMBER(SEARCH('Анкета пустая'!#REF!,B1138)),MAX($A$1,A1137)+1,0)</f>
        <v>0</v>
      </c>
      <c r="B1138" s="56" t="s">
        <v>6435</v>
      </c>
      <c r="C1138" s="84"/>
      <c r="D1138" s="2">
        <v>1137</v>
      </c>
      <c r="E1138" s="2" t="e">
        <f t="shared" si="17"/>
        <v>#N/A</v>
      </c>
    </row>
    <row r="1139" spans="1:5" x14ac:dyDescent="0.25">
      <c r="A1139">
        <f>IF(ISNUMBER(SEARCH('Анкета пустая'!#REF!,B1139)),MAX($A$1,A1138)+1,0)</f>
        <v>0</v>
      </c>
      <c r="B1139" s="56" t="s">
        <v>6436</v>
      </c>
      <c r="C1139" s="84"/>
      <c r="D1139" s="2">
        <v>1138</v>
      </c>
      <c r="E1139" s="2" t="e">
        <f t="shared" si="17"/>
        <v>#N/A</v>
      </c>
    </row>
    <row r="1140" spans="1:5" ht="30" x14ac:dyDescent="0.25">
      <c r="A1140">
        <f>IF(ISNUMBER(SEARCH('Анкета пустая'!#REF!,B1140)),MAX($A$1,A1139)+1,0)</f>
        <v>0</v>
      </c>
      <c r="B1140" s="56" t="s">
        <v>6437</v>
      </c>
      <c r="C1140" s="84"/>
      <c r="D1140" s="2">
        <v>1139</v>
      </c>
      <c r="E1140" s="2" t="e">
        <f t="shared" si="17"/>
        <v>#N/A</v>
      </c>
    </row>
    <row r="1141" spans="1:5" ht="45" x14ac:dyDescent="0.25">
      <c r="A1141">
        <f>IF(ISNUMBER(SEARCH('Анкета пустая'!#REF!,B1141)),MAX($A$1,A1140)+1,0)</f>
        <v>0</v>
      </c>
      <c r="B1141" s="56" t="s">
        <v>6438</v>
      </c>
      <c r="C1141" s="84"/>
      <c r="D1141" s="2">
        <v>1140</v>
      </c>
      <c r="E1141" s="2" t="e">
        <f t="shared" si="17"/>
        <v>#N/A</v>
      </c>
    </row>
    <row r="1142" spans="1:5" ht="45" x14ac:dyDescent="0.25">
      <c r="A1142">
        <f>IF(ISNUMBER(SEARCH('Анкета пустая'!#REF!,B1142)),MAX($A$1,A1141)+1,0)</f>
        <v>0</v>
      </c>
      <c r="B1142" s="56" t="s">
        <v>6439</v>
      </c>
      <c r="C1142" s="84"/>
      <c r="D1142" s="2">
        <v>1141</v>
      </c>
      <c r="E1142" s="2" t="e">
        <f t="shared" si="17"/>
        <v>#N/A</v>
      </c>
    </row>
    <row r="1143" spans="1:5" ht="30" x14ac:dyDescent="0.25">
      <c r="A1143">
        <f>IF(ISNUMBER(SEARCH('Анкета пустая'!#REF!,B1143)),MAX($A$1,A1142)+1,0)</f>
        <v>0</v>
      </c>
      <c r="B1143" s="56" t="s">
        <v>6440</v>
      </c>
      <c r="C1143" s="84"/>
      <c r="D1143" s="2">
        <v>1142</v>
      </c>
      <c r="E1143" s="2" t="e">
        <f t="shared" si="17"/>
        <v>#N/A</v>
      </c>
    </row>
    <row r="1144" spans="1:5" ht="30" x14ac:dyDescent="0.25">
      <c r="A1144">
        <f>IF(ISNUMBER(SEARCH('Анкета пустая'!#REF!,B1144)),MAX($A$1,A1143)+1,0)</f>
        <v>0</v>
      </c>
      <c r="B1144" s="56" t="s">
        <v>6441</v>
      </c>
      <c r="C1144" s="84"/>
      <c r="D1144" s="2">
        <v>1143</v>
      </c>
      <c r="E1144" s="2" t="e">
        <f t="shared" si="17"/>
        <v>#N/A</v>
      </c>
    </row>
    <row r="1145" spans="1:5" x14ac:dyDescent="0.25">
      <c r="A1145">
        <f>IF(ISNUMBER(SEARCH('Анкета пустая'!#REF!,B1145)),MAX($A$1,A1144)+1,0)</f>
        <v>0</v>
      </c>
      <c r="B1145" s="56" t="s">
        <v>6442</v>
      </c>
      <c r="C1145" s="84"/>
      <c r="D1145" s="2">
        <v>1144</v>
      </c>
      <c r="E1145" s="2" t="e">
        <f t="shared" si="17"/>
        <v>#N/A</v>
      </c>
    </row>
    <row r="1146" spans="1:5" x14ac:dyDescent="0.25">
      <c r="A1146">
        <f>IF(ISNUMBER(SEARCH('Анкета пустая'!#REF!,B1146)),MAX($A$1,A1145)+1,0)</f>
        <v>0</v>
      </c>
      <c r="B1146" s="56" t="s">
        <v>6443</v>
      </c>
      <c r="C1146" s="84"/>
      <c r="D1146" s="2">
        <v>1145</v>
      </c>
      <c r="E1146" s="2" t="e">
        <f t="shared" si="17"/>
        <v>#N/A</v>
      </c>
    </row>
    <row r="1147" spans="1:5" x14ac:dyDescent="0.25">
      <c r="A1147">
        <f>IF(ISNUMBER(SEARCH('Анкета пустая'!#REF!,B1147)),MAX($A$1,A1146)+1,0)</f>
        <v>0</v>
      </c>
      <c r="B1147" s="56" t="s">
        <v>6444</v>
      </c>
      <c r="C1147" s="84"/>
      <c r="D1147" s="2">
        <v>1146</v>
      </c>
      <c r="E1147" s="2" t="e">
        <f t="shared" si="17"/>
        <v>#N/A</v>
      </c>
    </row>
    <row r="1148" spans="1:5" x14ac:dyDescent="0.25">
      <c r="A1148">
        <f>IF(ISNUMBER(SEARCH('Анкета пустая'!#REF!,B1148)),MAX($A$1,A1147)+1,0)</f>
        <v>0</v>
      </c>
      <c r="B1148" s="56" t="s">
        <v>6445</v>
      </c>
      <c r="C1148" s="84"/>
      <c r="D1148" s="2">
        <v>1147</v>
      </c>
      <c r="E1148" s="2" t="e">
        <f t="shared" si="17"/>
        <v>#N/A</v>
      </c>
    </row>
    <row r="1149" spans="1:5" x14ac:dyDescent="0.25">
      <c r="A1149">
        <f>IF(ISNUMBER(SEARCH('Анкета пустая'!#REF!,B1149)),MAX($A$1,A1148)+1,0)</f>
        <v>0</v>
      </c>
      <c r="B1149" s="56" t="s">
        <v>6446</v>
      </c>
      <c r="C1149" s="84"/>
      <c r="D1149" s="2">
        <v>1148</v>
      </c>
      <c r="E1149" s="2" t="e">
        <f t="shared" si="17"/>
        <v>#N/A</v>
      </c>
    </row>
    <row r="1150" spans="1:5" x14ac:dyDescent="0.25">
      <c r="A1150">
        <f>IF(ISNUMBER(SEARCH('Анкета пустая'!#REF!,B1150)),MAX($A$1,A1149)+1,0)</f>
        <v>0</v>
      </c>
      <c r="B1150" s="56" t="s">
        <v>6447</v>
      </c>
      <c r="C1150" s="84"/>
      <c r="D1150" s="2">
        <v>1149</v>
      </c>
      <c r="E1150" s="2" t="e">
        <f t="shared" si="17"/>
        <v>#N/A</v>
      </c>
    </row>
    <row r="1151" spans="1:5" x14ac:dyDescent="0.25">
      <c r="A1151">
        <f>IF(ISNUMBER(SEARCH('Анкета пустая'!#REF!,B1151)),MAX($A$1,A1150)+1,0)</f>
        <v>0</v>
      </c>
      <c r="B1151" s="56" t="s">
        <v>6448</v>
      </c>
      <c r="C1151" s="84"/>
      <c r="D1151" s="2">
        <v>1150</v>
      </c>
      <c r="E1151" s="2" t="e">
        <f t="shared" si="17"/>
        <v>#N/A</v>
      </c>
    </row>
    <row r="1152" spans="1:5" x14ac:dyDescent="0.25">
      <c r="A1152">
        <f>IF(ISNUMBER(SEARCH('Анкета пустая'!#REF!,B1152)),MAX($A$1,A1151)+1,0)</f>
        <v>0</v>
      </c>
      <c r="B1152" s="56" t="s">
        <v>6449</v>
      </c>
      <c r="C1152" s="84"/>
      <c r="D1152" s="2">
        <v>1151</v>
      </c>
      <c r="E1152" s="2" t="e">
        <f t="shared" si="17"/>
        <v>#N/A</v>
      </c>
    </row>
    <row r="1153" spans="1:5" x14ac:dyDescent="0.25">
      <c r="A1153">
        <f>IF(ISNUMBER(SEARCH('Анкета пустая'!#REF!,B1153)),MAX($A$1,A1152)+1,0)</f>
        <v>0</v>
      </c>
      <c r="B1153" s="56" t="s">
        <v>6450</v>
      </c>
      <c r="C1153" s="84"/>
      <c r="D1153" s="2">
        <v>1152</v>
      </c>
      <c r="E1153" s="2" t="e">
        <f t="shared" si="17"/>
        <v>#N/A</v>
      </c>
    </row>
    <row r="1154" spans="1:5" x14ac:dyDescent="0.25">
      <c r="A1154">
        <f>IF(ISNUMBER(SEARCH('Анкета пустая'!#REF!,B1154)),MAX($A$1,A1153)+1,0)</f>
        <v>0</v>
      </c>
      <c r="B1154" s="56" t="s">
        <v>6451</v>
      </c>
      <c r="C1154" s="84"/>
      <c r="D1154" s="2">
        <v>1153</v>
      </c>
      <c r="E1154" s="2" t="e">
        <f t="shared" si="17"/>
        <v>#N/A</v>
      </c>
    </row>
    <row r="1155" spans="1:5" x14ac:dyDescent="0.25">
      <c r="A1155">
        <f>IF(ISNUMBER(SEARCH('Анкета пустая'!#REF!,B1155)),MAX($A$1,A1154)+1,0)</f>
        <v>0</v>
      </c>
      <c r="B1155" s="56" t="s">
        <v>6452</v>
      </c>
      <c r="C1155" s="84"/>
      <c r="D1155" s="2">
        <v>1154</v>
      </c>
      <c r="E1155" s="2" t="e">
        <f t="shared" ref="E1155:E1175" si="18">VLOOKUP(D1155,A:B,2,0)</f>
        <v>#N/A</v>
      </c>
    </row>
    <row r="1156" spans="1:5" x14ac:dyDescent="0.25">
      <c r="A1156">
        <f>IF(ISNUMBER(SEARCH('Анкета пустая'!#REF!,B1156)),MAX($A$1,A1155)+1,0)</f>
        <v>0</v>
      </c>
      <c r="B1156" s="56" t="s">
        <v>6453</v>
      </c>
      <c r="C1156" s="84"/>
      <c r="D1156" s="2">
        <v>1155</v>
      </c>
      <c r="E1156" s="2" t="e">
        <f t="shared" si="18"/>
        <v>#N/A</v>
      </c>
    </row>
    <row r="1157" spans="1:5" x14ac:dyDescent="0.25">
      <c r="A1157">
        <f>IF(ISNUMBER(SEARCH('Анкета пустая'!#REF!,B1157)),MAX($A$1,A1156)+1,0)</f>
        <v>0</v>
      </c>
      <c r="B1157" s="56" t="s">
        <v>6454</v>
      </c>
      <c r="C1157" s="84"/>
      <c r="D1157" s="2">
        <v>1156</v>
      </c>
      <c r="E1157" s="2" t="e">
        <f t="shared" si="18"/>
        <v>#N/A</v>
      </c>
    </row>
    <row r="1158" spans="1:5" x14ac:dyDescent="0.25">
      <c r="A1158">
        <f>IF(ISNUMBER(SEARCH('Анкета пустая'!#REF!,B1158)),MAX($A$1,A1157)+1,0)</f>
        <v>0</v>
      </c>
      <c r="B1158" s="56" t="s">
        <v>6455</v>
      </c>
      <c r="C1158" s="84"/>
      <c r="D1158" s="2">
        <v>1157</v>
      </c>
      <c r="E1158" s="2" t="e">
        <f t="shared" si="18"/>
        <v>#N/A</v>
      </c>
    </row>
    <row r="1159" spans="1:5" x14ac:dyDescent="0.25">
      <c r="A1159">
        <f>IF(ISNUMBER(SEARCH('Анкета пустая'!#REF!,B1159)),MAX($A$1,A1158)+1,0)</f>
        <v>0</v>
      </c>
      <c r="B1159" s="56" t="s">
        <v>6456</v>
      </c>
      <c r="C1159" s="84"/>
      <c r="D1159" s="2">
        <v>1158</v>
      </c>
      <c r="E1159" s="2" t="e">
        <f t="shared" si="18"/>
        <v>#N/A</v>
      </c>
    </row>
    <row r="1160" spans="1:5" x14ac:dyDescent="0.25">
      <c r="A1160">
        <f>IF(ISNUMBER(SEARCH('Анкета пустая'!#REF!,B1160)),MAX($A$1,A1159)+1,0)</f>
        <v>0</v>
      </c>
      <c r="B1160" s="56" t="s">
        <v>6457</v>
      </c>
      <c r="C1160" s="84"/>
      <c r="D1160" s="2">
        <v>1159</v>
      </c>
      <c r="E1160" s="2" t="e">
        <f t="shared" si="18"/>
        <v>#N/A</v>
      </c>
    </row>
    <row r="1161" spans="1:5" ht="30" x14ac:dyDescent="0.25">
      <c r="A1161">
        <f>IF(ISNUMBER(SEARCH('Анкета пустая'!#REF!,B1161)),MAX($A$1,A1160)+1,0)</f>
        <v>0</v>
      </c>
      <c r="B1161" s="56" t="s">
        <v>6458</v>
      </c>
      <c r="C1161" s="84"/>
      <c r="D1161" s="2">
        <v>1160</v>
      </c>
      <c r="E1161" s="2" t="e">
        <f t="shared" si="18"/>
        <v>#N/A</v>
      </c>
    </row>
    <row r="1162" spans="1:5" ht="30" x14ac:dyDescent="0.25">
      <c r="A1162">
        <f>IF(ISNUMBER(SEARCH('Анкета пустая'!#REF!,B1162)),MAX($A$1,A1161)+1,0)</f>
        <v>0</v>
      </c>
      <c r="B1162" s="56" t="s">
        <v>6459</v>
      </c>
      <c r="C1162" s="84"/>
      <c r="D1162" s="2">
        <v>1161</v>
      </c>
      <c r="E1162" s="2" t="e">
        <f t="shared" si="18"/>
        <v>#N/A</v>
      </c>
    </row>
    <row r="1163" spans="1:5" ht="30" x14ac:dyDescent="0.25">
      <c r="A1163">
        <f>IF(ISNUMBER(SEARCH('Анкета пустая'!#REF!,B1163)),MAX($A$1,A1162)+1,0)</f>
        <v>0</v>
      </c>
      <c r="B1163" s="56" t="s">
        <v>6460</v>
      </c>
      <c r="C1163" s="84"/>
      <c r="D1163" s="2">
        <v>1162</v>
      </c>
      <c r="E1163" s="2" t="e">
        <f t="shared" si="18"/>
        <v>#N/A</v>
      </c>
    </row>
    <row r="1164" spans="1:5" ht="30" x14ac:dyDescent="0.25">
      <c r="A1164">
        <f>IF(ISNUMBER(SEARCH('Анкета пустая'!#REF!,B1164)),MAX($A$1,A1163)+1,0)</f>
        <v>0</v>
      </c>
      <c r="B1164" s="56" t="s">
        <v>6461</v>
      </c>
      <c r="C1164" s="84"/>
      <c r="D1164" s="2">
        <v>1163</v>
      </c>
      <c r="E1164" s="2" t="e">
        <f t="shared" si="18"/>
        <v>#N/A</v>
      </c>
    </row>
    <row r="1165" spans="1:5" ht="30" x14ac:dyDescent="0.25">
      <c r="A1165">
        <f>IF(ISNUMBER(SEARCH('Анкета пустая'!#REF!,B1165)),MAX($A$1,A1164)+1,0)</f>
        <v>0</v>
      </c>
      <c r="B1165" s="56" t="s">
        <v>6462</v>
      </c>
      <c r="C1165" s="84"/>
      <c r="D1165" s="2">
        <v>1164</v>
      </c>
      <c r="E1165" s="2" t="e">
        <f t="shared" si="18"/>
        <v>#N/A</v>
      </c>
    </row>
    <row r="1166" spans="1:5" x14ac:dyDescent="0.25">
      <c r="A1166">
        <f>IF(ISNUMBER(SEARCH('Анкета пустая'!#REF!,B1166)),MAX($A$1,A1165)+1,0)</f>
        <v>0</v>
      </c>
      <c r="B1166" s="56" t="s">
        <v>6463</v>
      </c>
      <c r="C1166" s="84"/>
      <c r="D1166" s="2">
        <v>1165</v>
      </c>
      <c r="E1166" s="2" t="e">
        <f t="shared" si="18"/>
        <v>#N/A</v>
      </c>
    </row>
    <row r="1167" spans="1:5" ht="30" x14ac:dyDescent="0.25">
      <c r="A1167">
        <f>IF(ISNUMBER(SEARCH('Анкета пустая'!#REF!,B1167)),MAX($A$1,A1166)+1,0)</f>
        <v>0</v>
      </c>
      <c r="B1167" s="56" t="s">
        <v>6464</v>
      </c>
      <c r="C1167" s="84"/>
      <c r="D1167" s="2">
        <v>1166</v>
      </c>
      <c r="E1167" s="2" t="e">
        <f t="shared" si="18"/>
        <v>#N/A</v>
      </c>
    </row>
    <row r="1168" spans="1:5" ht="30" x14ac:dyDescent="0.25">
      <c r="A1168">
        <f>IF(ISNUMBER(SEARCH('Анкета пустая'!#REF!,B1168)),MAX($A$1,A1167)+1,0)</f>
        <v>0</v>
      </c>
      <c r="B1168" s="56" t="s">
        <v>6465</v>
      </c>
      <c r="C1168" s="84"/>
      <c r="D1168" s="2">
        <v>1167</v>
      </c>
      <c r="E1168" s="2" t="e">
        <f t="shared" si="18"/>
        <v>#N/A</v>
      </c>
    </row>
    <row r="1169" spans="1:5" ht="30" x14ac:dyDescent="0.25">
      <c r="A1169">
        <f>IF(ISNUMBER(SEARCH('Анкета пустая'!#REF!,B1169)),MAX($A$1,A1168)+1,0)</f>
        <v>0</v>
      </c>
      <c r="B1169" s="56" t="s">
        <v>6466</v>
      </c>
      <c r="C1169" s="84"/>
      <c r="D1169" s="2">
        <v>1168</v>
      </c>
      <c r="E1169" s="2" t="e">
        <f t="shared" si="18"/>
        <v>#N/A</v>
      </c>
    </row>
    <row r="1170" spans="1:5" ht="30" x14ac:dyDescent="0.25">
      <c r="A1170">
        <f>IF(ISNUMBER(SEARCH('Анкета пустая'!#REF!,B1170)),MAX($A$1,A1169)+1,0)</f>
        <v>0</v>
      </c>
      <c r="B1170" s="56" t="s">
        <v>6467</v>
      </c>
      <c r="C1170" s="84"/>
      <c r="D1170" s="2">
        <v>1169</v>
      </c>
      <c r="E1170" s="2" t="e">
        <f t="shared" si="18"/>
        <v>#N/A</v>
      </c>
    </row>
    <row r="1171" spans="1:5" ht="30" x14ac:dyDescent="0.25">
      <c r="A1171">
        <f>IF(ISNUMBER(SEARCH('Анкета пустая'!#REF!,B1171)),MAX($A$1,A1170)+1,0)</f>
        <v>0</v>
      </c>
      <c r="B1171" s="56" t="s">
        <v>6468</v>
      </c>
      <c r="C1171" s="84"/>
      <c r="D1171" s="2">
        <v>1170</v>
      </c>
      <c r="E1171" s="2" t="e">
        <f t="shared" si="18"/>
        <v>#N/A</v>
      </c>
    </row>
    <row r="1172" spans="1:5" ht="30" x14ac:dyDescent="0.25">
      <c r="A1172">
        <f>IF(ISNUMBER(SEARCH('Анкета пустая'!#REF!,B1172)),MAX($A$1,A1171)+1,0)</f>
        <v>0</v>
      </c>
      <c r="B1172" s="56" t="s">
        <v>6469</v>
      </c>
      <c r="C1172" s="84"/>
      <c r="D1172" s="2">
        <v>1171</v>
      </c>
      <c r="E1172" s="2" t="e">
        <f t="shared" si="18"/>
        <v>#N/A</v>
      </c>
    </row>
    <row r="1173" spans="1:5" ht="60" x14ac:dyDescent="0.25">
      <c r="A1173">
        <f>IF(ISNUMBER(SEARCH('Анкета пустая'!#REF!,B1173)),MAX($A$1,A1172)+1,0)</f>
        <v>0</v>
      </c>
      <c r="B1173" s="56" t="s">
        <v>6470</v>
      </c>
      <c r="C1173" s="84"/>
      <c r="D1173" s="2">
        <v>1172</v>
      </c>
      <c r="E1173" s="2" t="e">
        <f t="shared" si="18"/>
        <v>#N/A</v>
      </c>
    </row>
    <row r="1174" spans="1:5" ht="30" x14ac:dyDescent="0.25">
      <c r="A1174">
        <f>IF(ISNUMBER(SEARCH('Анкета пустая'!#REF!,B1174)),MAX($A$1,A1173)+1,0)</f>
        <v>0</v>
      </c>
      <c r="B1174" s="56" t="s">
        <v>6471</v>
      </c>
      <c r="C1174" s="84"/>
      <c r="D1174" s="2">
        <v>1173</v>
      </c>
      <c r="E1174" s="2" t="e">
        <f t="shared" si="18"/>
        <v>#N/A</v>
      </c>
    </row>
    <row r="1175" spans="1:5" ht="45" x14ac:dyDescent="0.25">
      <c r="A1175">
        <f>IF(ISNUMBER(SEARCH('Анкета пустая'!#REF!,B1175)),MAX($A$1,A1174)+1,0)</f>
        <v>0</v>
      </c>
      <c r="B1175" s="56" t="s">
        <v>6472</v>
      </c>
      <c r="C1175" s="84"/>
      <c r="D1175" s="2">
        <v>1174</v>
      </c>
      <c r="E1175" s="2" t="e">
        <f t="shared" si="18"/>
        <v>#N/A</v>
      </c>
    </row>
  </sheetData>
  <conditionalFormatting sqref="B1:C1048576">
    <cfRule type="duplicateValues" dxfId="122" priority="1"/>
  </conditionalFormatting>
  <dataValidations xWindow="1368" yWindow="335" count="2">
    <dataValidation allowBlank="1" showInputMessage="1" showErrorMessage="1" promptTitle="Выбрать подходящий вариант" prompt="Отдел-Подразделение-Узел-Оборуудование" sqref="G2" xr:uid="{059A88AB-9229-4DFC-95C1-9E2BD2BD5B35}"/>
    <dataValidation allowBlank="1" showInputMessage="1" sqref="E2" xr:uid="{6C72280E-15D4-4D63-9B1B-0DE61AA5EA87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F6688-8591-4856-B892-6846AEB3A594}">
  <dimension ref="A1:I1175"/>
  <sheetViews>
    <sheetView zoomScale="80" zoomScaleNormal="80" workbookViewId="0">
      <pane ySplit="1" topLeftCell="A979" activePane="bottomLeft" state="frozen"/>
      <selection activeCell="Q2" sqref="Q2"/>
      <selection pane="bottomLeft" activeCell="Q2" sqref="Q2"/>
    </sheetView>
  </sheetViews>
  <sheetFormatPr defaultRowHeight="15" x14ac:dyDescent="0.25"/>
  <cols>
    <col min="1" max="1" width="91.85546875" style="53" customWidth="1"/>
    <col min="2" max="2" width="14.28515625" style="52" customWidth="1"/>
    <col min="3" max="3" width="12.85546875" style="52" customWidth="1"/>
    <col min="4" max="4" width="59.140625" style="52" customWidth="1"/>
    <col min="5" max="5" width="92.140625" style="52" customWidth="1"/>
    <col min="6" max="7" width="0" style="51" hidden="1" customWidth="1"/>
    <col min="8" max="16384" width="9.140625" style="51"/>
  </cols>
  <sheetData>
    <row r="1" spans="1:9" x14ac:dyDescent="0.25">
      <c r="A1" s="82" t="s">
        <v>5298</v>
      </c>
      <c r="B1" s="62" t="s">
        <v>5297</v>
      </c>
      <c r="C1" s="81" t="s">
        <v>5296</v>
      </c>
      <c r="D1" s="62" t="s">
        <v>5295</v>
      </c>
      <c r="E1" s="81" t="s">
        <v>5294</v>
      </c>
      <c r="H1" s="80" t="s">
        <v>5293</v>
      </c>
      <c r="I1" s="80" t="s">
        <v>5292</v>
      </c>
    </row>
    <row r="2" spans="1:9" x14ac:dyDescent="0.25">
      <c r="A2" s="56" t="str">
        <f t="shared" ref="A2:A65" si="0">CONCATENATE(B2,$H$1,C2,$H$1,D2,$H$1,E2)</f>
        <v>ГПМ-ГПМ-РСХП-Кран мостовой электрический №1836</v>
      </c>
      <c r="B2" s="62" t="s">
        <v>5216</v>
      </c>
      <c r="C2" s="61" t="s">
        <v>5216</v>
      </c>
      <c r="D2" s="66" t="s">
        <v>3979</v>
      </c>
      <c r="E2" s="73" t="s">
        <v>5291</v>
      </c>
    </row>
    <row r="3" spans="1:9" x14ac:dyDescent="0.25">
      <c r="A3" s="56" t="str">
        <f t="shared" si="0"/>
        <v>ГПМ-ГПМ-РСХП-Кран мостовой электрический №1837</v>
      </c>
      <c r="B3" s="62" t="s">
        <v>5216</v>
      </c>
      <c r="C3" s="61" t="s">
        <v>5216</v>
      </c>
      <c r="D3" s="66" t="s">
        <v>3979</v>
      </c>
      <c r="E3" s="73" t="s">
        <v>5290</v>
      </c>
    </row>
    <row r="4" spans="1:9" x14ac:dyDescent="0.25">
      <c r="A4" s="56" t="str">
        <f t="shared" si="0"/>
        <v>ГПМ-ГПМ-АТТТ-Кран мостовой электрический №1838</v>
      </c>
      <c r="B4" s="62" t="s">
        <v>5216</v>
      </c>
      <c r="C4" s="61" t="s">
        <v>5216</v>
      </c>
      <c r="D4" s="66" t="s">
        <v>4020</v>
      </c>
      <c r="E4" s="73" t="s">
        <v>5289</v>
      </c>
    </row>
    <row r="5" spans="1:9" x14ac:dyDescent="0.25">
      <c r="A5" s="56" t="str">
        <f t="shared" si="0"/>
        <v>ГПМ-ГПМ-АТТТ-Кран мостовой электрический №1839</v>
      </c>
      <c r="B5" s="62" t="s">
        <v>5216</v>
      </c>
      <c r="C5" s="61" t="s">
        <v>5216</v>
      </c>
      <c r="D5" s="66" t="s">
        <v>4020</v>
      </c>
      <c r="E5" s="73" t="s">
        <v>5288</v>
      </c>
    </row>
    <row r="6" spans="1:9" x14ac:dyDescent="0.25">
      <c r="A6" s="56" t="str">
        <f t="shared" si="0"/>
        <v>ГПМ-ГПМ-Промежуточный склад.  Пролет В-С-Кран мостовой электрический №1840</v>
      </c>
      <c r="B6" s="62" t="s">
        <v>5216</v>
      </c>
      <c r="C6" s="61" t="s">
        <v>5216</v>
      </c>
      <c r="D6" s="66" t="s">
        <v>5284</v>
      </c>
      <c r="E6" s="73" t="s">
        <v>5287</v>
      </c>
    </row>
    <row r="7" spans="1:9" x14ac:dyDescent="0.25">
      <c r="A7" s="56" t="str">
        <f t="shared" si="0"/>
        <v>ГПМ-ГПМ-Промежуточный склад.  Пролет В-С-Кран мостовой электрический №1841</v>
      </c>
      <c r="B7" s="62" t="s">
        <v>5216</v>
      </c>
      <c r="C7" s="61" t="s">
        <v>5216</v>
      </c>
      <c r="D7" s="66" t="s">
        <v>5284</v>
      </c>
      <c r="E7" s="73" t="s">
        <v>5286</v>
      </c>
    </row>
    <row r="8" spans="1:9" x14ac:dyDescent="0.25">
      <c r="A8" s="56" t="str">
        <f t="shared" si="0"/>
        <v>ГПМ-ГПМ-Промежуточный склад.  Пролет В-С-Кран мостовой электрический №1842</v>
      </c>
      <c r="B8" s="62" t="s">
        <v>5216</v>
      </c>
      <c r="C8" s="61" t="s">
        <v>5216</v>
      </c>
      <c r="D8" s="66" t="s">
        <v>5284</v>
      </c>
      <c r="E8" s="73" t="s">
        <v>5285</v>
      </c>
    </row>
    <row r="9" spans="1:9" x14ac:dyDescent="0.25">
      <c r="A9" s="56" t="str">
        <f t="shared" si="0"/>
        <v>ГПМ-ГПМ-Промежуточный склад.  Пролет В-С-Кран мостовой электрический №1843</v>
      </c>
      <c r="B9" s="62" t="s">
        <v>5216</v>
      </c>
      <c r="C9" s="61" t="s">
        <v>5216</v>
      </c>
      <c r="D9" s="66" t="s">
        <v>5284</v>
      </c>
      <c r="E9" s="73" t="s">
        <v>5283</v>
      </c>
    </row>
    <row r="10" spans="1:9" x14ac:dyDescent="0.25">
      <c r="A10" s="56" t="str">
        <f t="shared" si="0"/>
        <v>ГПМ-ГПМ-АНГЦ-Кран мостовой электрический №1844</v>
      </c>
      <c r="B10" s="62" t="s">
        <v>5216</v>
      </c>
      <c r="C10" s="61" t="s">
        <v>5216</v>
      </c>
      <c r="D10" s="66" t="s">
        <v>3866</v>
      </c>
      <c r="E10" s="73" t="s">
        <v>5282</v>
      </c>
    </row>
    <row r="11" spans="1:9" x14ac:dyDescent="0.25">
      <c r="A11" s="56" t="str">
        <f t="shared" si="0"/>
        <v>ГПМ-ГПМ-АНГЦ-Кран мостовой электрический №1845</v>
      </c>
      <c r="B11" s="62" t="s">
        <v>5216</v>
      </c>
      <c r="C11" s="61" t="s">
        <v>5216</v>
      </c>
      <c r="D11" s="66" t="s">
        <v>3866</v>
      </c>
      <c r="E11" s="73" t="s">
        <v>5281</v>
      </c>
    </row>
    <row r="12" spans="1:9" x14ac:dyDescent="0.25">
      <c r="A12" s="56" t="str">
        <f t="shared" si="0"/>
        <v>ГПМ-ГПМ-АПП-Кран мостовой электрический №1846</v>
      </c>
      <c r="B12" s="62" t="s">
        <v>5216</v>
      </c>
      <c r="C12" s="61" t="s">
        <v>5216</v>
      </c>
      <c r="D12" s="66" t="s">
        <v>3718</v>
      </c>
      <c r="E12" s="73" t="s">
        <v>5280</v>
      </c>
    </row>
    <row r="13" spans="1:9" x14ac:dyDescent="0.25">
      <c r="A13" s="56" t="str">
        <f t="shared" si="0"/>
        <v>ГПМ-ГПМ-Склад готовой продукции АНГЦ; АПП-Кран мостовой электрический №1847</v>
      </c>
      <c r="B13" s="62" t="s">
        <v>5216</v>
      </c>
      <c r="C13" s="61" t="s">
        <v>5216</v>
      </c>
      <c r="D13" s="66" t="s">
        <v>5278</v>
      </c>
      <c r="E13" s="73" t="s">
        <v>5279</v>
      </c>
    </row>
    <row r="14" spans="1:9" x14ac:dyDescent="0.25">
      <c r="A14" s="56" t="str">
        <f t="shared" si="0"/>
        <v>ГПМ-ГПМ-Склад готовой продукции АНГЦ; АПП-Кран мостовой электрический №1848</v>
      </c>
      <c r="B14" s="62" t="s">
        <v>5216</v>
      </c>
      <c r="C14" s="61" t="s">
        <v>5216</v>
      </c>
      <c r="D14" s="66" t="s">
        <v>5278</v>
      </c>
      <c r="E14" s="73" t="s">
        <v>5277</v>
      </c>
    </row>
    <row r="15" spans="1:9" x14ac:dyDescent="0.25">
      <c r="A15" s="56" t="str">
        <f t="shared" si="0"/>
        <v>ГПМ-ГПМ-Склад горячекатаных рулонов-Кран козловой №1849</v>
      </c>
      <c r="B15" s="62" t="s">
        <v>5216</v>
      </c>
      <c r="C15" s="61" t="s">
        <v>5216</v>
      </c>
      <c r="D15" s="66" t="s">
        <v>5276</v>
      </c>
      <c r="E15" s="73" t="s">
        <v>5275</v>
      </c>
    </row>
    <row r="16" spans="1:9" x14ac:dyDescent="0.25">
      <c r="A16" s="56" t="str">
        <f t="shared" si="0"/>
        <v>ГПМ-ГПМ-АТТТ-Кран консольный №19247</v>
      </c>
      <c r="B16" s="62" t="s">
        <v>5216</v>
      </c>
      <c r="C16" s="61" t="s">
        <v>5216</v>
      </c>
      <c r="D16" s="66" t="s">
        <v>4020</v>
      </c>
      <c r="E16" s="73" t="s">
        <v>5274</v>
      </c>
    </row>
    <row r="17" spans="1:5" x14ac:dyDescent="0.25">
      <c r="A17" s="56" t="str">
        <f t="shared" si="0"/>
        <v>ГПМ-ГПМ-АНГЦ-Кран консольный №19248</v>
      </c>
      <c r="B17" s="62" t="s">
        <v>5216</v>
      </c>
      <c r="C17" s="61" t="s">
        <v>5216</v>
      </c>
      <c r="D17" s="66" t="s">
        <v>3866</v>
      </c>
      <c r="E17" s="73" t="s">
        <v>5273</v>
      </c>
    </row>
    <row r="18" spans="1:5" x14ac:dyDescent="0.25">
      <c r="A18" s="56" t="str">
        <f t="shared" si="0"/>
        <v>ГПМ-ГПМ-АПП-Эл. передвижная таль г/п2,0тн №194160</v>
      </c>
      <c r="B18" s="62" t="s">
        <v>5216</v>
      </c>
      <c r="C18" s="61" t="s">
        <v>5216</v>
      </c>
      <c r="D18" s="66" t="s">
        <v>3718</v>
      </c>
      <c r="E18" s="73" t="s">
        <v>5272</v>
      </c>
    </row>
    <row r="19" spans="1:5" x14ac:dyDescent="0.25">
      <c r="A19" s="56" t="str">
        <f t="shared" si="0"/>
        <v>ГПМ-ГПМ-АПП-Кран консольный №19246</v>
      </c>
      <c r="B19" s="62" t="s">
        <v>5216</v>
      </c>
      <c r="C19" s="61" t="s">
        <v>5216</v>
      </c>
      <c r="D19" s="66" t="s">
        <v>3718</v>
      </c>
      <c r="E19" s="73" t="s">
        <v>5271</v>
      </c>
    </row>
    <row r="20" spans="1:5" x14ac:dyDescent="0.25">
      <c r="A20" s="56" t="str">
        <f t="shared" si="0"/>
        <v>ГПМ-ГПМ-АПП-Кран консольный №19215</v>
      </c>
      <c r="B20" s="62" t="s">
        <v>5216</v>
      </c>
      <c r="C20" s="61" t="s">
        <v>5216</v>
      </c>
      <c r="D20" s="66" t="s">
        <v>3718</v>
      </c>
      <c r="E20" s="73" t="s">
        <v>5270</v>
      </c>
    </row>
    <row r="21" spans="1:5" x14ac:dyDescent="0.25">
      <c r="A21" s="56" t="str">
        <f t="shared" si="0"/>
        <v>ГПМ-ГПМ-ВШМ-Кран консольный №19216</v>
      </c>
      <c r="B21" s="62" t="s">
        <v>5216</v>
      </c>
      <c r="C21" s="61" t="s">
        <v>5216</v>
      </c>
      <c r="D21" s="66" t="s">
        <v>3602</v>
      </c>
      <c r="E21" s="73" t="s">
        <v>5269</v>
      </c>
    </row>
    <row r="22" spans="1:5" x14ac:dyDescent="0.25">
      <c r="A22" s="56" t="str">
        <f t="shared" si="0"/>
        <v>ГПМ-ГПМ-ВШМ-Кран консольный №19202</v>
      </c>
      <c r="B22" s="62" t="s">
        <v>5216</v>
      </c>
      <c r="C22" s="61" t="s">
        <v>5216</v>
      </c>
      <c r="D22" s="66" t="s">
        <v>3602</v>
      </c>
      <c r="E22" s="73" t="s">
        <v>5268</v>
      </c>
    </row>
    <row r="23" spans="1:5" x14ac:dyDescent="0.25">
      <c r="A23" s="56" t="str">
        <f t="shared" si="0"/>
        <v>ГПМ-ГПМ-ВШМ-Кран консольный №19203</v>
      </c>
      <c r="B23" s="62" t="s">
        <v>5216</v>
      </c>
      <c r="C23" s="61" t="s">
        <v>5216</v>
      </c>
      <c r="D23" s="66" t="s">
        <v>3602</v>
      </c>
      <c r="E23" s="73" t="s">
        <v>5267</v>
      </c>
    </row>
    <row r="24" spans="1:5" x14ac:dyDescent="0.25">
      <c r="A24" s="56" t="str">
        <f t="shared" si="0"/>
        <v>ГПМ-ГПМ-ВШМ-Кран консольный №19220</v>
      </c>
      <c r="B24" s="62" t="s">
        <v>5216</v>
      </c>
      <c r="C24" s="61" t="s">
        <v>5216</v>
      </c>
      <c r="D24" s="66" t="s">
        <v>3602</v>
      </c>
      <c r="E24" s="73" t="s">
        <v>5266</v>
      </c>
    </row>
    <row r="25" spans="1:5" x14ac:dyDescent="0.25">
      <c r="A25" s="56" t="str">
        <f t="shared" si="0"/>
        <v>ГПМ-ГПМ-Водоподготовка-Кран мостовой подвесной однопролетный №18885</v>
      </c>
      <c r="B25" s="62" t="s">
        <v>5216</v>
      </c>
      <c r="C25" s="61" t="s">
        <v>5216</v>
      </c>
      <c r="D25" s="66" t="s">
        <v>5263</v>
      </c>
      <c r="E25" s="73" t="s">
        <v>5265</v>
      </c>
    </row>
    <row r="26" spans="1:5" x14ac:dyDescent="0.25">
      <c r="A26" s="56" t="str">
        <f t="shared" si="0"/>
        <v>ГПМ-ГПМ-Водоподготовка-Кран мостовой подвесной однопролетный №18886</v>
      </c>
      <c r="B26" s="62" t="s">
        <v>5216</v>
      </c>
      <c r="C26" s="61" t="s">
        <v>5216</v>
      </c>
      <c r="D26" s="66" t="s">
        <v>5263</v>
      </c>
      <c r="E26" s="73" t="s">
        <v>5264</v>
      </c>
    </row>
    <row r="27" spans="1:5" x14ac:dyDescent="0.25">
      <c r="A27" s="56" t="str">
        <f t="shared" si="0"/>
        <v>ГПМ-ГПМ-Водоподготовка-Кран мостовой подвесной однопролетный №18887</v>
      </c>
      <c r="B27" s="62" t="s">
        <v>5216</v>
      </c>
      <c r="C27" s="61" t="s">
        <v>5216</v>
      </c>
      <c r="D27" s="66" t="s">
        <v>5263</v>
      </c>
      <c r="E27" s="73" t="s">
        <v>5262</v>
      </c>
    </row>
    <row r="28" spans="1:5" ht="15.75" customHeight="1" x14ac:dyDescent="0.25">
      <c r="A28" s="56" t="str">
        <f t="shared" si="0"/>
        <v>ГПМ-ГПМ-Компрессорная станция-Кран мостовой подвесной однопролетный №18535</v>
      </c>
      <c r="B28" s="62" t="s">
        <v>5216</v>
      </c>
      <c r="C28" s="61" t="s">
        <v>5216</v>
      </c>
      <c r="D28" s="66" t="s">
        <v>2020</v>
      </c>
      <c r="E28" s="73" t="s">
        <v>5261</v>
      </c>
    </row>
    <row r="29" spans="1:5" ht="30" x14ac:dyDescent="0.25">
      <c r="A29" s="56" t="str">
        <f t="shared" si="0"/>
        <v>ГПМ-ГПМ-ЛПЦ - АНГЦ.  Помещение ремонта воздушных ножей-Кран мостовой подвесной однопролетный №18536</v>
      </c>
      <c r="B29" s="62" t="s">
        <v>5216</v>
      </c>
      <c r="C29" s="61" t="s">
        <v>5216</v>
      </c>
      <c r="D29" s="66" t="s">
        <v>5260</v>
      </c>
      <c r="E29" s="73" t="s">
        <v>5259</v>
      </c>
    </row>
    <row r="30" spans="1:5" x14ac:dyDescent="0.25">
      <c r="A30" s="56" t="str">
        <f t="shared" si="0"/>
        <v>ГПМ-ГПМ-Насосная градирен-Кран мостовой подвесной однопролетный №18877</v>
      </c>
      <c r="B30" s="62" t="s">
        <v>5216</v>
      </c>
      <c r="C30" s="61" t="s">
        <v>5216</v>
      </c>
      <c r="D30" s="66" t="s">
        <v>5258</v>
      </c>
      <c r="E30" s="73" t="s">
        <v>5257</v>
      </c>
    </row>
    <row r="31" spans="1:5" x14ac:dyDescent="0.25">
      <c r="A31" s="56" t="str">
        <f t="shared" si="0"/>
        <v>ГПМ-ГПМ-ОЗС-Кран мостовой подвесной однопролетный №18532</v>
      </c>
      <c r="B31" s="62" t="s">
        <v>5216</v>
      </c>
      <c r="C31" s="61" t="s">
        <v>5216</v>
      </c>
      <c r="D31" s="66" t="s">
        <v>5254</v>
      </c>
      <c r="E31" s="73" t="s">
        <v>5256</v>
      </c>
    </row>
    <row r="32" spans="1:5" x14ac:dyDescent="0.25">
      <c r="A32" s="56" t="str">
        <f t="shared" si="0"/>
        <v>ГПМ-ГПМ-ОЗС-Кран мостовой подвесной однопролетный №18530</v>
      </c>
      <c r="B32" s="62" t="s">
        <v>5216</v>
      </c>
      <c r="C32" s="61" t="s">
        <v>5216</v>
      </c>
      <c r="D32" s="66" t="s">
        <v>5254</v>
      </c>
      <c r="E32" s="73" t="s">
        <v>5255</v>
      </c>
    </row>
    <row r="33" spans="1:5" x14ac:dyDescent="0.25">
      <c r="A33" s="56" t="str">
        <f t="shared" si="0"/>
        <v>ГПМ-ГПМ-ОЗС-Кран мостовой подвесной однопролетный №18531</v>
      </c>
      <c r="B33" s="62" t="s">
        <v>5216</v>
      </c>
      <c r="C33" s="61" t="s">
        <v>5216</v>
      </c>
      <c r="D33" s="66" t="s">
        <v>5254</v>
      </c>
      <c r="E33" s="73" t="s">
        <v>5253</v>
      </c>
    </row>
    <row r="34" spans="1:5" x14ac:dyDescent="0.25">
      <c r="A34" s="56" t="str">
        <f t="shared" si="0"/>
        <v>ГПМ-ГПМ-УРК-Кран мостовой подвесной однопролетный №19293</v>
      </c>
      <c r="B34" s="62" t="s">
        <v>5216</v>
      </c>
      <c r="C34" s="61" t="s">
        <v>5216</v>
      </c>
      <c r="D34" s="66" t="s">
        <v>3631</v>
      </c>
      <c r="E34" s="73" t="s">
        <v>5252</v>
      </c>
    </row>
    <row r="35" spans="1:5" x14ac:dyDescent="0.25">
      <c r="A35" s="56" t="str">
        <f t="shared" si="0"/>
        <v>ГПМ-ГПМ-ЦРМ-Кран мостовой подвесной однопролетный №18533</v>
      </c>
      <c r="B35" s="62" t="s">
        <v>5216</v>
      </c>
      <c r="C35" s="61" t="s">
        <v>5216</v>
      </c>
      <c r="D35" s="66" t="s">
        <v>5197</v>
      </c>
      <c r="E35" s="73" t="s">
        <v>5251</v>
      </c>
    </row>
    <row r="36" spans="1:5" x14ac:dyDescent="0.25">
      <c r="A36" s="56" t="str">
        <f t="shared" si="0"/>
        <v>ГПМ-ГПМ-ЦРМ-Кран мостовой подвесной однопролетный №18534</v>
      </c>
      <c r="B36" s="62" t="s">
        <v>5216</v>
      </c>
      <c r="C36" s="61" t="s">
        <v>5216</v>
      </c>
      <c r="D36" s="66" t="s">
        <v>5197</v>
      </c>
      <c r="E36" s="73" t="s">
        <v>5250</v>
      </c>
    </row>
    <row r="37" spans="1:5" x14ac:dyDescent="0.25">
      <c r="A37" s="56" t="str">
        <f t="shared" si="0"/>
        <v>ГПМ-ГПМ-ЛПЦ-Передаточная самоходная тележка №19017</v>
      </c>
      <c r="B37" s="62" t="s">
        <v>5216</v>
      </c>
      <c r="C37" s="61" t="s">
        <v>5216</v>
      </c>
      <c r="D37" s="66" t="s">
        <v>3593</v>
      </c>
      <c r="E37" s="73" t="s">
        <v>5249</v>
      </c>
    </row>
    <row r="38" spans="1:5" x14ac:dyDescent="0.25">
      <c r="A38" s="56" t="str">
        <f t="shared" si="0"/>
        <v>ГПМ-ГПМ-ЛПЦ-Передаточная самоходная тележка №19013</v>
      </c>
      <c r="B38" s="62" t="s">
        <v>5216</v>
      </c>
      <c r="C38" s="61" t="s">
        <v>5216</v>
      </c>
      <c r="D38" s="66" t="s">
        <v>3593</v>
      </c>
      <c r="E38" s="73" t="s">
        <v>5248</v>
      </c>
    </row>
    <row r="39" spans="1:5" x14ac:dyDescent="0.25">
      <c r="A39" s="56" t="str">
        <f t="shared" si="0"/>
        <v>ГПМ-ГПМ-ЛПЦ-Передаточная самоходная тележка №19014</v>
      </c>
      <c r="B39" s="62" t="s">
        <v>5216</v>
      </c>
      <c r="C39" s="61" t="s">
        <v>5216</v>
      </c>
      <c r="D39" s="66" t="s">
        <v>3593</v>
      </c>
      <c r="E39" s="73" t="s">
        <v>5247</v>
      </c>
    </row>
    <row r="40" spans="1:5" x14ac:dyDescent="0.25">
      <c r="A40" s="56" t="str">
        <f t="shared" si="0"/>
        <v>ГПМ-ГПМ-ЛПЦ-Передаточная самоходная тележка №19015</v>
      </c>
      <c r="B40" s="62" t="s">
        <v>5216</v>
      </c>
      <c r="C40" s="61" t="s">
        <v>5216</v>
      </c>
      <c r="D40" s="66" t="s">
        <v>3593</v>
      </c>
      <c r="E40" s="73" t="s">
        <v>5246</v>
      </c>
    </row>
    <row r="41" spans="1:5" x14ac:dyDescent="0.25">
      <c r="A41" s="56" t="str">
        <f t="shared" si="0"/>
        <v>ГПМ-ГПМ-ЛПЦ-Передаточная самоходная тележка №19016</v>
      </c>
      <c r="B41" s="62" t="s">
        <v>5216</v>
      </c>
      <c r="C41" s="61" t="s">
        <v>5216</v>
      </c>
      <c r="D41" s="66" t="s">
        <v>3593</v>
      </c>
      <c r="E41" s="73" t="s">
        <v>5245</v>
      </c>
    </row>
    <row r="42" spans="1:5" ht="30" x14ac:dyDescent="0.25">
      <c r="A42" s="56" t="str">
        <f t="shared" si="0"/>
        <v>ГПМ-ГПМ-Ванна цинкования. Система загрузки цинка-Кран электрический мостовой однобалочный "ORIT" №TBJ1950099-01</v>
      </c>
      <c r="B42" s="62" t="s">
        <v>5216</v>
      </c>
      <c r="C42" s="61" t="s">
        <v>5216</v>
      </c>
      <c r="D42" s="66" t="s">
        <v>5242</v>
      </c>
      <c r="E42" s="73" t="s">
        <v>5244</v>
      </c>
    </row>
    <row r="43" spans="1:5" ht="30" x14ac:dyDescent="0.25">
      <c r="A43" s="56" t="str">
        <f t="shared" si="0"/>
        <v>ГПМ-ГПМ-Ванна цинкования. Система загрузки цинка-Электрическая передвижная таль №191205</v>
      </c>
      <c r="B43" s="62" t="s">
        <v>5216</v>
      </c>
      <c r="C43" s="61" t="s">
        <v>5216</v>
      </c>
      <c r="D43" s="66" t="s">
        <v>5242</v>
      </c>
      <c r="E43" s="73" t="s">
        <v>5243</v>
      </c>
    </row>
    <row r="44" spans="1:5" ht="30" x14ac:dyDescent="0.25">
      <c r="A44" s="56" t="str">
        <f t="shared" si="0"/>
        <v>ГПМ-ГПМ-Ванна цинкования. Система загрузки цинка-Электрическая передвижная таль №191207</v>
      </c>
      <c r="B44" s="62" t="s">
        <v>5216</v>
      </c>
      <c r="C44" s="61" t="s">
        <v>5216</v>
      </c>
      <c r="D44" s="66" t="s">
        <v>5242</v>
      </c>
      <c r="E44" s="73" t="s">
        <v>5241</v>
      </c>
    </row>
    <row r="45" spans="1:5" x14ac:dyDescent="0.25">
      <c r="A45" s="56" t="str">
        <f t="shared" si="0"/>
        <v>ГПМ-ГПМ-Ремонтные зоны кранов-Электрическая передвижная таль №191214</v>
      </c>
      <c r="B45" s="62" t="s">
        <v>5216</v>
      </c>
      <c r="C45" s="61" t="s">
        <v>5216</v>
      </c>
      <c r="D45" s="66" t="s">
        <v>5229</v>
      </c>
      <c r="E45" s="73" t="s">
        <v>5240</v>
      </c>
    </row>
    <row r="46" spans="1:5" x14ac:dyDescent="0.25">
      <c r="A46" s="56" t="str">
        <f t="shared" si="0"/>
        <v>ГПМ-ГПМ-Ремонтные зоны кранов-Электрическая передвижная таль №191211</v>
      </c>
      <c r="B46" s="62" t="s">
        <v>5216</v>
      </c>
      <c r="C46" s="61" t="s">
        <v>5216</v>
      </c>
      <c r="D46" s="66" t="s">
        <v>5229</v>
      </c>
      <c r="E46" s="73" t="s">
        <v>5239</v>
      </c>
    </row>
    <row r="47" spans="1:5" x14ac:dyDescent="0.25">
      <c r="A47" s="56" t="str">
        <f t="shared" si="0"/>
        <v>ГПМ-ГПМ-Ремонтные зоны кранов-Электрическая передвижная таль №191212</v>
      </c>
      <c r="B47" s="62" t="s">
        <v>5216</v>
      </c>
      <c r="C47" s="61" t="s">
        <v>5216</v>
      </c>
      <c r="D47" s="66" t="s">
        <v>5229</v>
      </c>
      <c r="E47" s="73" t="s">
        <v>5238</v>
      </c>
    </row>
    <row r="48" spans="1:5" x14ac:dyDescent="0.25">
      <c r="A48" s="56" t="str">
        <f t="shared" si="0"/>
        <v>ГПМ-ГПМ-Ремонтные зоны кранов-Электрическая передвижная таль №191213</v>
      </c>
      <c r="B48" s="62" t="s">
        <v>5216</v>
      </c>
      <c r="C48" s="61" t="s">
        <v>5216</v>
      </c>
      <c r="D48" s="66" t="s">
        <v>5229</v>
      </c>
      <c r="E48" s="73" t="s">
        <v>5237</v>
      </c>
    </row>
    <row r="49" spans="1:5" x14ac:dyDescent="0.25">
      <c r="A49" s="56" t="str">
        <f t="shared" si="0"/>
        <v>ГПМ-ГПМ-Ремонтные зоны кранов-Электрическая передвижная таль №191215</v>
      </c>
      <c r="B49" s="62" t="s">
        <v>5216</v>
      </c>
      <c r="C49" s="61" t="s">
        <v>5216</v>
      </c>
      <c r="D49" s="66" t="s">
        <v>5229</v>
      </c>
      <c r="E49" s="73" t="s">
        <v>5236</v>
      </c>
    </row>
    <row r="50" spans="1:5" x14ac:dyDescent="0.25">
      <c r="A50" s="56" t="str">
        <f t="shared" si="0"/>
        <v>ГПМ-ГПМ-Ремонтные зоны кранов-Электрическая передвижная таль №191217</v>
      </c>
      <c r="B50" s="62" t="s">
        <v>5216</v>
      </c>
      <c r="C50" s="61" t="s">
        <v>5216</v>
      </c>
      <c r="D50" s="66" t="s">
        <v>5229</v>
      </c>
      <c r="E50" s="73" t="s">
        <v>5235</v>
      </c>
    </row>
    <row r="51" spans="1:5" x14ac:dyDescent="0.25">
      <c r="A51" s="56" t="str">
        <f t="shared" si="0"/>
        <v>ГПМ-ГПМ-Ремонтные зоны кранов-Электрическая передвижная таль №191219</v>
      </c>
      <c r="B51" s="62" t="s">
        <v>5216</v>
      </c>
      <c r="C51" s="61" t="s">
        <v>5216</v>
      </c>
      <c r="D51" s="66" t="s">
        <v>5229</v>
      </c>
      <c r="E51" s="73" t="s">
        <v>5234</v>
      </c>
    </row>
    <row r="52" spans="1:5" x14ac:dyDescent="0.25">
      <c r="A52" s="56" t="str">
        <f t="shared" si="0"/>
        <v>ГПМ-ГПМ-Ремонтные зоны кранов-Электрическая передвижная таль №191216</v>
      </c>
      <c r="B52" s="62" t="s">
        <v>5216</v>
      </c>
      <c r="C52" s="61" t="s">
        <v>5216</v>
      </c>
      <c r="D52" s="66" t="s">
        <v>5229</v>
      </c>
      <c r="E52" s="73" t="s">
        <v>5233</v>
      </c>
    </row>
    <row r="53" spans="1:5" x14ac:dyDescent="0.25">
      <c r="A53" s="56" t="str">
        <f t="shared" si="0"/>
        <v>ГПМ-ГПМ-Ремонтные зоны кранов-Электрическая передвижная таль №191218</v>
      </c>
      <c r="B53" s="62" t="s">
        <v>5216</v>
      </c>
      <c r="C53" s="61" t="s">
        <v>5216</v>
      </c>
      <c r="D53" s="66" t="s">
        <v>5229</v>
      </c>
      <c r="E53" s="73" t="s">
        <v>5232</v>
      </c>
    </row>
    <row r="54" spans="1:5" x14ac:dyDescent="0.25">
      <c r="A54" s="56" t="str">
        <f t="shared" si="0"/>
        <v>ГПМ-ГПМ-Ремонтные зоны кранов-Электрическая передвижная таль №191220</v>
      </c>
      <c r="B54" s="62" t="s">
        <v>5216</v>
      </c>
      <c r="C54" s="61" t="s">
        <v>5216</v>
      </c>
      <c r="D54" s="66" t="s">
        <v>5229</v>
      </c>
      <c r="E54" s="73" t="s">
        <v>5231</v>
      </c>
    </row>
    <row r="55" spans="1:5" x14ac:dyDescent="0.25">
      <c r="A55" s="56" t="str">
        <f t="shared" si="0"/>
        <v>ГПМ-ГПМ-Ремонтные зоны кранов-Электрическая передвижная таль №191209</v>
      </c>
      <c r="B55" s="62" t="s">
        <v>5216</v>
      </c>
      <c r="C55" s="61" t="s">
        <v>5216</v>
      </c>
      <c r="D55" s="66" t="s">
        <v>5229</v>
      </c>
      <c r="E55" s="73" t="s">
        <v>5230</v>
      </c>
    </row>
    <row r="56" spans="1:5" x14ac:dyDescent="0.25">
      <c r="A56" s="56" t="str">
        <f t="shared" si="0"/>
        <v>ГПМ-ГПМ-Ремонтные зоны кранов-Электрическая передвижная таль №191210</v>
      </c>
      <c r="B56" s="62" t="s">
        <v>5216</v>
      </c>
      <c r="C56" s="61" t="s">
        <v>5216</v>
      </c>
      <c r="D56" s="66" t="s">
        <v>5229</v>
      </c>
      <c r="E56" s="73" t="s">
        <v>5228</v>
      </c>
    </row>
    <row r="57" spans="1:5" x14ac:dyDescent="0.25">
      <c r="A57" s="56" t="str">
        <f t="shared" si="0"/>
        <v>ГПМ-ГПМ-Транспортный отдел-Кран стреловой самоходный QY30K5C №20203358</v>
      </c>
      <c r="B57" s="62" t="s">
        <v>5216</v>
      </c>
      <c r="C57" s="61" t="s">
        <v>5216</v>
      </c>
      <c r="D57" s="66" t="s">
        <v>4147</v>
      </c>
      <c r="E57" s="73" t="s">
        <v>5227</v>
      </c>
    </row>
    <row r="58" spans="1:5" x14ac:dyDescent="0.25">
      <c r="A58" s="56" t="str">
        <f t="shared" si="0"/>
        <v>ГПМ-ГПМ-Транспортный отдел-Кран стреловой самоходный QY50KА №LXGCPA422LA002800</v>
      </c>
      <c r="B58" s="62" t="s">
        <v>5216</v>
      </c>
      <c r="C58" s="61" t="s">
        <v>5216</v>
      </c>
      <c r="D58" s="66" t="s">
        <v>4147</v>
      </c>
      <c r="E58" s="73" t="s">
        <v>5226</v>
      </c>
    </row>
    <row r="59" spans="1:5" x14ac:dyDescent="0.25">
      <c r="A59" s="56" t="str">
        <f t="shared" si="0"/>
        <v>ГПМ-ГПМ-Транспортный отдел-Кран - манипулятор SQ10SK3Q №1033K200056</v>
      </c>
      <c r="B59" s="62" t="s">
        <v>5216</v>
      </c>
      <c r="C59" s="61" t="s">
        <v>5216</v>
      </c>
      <c r="D59" s="66" t="s">
        <v>4147</v>
      </c>
      <c r="E59" s="73" t="s">
        <v>5225</v>
      </c>
    </row>
    <row r="60" spans="1:5" ht="30" x14ac:dyDescent="0.25">
      <c r="A60" s="56" t="str">
        <f t="shared" si="0"/>
        <v>ГПМ-ГПМ-Транспортный отдел-Напольное подъёмно-транспортное средство - Дизельный - 010302F4892</v>
      </c>
      <c r="B60" s="62" t="s">
        <v>5216</v>
      </c>
      <c r="C60" s="61" t="s">
        <v>5216</v>
      </c>
      <c r="D60" s="66" t="s">
        <v>4147</v>
      </c>
      <c r="E60" s="73" t="s">
        <v>5224</v>
      </c>
    </row>
    <row r="61" spans="1:5" ht="30" x14ac:dyDescent="0.25">
      <c r="A61" s="56" t="str">
        <f t="shared" si="0"/>
        <v>ГПМ-ГПМ-Транспортный отдел-Напольное подъёмно-транспортное средство - Дизельный - 010302F4893</v>
      </c>
      <c r="B61" s="62" t="s">
        <v>5216</v>
      </c>
      <c r="C61" s="61" t="s">
        <v>5216</v>
      </c>
      <c r="D61" s="66" t="s">
        <v>4147</v>
      </c>
      <c r="E61" s="73" t="s">
        <v>5223</v>
      </c>
    </row>
    <row r="62" spans="1:5" ht="30" x14ac:dyDescent="0.25">
      <c r="A62" s="56" t="str">
        <f t="shared" si="0"/>
        <v>ГПМ-ГПМ-Транспортный отдел-Напольное подъёмно-транспортное средство - Дизельный - 010302F4894</v>
      </c>
      <c r="B62" s="62" t="s">
        <v>5216</v>
      </c>
      <c r="C62" s="61" t="s">
        <v>5216</v>
      </c>
      <c r="D62" s="66" t="s">
        <v>4147</v>
      </c>
      <c r="E62" s="73" t="s">
        <v>5222</v>
      </c>
    </row>
    <row r="63" spans="1:5" ht="30" x14ac:dyDescent="0.25">
      <c r="A63" s="56" t="str">
        <f t="shared" si="0"/>
        <v>ГПМ-ГПМ-Транспортный отдел-Напольное подъёмно-транспортное средство - Дизельный - 010302F4895</v>
      </c>
      <c r="B63" s="62" t="s">
        <v>5216</v>
      </c>
      <c r="C63" s="61" t="s">
        <v>5216</v>
      </c>
      <c r="D63" s="66" t="s">
        <v>4147</v>
      </c>
      <c r="E63" s="73" t="s">
        <v>5221</v>
      </c>
    </row>
    <row r="64" spans="1:5" ht="30" x14ac:dyDescent="0.25">
      <c r="A64" s="56" t="str">
        <f t="shared" si="0"/>
        <v>ГПМ-ГПМ-Транспортный отдел-Напольное подъёмно-транспортное средство - Дизельный - 011002Т5326</v>
      </c>
      <c r="B64" s="62" t="s">
        <v>5216</v>
      </c>
      <c r="C64" s="61" t="s">
        <v>5216</v>
      </c>
      <c r="D64" s="66" t="s">
        <v>4147</v>
      </c>
      <c r="E64" s="73" t="s">
        <v>5220</v>
      </c>
    </row>
    <row r="65" spans="1:5" ht="30" x14ac:dyDescent="0.25">
      <c r="A65" s="56" t="str">
        <f t="shared" si="0"/>
        <v>ГПМ-ГПМ-Транспортный отдел-Напольное подъёмно-транспортное средство - Дизельный - 221015143</v>
      </c>
      <c r="B65" s="62" t="s">
        <v>5216</v>
      </c>
      <c r="C65" s="61" t="s">
        <v>5216</v>
      </c>
      <c r="D65" s="66" t="s">
        <v>4147</v>
      </c>
      <c r="E65" s="73" t="s">
        <v>5219</v>
      </c>
    </row>
    <row r="66" spans="1:5" ht="30" x14ac:dyDescent="0.25">
      <c r="A66" s="56" t="str">
        <f t="shared" ref="A66:A129" si="1">CONCATENATE(B66,$H$1,C66,$H$1,D66,$H$1,E66)</f>
        <v>ГПМ-ГПМ-Транспортный отдел-Напольное подъёмно-транспортное средство - Электрический - 91645840</v>
      </c>
      <c r="B66" s="62" t="s">
        <v>5216</v>
      </c>
      <c r="C66" s="61" t="s">
        <v>5216</v>
      </c>
      <c r="D66" s="66" t="s">
        <v>4147</v>
      </c>
      <c r="E66" s="73" t="s">
        <v>5218</v>
      </c>
    </row>
    <row r="67" spans="1:5" ht="30" x14ac:dyDescent="0.25">
      <c r="A67" s="56" t="str">
        <f t="shared" si="1"/>
        <v>ГПМ-ГПМ-Транспортный отдел-Напольное подъёмно-транспортное средство - Электрический - 91645841</v>
      </c>
      <c r="B67" s="62" t="s">
        <v>5216</v>
      </c>
      <c r="C67" s="61" t="s">
        <v>5216</v>
      </c>
      <c r="D67" s="66" t="s">
        <v>4147</v>
      </c>
      <c r="E67" s="73" t="s">
        <v>5217</v>
      </c>
    </row>
    <row r="68" spans="1:5" x14ac:dyDescent="0.25">
      <c r="A68" s="56" t="str">
        <f t="shared" si="1"/>
        <v>ГПМ-ГПМ-Прочее-Прочее</v>
      </c>
      <c r="B68" s="62" t="s">
        <v>5216</v>
      </c>
      <c r="C68" s="61" t="s">
        <v>5216</v>
      </c>
      <c r="D68" s="66" t="s">
        <v>3551</v>
      </c>
      <c r="E68" s="65" t="s">
        <v>3551</v>
      </c>
    </row>
    <row r="69" spans="1:5" x14ac:dyDescent="0.25">
      <c r="A69" s="56" t="str">
        <f t="shared" si="1"/>
        <v>ОГМ-ЦРМ-Станки-Точило электрическое Калибр ТЭ-150/300 №GM0064638/2007/60002-06/05-059</v>
      </c>
      <c r="B69" s="62" t="s">
        <v>5184</v>
      </c>
      <c r="C69" s="61" t="s">
        <v>5197</v>
      </c>
      <c r="D69" s="66" t="s">
        <v>2101</v>
      </c>
      <c r="E69" s="73" t="s">
        <v>5215</v>
      </c>
    </row>
    <row r="70" spans="1:5" x14ac:dyDescent="0.25">
      <c r="A70" s="56" t="str">
        <f t="shared" si="1"/>
        <v>ОГМ-ЦРМ-Станки-Фрезерный станок WMT6400 №2010037</v>
      </c>
      <c r="B70" s="62" t="s">
        <v>5184</v>
      </c>
      <c r="C70" s="61" t="s">
        <v>5197</v>
      </c>
      <c r="D70" s="66" t="s">
        <v>2101</v>
      </c>
      <c r="E70" s="73" t="s">
        <v>5214</v>
      </c>
    </row>
    <row r="71" spans="1:5" x14ac:dyDescent="0.25">
      <c r="A71" s="56" t="str">
        <f t="shared" si="1"/>
        <v>ОГМ-ЦРМ-Станки-Строгальный станок WMT6050 №2009010/44502/07/2/3/2-28</v>
      </c>
      <c r="B71" s="62" t="s">
        <v>5184</v>
      </c>
      <c r="C71" s="61" t="s">
        <v>5197</v>
      </c>
      <c r="D71" s="66" t="s">
        <v>2101</v>
      </c>
      <c r="E71" s="73" t="s">
        <v>5213</v>
      </c>
    </row>
    <row r="72" spans="1:5" x14ac:dyDescent="0.25">
      <c r="A72" s="56" t="str">
        <f t="shared" si="1"/>
        <v>ОГМ-ЦРМ-Станки-Токарный станок №С6241.С6246Н/44502/07/2/3/2-27</v>
      </c>
      <c r="B72" s="62" t="s">
        <v>5184</v>
      </c>
      <c r="C72" s="61" t="s">
        <v>5197</v>
      </c>
      <c r="D72" s="66" t="s">
        <v>2101</v>
      </c>
      <c r="E72" s="73" t="s">
        <v>5212</v>
      </c>
    </row>
    <row r="73" spans="1:5" x14ac:dyDescent="0.25">
      <c r="A73" s="56" t="str">
        <f t="shared" si="1"/>
        <v>ОГМ-ЦРМ-Станки-Универсальный токарный станок CU1000/3000 №43235/43102/07/2/3/2-33</v>
      </c>
      <c r="B73" s="62" t="s">
        <v>5184</v>
      </c>
      <c r="C73" s="61" t="s">
        <v>5197</v>
      </c>
      <c r="D73" s="66" t="s">
        <v>2101</v>
      </c>
      <c r="E73" s="73" t="s">
        <v>5211</v>
      </c>
    </row>
    <row r="74" spans="1:5" x14ac:dyDescent="0.25">
      <c r="A74" s="56" t="str">
        <f t="shared" si="1"/>
        <v>ОГМ-ЦРМ-Станки-Ленточная пила MBS-1430DAS №1810A100003/44502/07/2/3/2-31</v>
      </c>
      <c r="B74" s="62" t="s">
        <v>5184</v>
      </c>
      <c r="C74" s="61" t="s">
        <v>5197</v>
      </c>
      <c r="D74" s="66" t="s">
        <v>2101</v>
      </c>
      <c r="E74" s="73" t="s">
        <v>5210</v>
      </c>
    </row>
    <row r="75" spans="1:5" x14ac:dyDescent="0.25">
      <c r="A75" s="56" t="str">
        <f t="shared" si="1"/>
        <v>ОГМ-ЦРМ-Станки-Пресс гидравлический WP150 №19530624</v>
      </c>
      <c r="B75" s="62" t="s">
        <v>5184</v>
      </c>
      <c r="C75" s="61" t="s">
        <v>5197</v>
      </c>
      <c r="D75" s="66" t="s">
        <v>2101</v>
      </c>
      <c r="E75" s="73" t="s">
        <v>5209</v>
      </c>
    </row>
    <row r="76" spans="1:5" x14ac:dyDescent="0.25">
      <c r="A76" s="56" t="str">
        <f t="shared" si="1"/>
        <v>ОГМ-ЦРМ-Станки-Вертикальный сверлильный станок Z5040 №2080616/44502/07/2/3/2-30</v>
      </c>
      <c r="B76" s="62" t="s">
        <v>5184</v>
      </c>
      <c r="C76" s="61" t="s">
        <v>5197</v>
      </c>
      <c r="D76" s="66" t="s">
        <v>2101</v>
      </c>
      <c r="E76" s="73" t="s">
        <v>5208</v>
      </c>
    </row>
    <row r="77" spans="1:5" x14ac:dyDescent="0.25">
      <c r="A77" s="56" t="str">
        <f t="shared" si="1"/>
        <v>ОГМ-ЦРМ-Станки-Абразивный отрезной станок по металлу JCOM-400T №50006101Т</v>
      </c>
      <c r="B77" s="62" t="s">
        <v>5184</v>
      </c>
      <c r="C77" s="61" t="s">
        <v>5197</v>
      </c>
      <c r="D77" s="66" t="s">
        <v>2101</v>
      </c>
      <c r="E77" s="73" t="s">
        <v>5207</v>
      </c>
    </row>
    <row r="78" spans="1:5" x14ac:dyDescent="0.25">
      <c r="A78" s="56" t="str">
        <f t="shared" si="1"/>
        <v>ОГМ-ЦРМ-Станки-Станок точильно-шлифовальный ТШ-335 №957</v>
      </c>
      <c r="B78" s="62" t="s">
        <v>5184</v>
      </c>
      <c r="C78" s="61" t="s">
        <v>5197</v>
      </c>
      <c r="D78" s="66" t="s">
        <v>2101</v>
      </c>
      <c r="E78" s="73" t="s">
        <v>5206</v>
      </c>
    </row>
    <row r="79" spans="1:5" x14ac:dyDescent="0.25">
      <c r="A79" s="56" t="str">
        <f t="shared" si="1"/>
        <v>ОГМ-ЦРМ-Станки-Печь электрическая КЭП 135/1250П №48</v>
      </c>
      <c r="B79" s="62" t="s">
        <v>5184</v>
      </c>
      <c r="C79" s="61" t="s">
        <v>5197</v>
      </c>
      <c r="D79" s="66" t="s">
        <v>2101</v>
      </c>
      <c r="E79" s="73" t="s">
        <v>5205</v>
      </c>
    </row>
    <row r="80" spans="1:5" x14ac:dyDescent="0.25">
      <c r="A80" s="56" t="str">
        <f t="shared" si="1"/>
        <v>ОГМ-ЦРМ-Станки-Электропечь сопротивления камерная №002832У</v>
      </c>
      <c r="B80" s="62" t="s">
        <v>5184</v>
      </c>
      <c r="C80" s="61" t="s">
        <v>5197</v>
      </c>
      <c r="D80" s="66" t="s">
        <v>2101</v>
      </c>
      <c r="E80" s="73" t="s">
        <v>5204</v>
      </c>
    </row>
    <row r="81" spans="1:5" x14ac:dyDescent="0.25">
      <c r="A81" s="56" t="str">
        <f t="shared" si="1"/>
        <v>ОГМ-ЦРМ-Станки-Отрезной станок TF5 ECO №000016</v>
      </c>
      <c r="B81" s="62" t="s">
        <v>5184</v>
      </c>
      <c r="C81" s="61" t="s">
        <v>5197</v>
      </c>
      <c r="D81" s="66" t="s">
        <v>2101</v>
      </c>
      <c r="E81" s="73" t="s">
        <v>5203</v>
      </c>
    </row>
    <row r="82" spans="1:5" x14ac:dyDescent="0.25">
      <c r="A82" s="56" t="str">
        <f t="shared" si="1"/>
        <v>ОГМ-ЦРМ-Станки-Станок предварительной установки фитинга INSERT 03 PSM №000024</v>
      </c>
      <c r="B82" s="62" t="s">
        <v>5184</v>
      </c>
      <c r="C82" s="61" t="s">
        <v>5197</v>
      </c>
      <c r="D82" s="66" t="s">
        <v>2101</v>
      </c>
      <c r="E82" s="73" t="s">
        <v>5202</v>
      </c>
    </row>
    <row r="83" spans="1:5" x14ac:dyDescent="0.25">
      <c r="A83" s="56" t="str">
        <f t="shared" si="1"/>
        <v>ОГМ-ЦРМ-Станки-Окорочное оборудование SPF6 №000095</v>
      </c>
      <c r="B83" s="62" t="s">
        <v>5184</v>
      </c>
      <c r="C83" s="61" t="s">
        <v>5197</v>
      </c>
      <c r="D83" s="66" t="s">
        <v>2101</v>
      </c>
      <c r="E83" s="73" t="s">
        <v>5201</v>
      </c>
    </row>
    <row r="84" spans="1:5" x14ac:dyDescent="0.25">
      <c r="A84" s="56" t="str">
        <f t="shared" si="1"/>
        <v>ОГМ-ЦРМ-Станки-Испытательный стенд BC1200E №000396</v>
      </c>
      <c r="B84" s="62" t="s">
        <v>5184</v>
      </c>
      <c r="C84" s="61" t="s">
        <v>5197</v>
      </c>
      <c r="D84" s="66" t="s">
        <v>2101</v>
      </c>
      <c r="E84" s="73" t="s">
        <v>5200</v>
      </c>
    </row>
    <row r="85" spans="1:5" x14ac:dyDescent="0.25">
      <c r="A85" s="56" t="str">
        <f t="shared" si="1"/>
        <v>ОГМ-ЦРМ-Станки-Опрессовочный станок Tubomatic H144 ES №000073</v>
      </c>
      <c r="B85" s="62" t="s">
        <v>5184</v>
      </c>
      <c r="C85" s="61" t="s">
        <v>5197</v>
      </c>
      <c r="D85" s="66" t="s">
        <v>2101</v>
      </c>
      <c r="E85" s="73" t="s">
        <v>5199</v>
      </c>
    </row>
    <row r="86" spans="1:5" x14ac:dyDescent="0.25">
      <c r="A86" s="56" t="str">
        <f t="shared" si="1"/>
        <v>ОГМ-ЦРМ-Станки-Стенд для испытания гидравлических цилиндров</v>
      </c>
      <c r="B86" s="62" t="s">
        <v>5184</v>
      </c>
      <c r="C86" s="61" t="s">
        <v>5197</v>
      </c>
      <c r="D86" s="66" t="s">
        <v>2101</v>
      </c>
      <c r="E86" s="73" t="s">
        <v>5198</v>
      </c>
    </row>
    <row r="87" spans="1:5" x14ac:dyDescent="0.25">
      <c r="A87" s="56" t="str">
        <f t="shared" si="1"/>
        <v>ОГМ-ЦРМ-Прочее-Прочее</v>
      </c>
      <c r="B87" s="62" t="s">
        <v>5184</v>
      </c>
      <c r="C87" s="61" t="s">
        <v>5197</v>
      </c>
      <c r="D87" s="66" t="s">
        <v>3551</v>
      </c>
      <c r="E87" s="65" t="s">
        <v>3551</v>
      </c>
    </row>
    <row r="88" spans="1:5" x14ac:dyDescent="0.25">
      <c r="A88" s="56" t="str">
        <f t="shared" si="1"/>
        <v>ОГМ-Гидравлика-АТТТ-Гидростанция ZH-1 АТТТ</v>
      </c>
      <c r="B88" s="62" t="s">
        <v>5184</v>
      </c>
      <c r="C88" s="61" t="s">
        <v>5183</v>
      </c>
      <c r="D88" s="66" t="s">
        <v>4020</v>
      </c>
      <c r="E88" s="73" t="s">
        <v>5196</v>
      </c>
    </row>
    <row r="89" spans="1:5" x14ac:dyDescent="0.25">
      <c r="A89" s="56" t="str">
        <f t="shared" si="1"/>
        <v>ОГМ-Гидравлика-АТТТ-Гидростанция ZH-2 АТТТ</v>
      </c>
      <c r="B89" s="62" t="s">
        <v>5184</v>
      </c>
      <c r="C89" s="61" t="s">
        <v>5183</v>
      </c>
      <c r="D89" s="66" t="s">
        <v>4020</v>
      </c>
      <c r="E89" s="73" t="s">
        <v>5195</v>
      </c>
    </row>
    <row r="90" spans="1:5" x14ac:dyDescent="0.25">
      <c r="A90" s="56" t="str">
        <f t="shared" si="1"/>
        <v>ОГМ-Гидравлика-АТТТ-Системы жидкой смазки АТТТ</v>
      </c>
      <c r="B90" s="62" t="s">
        <v>5184</v>
      </c>
      <c r="C90" s="61" t="s">
        <v>5183</v>
      </c>
      <c r="D90" s="66" t="s">
        <v>4020</v>
      </c>
      <c r="E90" s="73" t="s">
        <v>5194</v>
      </c>
    </row>
    <row r="91" spans="1:5" x14ac:dyDescent="0.25">
      <c r="A91" s="56" t="str">
        <f t="shared" si="1"/>
        <v>ОГМ-Гидравлика-РСХП-Гидростанция TH-1  РСХП</v>
      </c>
      <c r="B91" s="62" t="s">
        <v>5184</v>
      </c>
      <c r="C91" s="61" t="s">
        <v>5183</v>
      </c>
      <c r="D91" s="66" t="s">
        <v>3979</v>
      </c>
      <c r="E91" s="73" t="s">
        <v>5193</v>
      </c>
    </row>
    <row r="92" spans="1:5" x14ac:dyDescent="0.25">
      <c r="A92" s="56" t="str">
        <f t="shared" si="1"/>
        <v>ОГМ-Гидравлика-РСХП-Гидростанция TH-2  РСХП</v>
      </c>
      <c r="B92" s="62" t="s">
        <v>5184</v>
      </c>
      <c r="C92" s="61" t="s">
        <v>5183</v>
      </c>
      <c r="D92" s="66" t="s">
        <v>3979</v>
      </c>
      <c r="E92" s="73" t="s">
        <v>5192</v>
      </c>
    </row>
    <row r="93" spans="1:5" x14ac:dyDescent="0.25">
      <c r="A93" s="56" t="str">
        <f t="shared" si="1"/>
        <v>ОГМ-Гидравлика-РСХП-Станция жидкой смазки TL-1 РСХП</v>
      </c>
      <c r="B93" s="62" t="s">
        <v>5184</v>
      </c>
      <c r="C93" s="61" t="s">
        <v>5183</v>
      </c>
      <c r="D93" s="66" t="s">
        <v>3979</v>
      </c>
      <c r="E93" s="73" t="s">
        <v>5191</v>
      </c>
    </row>
    <row r="94" spans="1:5" x14ac:dyDescent="0.25">
      <c r="A94" s="56" t="str">
        <f t="shared" si="1"/>
        <v>ОГМ-Гидравлика-АНГЦ-Гидростанция ZH-1 АНГЦ</v>
      </c>
      <c r="B94" s="62" t="s">
        <v>5184</v>
      </c>
      <c r="C94" s="61" t="s">
        <v>5183</v>
      </c>
      <c r="D94" s="66" t="s">
        <v>3866</v>
      </c>
      <c r="E94" s="73" t="s">
        <v>5190</v>
      </c>
    </row>
    <row r="95" spans="1:5" x14ac:dyDescent="0.25">
      <c r="A95" s="56" t="str">
        <f t="shared" si="1"/>
        <v>ОГМ-Гидравлика-АНГЦ-Гидростанция ZH-2 АНГЦ</v>
      </c>
      <c r="B95" s="62" t="s">
        <v>5184</v>
      </c>
      <c r="C95" s="61" t="s">
        <v>5183</v>
      </c>
      <c r="D95" s="66" t="s">
        <v>3866</v>
      </c>
      <c r="E95" s="73" t="s">
        <v>5189</v>
      </c>
    </row>
    <row r="96" spans="1:5" x14ac:dyDescent="0.25">
      <c r="A96" s="56" t="str">
        <f t="shared" si="1"/>
        <v>ОГМ-Гидравлика-АНГЦ-Гидростанция ZH-3 АНГЦ</v>
      </c>
      <c r="B96" s="62" t="s">
        <v>5184</v>
      </c>
      <c r="C96" s="61" t="s">
        <v>5183</v>
      </c>
      <c r="D96" s="66" t="s">
        <v>3866</v>
      </c>
      <c r="E96" s="73" t="s">
        <v>5188</v>
      </c>
    </row>
    <row r="97" spans="1:8" x14ac:dyDescent="0.25">
      <c r="A97" s="56" t="str">
        <f t="shared" si="1"/>
        <v>ОГМ-Гидравлика-АНГЦ-Системы жидкой смазки АНГЦ</v>
      </c>
      <c r="B97" s="62" t="s">
        <v>5184</v>
      </c>
      <c r="C97" s="61" t="s">
        <v>5183</v>
      </c>
      <c r="D97" s="66" t="s">
        <v>3866</v>
      </c>
      <c r="E97" s="73" t="s">
        <v>5187</v>
      </c>
    </row>
    <row r="98" spans="1:8" x14ac:dyDescent="0.25">
      <c r="A98" s="56" t="str">
        <f t="shared" si="1"/>
        <v>ОГМ-Гидравлика-АПП-Гидростанция ZH-1 АПП</v>
      </c>
      <c r="B98" s="62" t="s">
        <v>5184</v>
      </c>
      <c r="C98" s="61" t="s">
        <v>5183</v>
      </c>
      <c r="D98" s="66" t="s">
        <v>3718</v>
      </c>
      <c r="E98" s="73" t="s">
        <v>5186</v>
      </c>
    </row>
    <row r="99" spans="1:8" x14ac:dyDescent="0.25">
      <c r="A99" s="56" t="str">
        <f t="shared" si="1"/>
        <v>ОГМ-Гидравлика-АПП-Системы жидкой смазки АПП</v>
      </c>
      <c r="B99" s="62" t="s">
        <v>5184</v>
      </c>
      <c r="C99" s="61" t="s">
        <v>5183</v>
      </c>
      <c r="D99" s="66" t="s">
        <v>3718</v>
      </c>
      <c r="E99" s="73" t="s">
        <v>5185</v>
      </c>
    </row>
    <row r="100" spans="1:8" x14ac:dyDescent="0.25">
      <c r="A100" s="56" t="str">
        <f t="shared" si="1"/>
        <v>ОГМ-Гидравлика-прочее-Прочее</v>
      </c>
      <c r="B100" s="62" t="s">
        <v>5184</v>
      </c>
      <c r="C100" s="61" t="s">
        <v>5183</v>
      </c>
      <c r="D100" s="66" t="s">
        <v>4151</v>
      </c>
      <c r="E100" s="65" t="s">
        <v>3551</v>
      </c>
    </row>
    <row r="101" spans="1:8" ht="30" x14ac:dyDescent="0.25">
      <c r="A101" s="56" t="str">
        <f t="shared" si="1"/>
        <v xml:space="preserve">ОПР-ОПР-Здание листопрокатного цеха №10003-07/1-01 -Здание листопрокатного цеха №10003-07/1-01 </v>
      </c>
      <c r="B101" s="62" t="s">
        <v>5150</v>
      </c>
      <c r="C101" s="61" t="s">
        <v>5150</v>
      </c>
      <c r="D101" s="66" t="s">
        <v>5182</v>
      </c>
      <c r="E101" s="73" t="s">
        <v>5182</v>
      </c>
    </row>
    <row r="102" spans="1:8" x14ac:dyDescent="0.25">
      <c r="A102" s="56" t="str">
        <f t="shared" si="1"/>
        <v>ОПР-ОПР-Здание листопрокатного цеха- участок АТТТ №10003-07/1/5-01</v>
      </c>
      <c r="B102" s="62" t="s">
        <v>5150</v>
      </c>
      <c r="C102" s="61" t="s">
        <v>5150</v>
      </c>
      <c r="D102" s="66" t="s">
        <v>5177</v>
      </c>
      <c r="E102" s="73" t="s">
        <v>5181</v>
      </c>
    </row>
    <row r="103" spans="1:8" x14ac:dyDescent="0.25">
      <c r="A103" s="56" t="str">
        <f t="shared" si="1"/>
        <v xml:space="preserve">ОПР-ОПР-Здание листопрокатного цеха- участок РСХП №10003-07/1/6-01 </v>
      </c>
      <c r="B103" s="62" t="s">
        <v>5150</v>
      </c>
      <c r="C103" s="61" t="s">
        <v>5150</v>
      </c>
      <c r="D103" s="66" t="s">
        <v>5177</v>
      </c>
      <c r="E103" s="73" t="s">
        <v>5180</v>
      </c>
    </row>
    <row r="104" spans="1:8" x14ac:dyDescent="0.25">
      <c r="A104" s="56" t="str">
        <f t="shared" si="1"/>
        <v xml:space="preserve">ОПР-ОПР-Здание листопрокатного цеха- участок АНГЦ №10003-07/1/7-01 </v>
      </c>
      <c r="B104" s="62" t="s">
        <v>5150</v>
      </c>
      <c r="C104" s="61" t="s">
        <v>5150</v>
      </c>
      <c r="D104" s="66" t="s">
        <v>5177</v>
      </c>
      <c r="E104" s="73" t="s">
        <v>5179</v>
      </c>
    </row>
    <row r="105" spans="1:8" x14ac:dyDescent="0.25">
      <c r="A105" s="56" t="str">
        <f t="shared" si="1"/>
        <v xml:space="preserve">ОПР-ОПР-Здание листопрокатного цеха- участок АПП №10003-07/1/8-01 </v>
      </c>
      <c r="B105" s="62" t="s">
        <v>5150</v>
      </c>
      <c r="C105" s="61" t="s">
        <v>5150</v>
      </c>
      <c r="D105" s="66" t="s">
        <v>5177</v>
      </c>
      <c r="E105" s="73" t="s">
        <v>5178</v>
      </c>
    </row>
    <row r="106" spans="1:8" x14ac:dyDescent="0.25">
      <c r="A106" s="56" t="str">
        <f t="shared" si="1"/>
        <v>ОПР-ОПР-Здание листопрокатного цеха- Пристроенные помещения №10003-07/1-02</v>
      </c>
      <c r="B106" s="62" t="s">
        <v>5150</v>
      </c>
      <c r="C106" s="61" t="s">
        <v>5150</v>
      </c>
      <c r="D106" s="66" t="s">
        <v>5177</v>
      </c>
      <c r="E106" s="73" t="s">
        <v>5176</v>
      </c>
    </row>
    <row r="107" spans="1:8" ht="30" x14ac:dyDescent="0.25">
      <c r="A107" s="56" t="str">
        <f t="shared" si="1"/>
        <v>ОПР-ОПР-Здание административно-бытового корпуса лпц (АБК ЛПЦ) №10003-02/1/3-01 -Прочее</v>
      </c>
      <c r="B107" s="62" t="s">
        <v>5150</v>
      </c>
      <c r="C107" s="61" t="s">
        <v>5150</v>
      </c>
      <c r="D107" s="66" t="s">
        <v>5175</v>
      </c>
      <c r="E107" s="73" t="s">
        <v>3551</v>
      </c>
      <c r="H107" s="51" t="b">
        <f t="shared" ref="H107:H131" si="2">E107=D107</f>
        <v>0</v>
      </c>
    </row>
    <row r="108" spans="1:8" x14ac:dyDescent="0.25">
      <c r="A108" s="56" t="str">
        <f t="shared" si="1"/>
        <v>ОПР-ОПР-Здание центральной заводской лаборатории (ЦЗЛ) №10003-08/2-01 -Прочее</v>
      </c>
      <c r="B108" s="62" t="s">
        <v>5150</v>
      </c>
      <c r="C108" s="61" t="s">
        <v>5150</v>
      </c>
      <c r="D108" s="66" t="s">
        <v>5174</v>
      </c>
      <c r="E108" s="73" t="s">
        <v>3551</v>
      </c>
      <c r="H108" s="51" t="b">
        <f t="shared" si="2"/>
        <v>0</v>
      </c>
    </row>
    <row r="109" spans="1:8" x14ac:dyDescent="0.25">
      <c r="A109" s="56" t="str">
        <f t="shared" si="1"/>
        <v>ОПР-ОПР-Здание установки регенерации кислоты (УРК) №07/1/3-1 -Прочее</v>
      </c>
      <c r="B109" s="62" t="s">
        <v>5150</v>
      </c>
      <c r="C109" s="61" t="s">
        <v>5150</v>
      </c>
      <c r="D109" s="66" t="s">
        <v>5173</v>
      </c>
      <c r="E109" s="73" t="s">
        <v>3551</v>
      </c>
      <c r="H109" s="51" t="b">
        <f t="shared" si="2"/>
        <v>0</v>
      </c>
    </row>
    <row r="110" spans="1:8" x14ac:dyDescent="0.25">
      <c r="A110" s="56" t="str">
        <f t="shared" si="1"/>
        <v>ОПР-ОПР-Здание центральной ремонтной мастерской (ЦРМ) №06/1/4/1-01 -Прочее</v>
      </c>
      <c r="B110" s="62" t="s">
        <v>5150</v>
      </c>
      <c r="C110" s="61" t="s">
        <v>5150</v>
      </c>
      <c r="D110" s="66" t="s">
        <v>5172</v>
      </c>
      <c r="E110" s="73" t="s">
        <v>3551</v>
      </c>
      <c r="H110" s="51" t="b">
        <f t="shared" si="2"/>
        <v>0</v>
      </c>
    </row>
    <row r="111" spans="1:8" x14ac:dyDescent="0.25">
      <c r="A111" s="56" t="str">
        <f t="shared" si="1"/>
        <v>ОПР-ОПР-Здание административно-бытового корпуса ЦРМ (АБК ЦРМ) №06/1/4/1-02-Прочее</v>
      </c>
      <c r="B111" s="62" t="s">
        <v>5150</v>
      </c>
      <c r="C111" s="61" t="s">
        <v>5150</v>
      </c>
      <c r="D111" s="66" t="s">
        <v>5171</v>
      </c>
      <c r="E111" s="73" t="s">
        <v>3551</v>
      </c>
      <c r="H111" s="51" t="b">
        <f t="shared" si="2"/>
        <v>0</v>
      </c>
    </row>
    <row r="112" spans="1:8" x14ac:dyDescent="0.25">
      <c r="A112" s="56" t="str">
        <f t="shared" si="1"/>
        <v>ОПР-ОПР-Здание центральной проходной №02/1/3-02 -Прочее</v>
      </c>
      <c r="B112" s="62" t="s">
        <v>5150</v>
      </c>
      <c r="C112" s="61" t="s">
        <v>5150</v>
      </c>
      <c r="D112" s="66" t="s">
        <v>5170</v>
      </c>
      <c r="E112" s="73" t="s">
        <v>3551</v>
      </c>
      <c r="H112" s="51" t="b">
        <f t="shared" si="2"/>
        <v>0</v>
      </c>
    </row>
    <row r="113" spans="1:8" x14ac:dyDescent="0.25">
      <c r="A113" s="56" t="str">
        <f t="shared" si="1"/>
        <v>ОПР-ОПР-Здание установкиа водоподготовки №06/1/5/3-01-Прочее</v>
      </c>
      <c r="B113" s="62" t="s">
        <v>5150</v>
      </c>
      <c r="C113" s="61" t="s">
        <v>5150</v>
      </c>
      <c r="D113" s="66" t="s">
        <v>5169</v>
      </c>
      <c r="E113" s="73" t="s">
        <v>3551</v>
      </c>
      <c r="H113" s="51" t="b">
        <f t="shared" si="2"/>
        <v>0</v>
      </c>
    </row>
    <row r="114" spans="1:8" ht="30" x14ac:dyDescent="0.25">
      <c r="A114" s="56" t="str">
        <f t="shared" si="1"/>
        <v>ОПР-ОПР-Здание градирни оборотного цикла с резервуаром и насосной станции оборотного водоснабжения №06/1/5/3-02-Прочее</v>
      </c>
      <c r="B114" s="62" t="s">
        <v>5150</v>
      </c>
      <c r="C114" s="61" t="s">
        <v>5150</v>
      </c>
      <c r="D114" s="66" t="s">
        <v>5168</v>
      </c>
      <c r="E114" s="73" t="s">
        <v>3551</v>
      </c>
      <c r="H114" s="51" t="b">
        <f t="shared" si="2"/>
        <v>0</v>
      </c>
    </row>
    <row r="115" spans="1:8" ht="30" x14ac:dyDescent="0.25">
      <c r="A115" s="56" t="str">
        <f t="shared" si="1"/>
        <v>ОПР-ОПР-Сооружение резервуаров производственно-противопожарного запаса воды №06/1/5/3-03 -Прочее</v>
      </c>
      <c r="B115" s="62" t="s">
        <v>5150</v>
      </c>
      <c r="C115" s="61" t="s">
        <v>5150</v>
      </c>
      <c r="D115" s="66" t="s">
        <v>5167</v>
      </c>
      <c r="E115" s="73" t="s">
        <v>3551</v>
      </c>
      <c r="H115" s="51" t="b">
        <f t="shared" si="2"/>
        <v>0</v>
      </c>
    </row>
    <row r="116" spans="1:8" ht="30" x14ac:dyDescent="0.25">
      <c r="A116" s="56" t="str">
        <f t="shared" si="1"/>
        <v>ОПР-ОПР-Сооружение насосной станции производственно-противопожарного водоснабжения №06/1/5/3-04-Прочее</v>
      </c>
      <c r="B116" s="62" t="s">
        <v>5150</v>
      </c>
      <c r="C116" s="61" t="s">
        <v>5150</v>
      </c>
      <c r="D116" s="66" t="s">
        <v>5166</v>
      </c>
      <c r="E116" s="73" t="s">
        <v>3551</v>
      </c>
      <c r="H116" s="51" t="b">
        <f t="shared" si="2"/>
        <v>0</v>
      </c>
    </row>
    <row r="117" spans="1:8" ht="30" x14ac:dyDescent="0.25">
      <c r="A117" s="56" t="str">
        <f t="shared" si="1"/>
        <v>ОПР-ОПР-Сооружение склада временного хранения отходов установки водоподготовки №06/1/5/3-05 -Прочее</v>
      </c>
      <c r="B117" s="62" t="s">
        <v>5150</v>
      </c>
      <c r="C117" s="61" t="s">
        <v>5150</v>
      </c>
      <c r="D117" s="66" t="s">
        <v>5165</v>
      </c>
      <c r="E117" s="73" t="s">
        <v>3551</v>
      </c>
      <c r="H117" s="51" t="b">
        <f t="shared" si="2"/>
        <v>0</v>
      </c>
    </row>
    <row r="118" spans="1:8" x14ac:dyDescent="0.25">
      <c r="A118" s="56" t="str">
        <f t="shared" si="1"/>
        <v>ОПР-ОПР-Сооружение склада горячекатаных рулонов №05/7-1-Прочее</v>
      </c>
      <c r="B118" s="62" t="s">
        <v>5150</v>
      </c>
      <c r="C118" s="61" t="s">
        <v>5150</v>
      </c>
      <c r="D118" s="66" t="s">
        <v>5164</v>
      </c>
      <c r="E118" s="73" t="s">
        <v>3551</v>
      </c>
      <c r="H118" s="51" t="b">
        <f t="shared" si="2"/>
        <v>0</v>
      </c>
    </row>
    <row r="119" spans="1:8" x14ac:dyDescent="0.25">
      <c r="A119" s="56" t="str">
        <f t="shared" si="1"/>
        <v>ОПР-ОПР-Здание общезаводского склада №10004-061-01-Прочее</v>
      </c>
      <c r="B119" s="62" t="s">
        <v>5150</v>
      </c>
      <c r="C119" s="61" t="s">
        <v>5150</v>
      </c>
      <c r="D119" s="66" t="s">
        <v>5163</v>
      </c>
      <c r="E119" s="73" t="s">
        <v>3551</v>
      </c>
      <c r="H119" s="51" t="b">
        <f t="shared" si="2"/>
        <v>0</v>
      </c>
    </row>
    <row r="120" spans="1:8" ht="30" x14ac:dyDescent="0.25">
      <c r="A120" s="56" t="str">
        <f t="shared" si="1"/>
        <v>ОПР-ОПР-Здание компрессорной станции сжатого воздуха и азотной станции №10001-06/1/5-1-Прочее</v>
      </c>
      <c r="B120" s="62" t="s">
        <v>5150</v>
      </c>
      <c r="C120" s="61" t="s">
        <v>5150</v>
      </c>
      <c r="D120" s="66" t="s">
        <v>5162</v>
      </c>
      <c r="E120" s="73" t="s">
        <v>3551</v>
      </c>
      <c r="H120" s="51" t="b">
        <f t="shared" si="2"/>
        <v>0</v>
      </c>
    </row>
    <row r="121" spans="1:8" x14ac:dyDescent="0.25">
      <c r="A121" s="56" t="str">
        <f t="shared" si="1"/>
        <v>ОПР-ОПР-Сооружение водородной станции №6/1/5-2-Прочее</v>
      </c>
      <c r="B121" s="62" t="s">
        <v>5150</v>
      </c>
      <c r="C121" s="61" t="s">
        <v>5150</v>
      </c>
      <c r="D121" s="66" t="s">
        <v>5161</v>
      </c>
      <c r="E121" s="73" t="s">
        <v>3551</v>
      </c>
      <c r="H121" s="51" t="b">
        <f t="shared" si="2"/>
        <v>0</v>
      </c>
    </row>
    <row r="122" spans="1:8" x14ac:dyDescent="0.25">
      <c r="A122" s="56" t="str">
        <f t="shared" si="1"/>
        <v>ОПР-ОПР-Здание парогенераторной №6/1/5-3-Прочее</v>
      </c>
      <c r="B122" s="62" t="s">
        <v>5150</v>
      </c>
      <c r="C122" s="61" t="s">
        <v>5150</v>
      </c>
      <c r="D122" s="66" t="s">
        <v>5160</v>
      </c>
      <c r="E122" s="73" t="s">
        <v>3551</v>
      </c>
      <c r="H122" s="51" t="b">
        <f t="shared" si="2"/>
        <v>0</v>
      </c>
    </row>
    <row r="123" spans="1:8" x14ac:dyDescent="0.25">
      <c r="A123" s="56" t="str">
        <f t="shared" si="1"/>
        <v>ОПР-ОПР-Сооружение автомобильных весов №05/1/3-1 -Прочее</v>
      </c>
      <c r="B123" s="62" t="s">
        <v>5150</v>
      </c>
      <c r="C123" s="61" t="s">
        <v>5150</v>
      </c>
      <c r="D123" s="66" t="s">
        <v>5159</v>
      </c>
      <c r="E123" s="73" t="s">
        <v>3551</v>
      </c>
      <c r="H123" s="51" t="b">
        <f t="shared" si="2"/>
        <v>0</v>
      </c>
    </row>
    <row r="124" spans="1:8" x14ac:dyDescent="0.25">
      <c r="A124" s="56" t="str">
        <f t="shared" si="1"/>
        <v>ОПР-ОПР-Сооружение железнодорожных весов №05/1/3-2-Прочее</v>
      </c>
      <c r="B124" s="62" t="s">
        <v>5150</v>
      </c>
      <c r="C124" s="61" t="s">
        <v>5150</v>
      </c>
      <c r="D124" s="66" t="s">
        <v>5158</v>
      </c>
      <c r="E124" s="73" t="s">
        <v>3551</v>
      </c>
      <c r="H124" s="51" t="b">
        <f t="shared" si="2"/>
        <v>0</v>
      </c>
    </row>
    <row r="125" spans="1:8" x14ac:dyDescent="0.25">
      <c r="A125" s="56" t="str">
        <f t="shared" si="1"/>
        <v>ОПР-ОПР-Здание офиса сопровождения продаж №10004-05/6-1 -Прочее</v>
      </c>
      <c r="B125" s="62" t="s">
        <v>5150</v>
      </c>
      <c r="C125" s="61" t="s">
        <v>5150</v>
      </c>
      <c r="D125" s="66" t="s">
        <v>5157</v>
      </c>
      <c r="E125" s="73" t="s">
        <v>3551</v>
      </c>
      <c r="H125" s="51" t="b">
        <f t="shared" si="2"/>
        <v>0</v>
      </c>
    </row>
    <row r="126" spans="1:8" x14ac:dyDescent="0.25">
      <c r="A126" s="56" t="str">
        <f t="shared" si="1"/>
        <v>ОПР-ОПР-Здание гаража №10001-06/1/3-1 -Прочее</v>
      </c>
      <c r="B126" s="62" t="s">
        <v>5150</v>
      </c>
      <c r="C126" s="61" t="s">
        <v>5150</v>
      </c>
      <c r="D126" s="66" t="s">
        <v>5156</v>
      </c>
      <c r="E126" s="73" t="s">
        <v>3551</v>
      </c>
      <c r="H126" s="51" t="b">
        <f t="shared" si="2"/>
        <v>0</v>
      </c>
    </row>
    <row r="127" spans="1:8" x14ac:dyDescent="0.25">
      <c r="A127" s="56" t="str">
        <f t="shared" si="1"/>
        <v>ОПР-ОПР-Сооружение участка переработки и хранения лома №05/3-1-Прочее</v>
      </c>
      <c r="B127" s="62" t="s">
        <v>5150</v>
      </c>
      <c r="C127" s="61" t="s">
        <v>5150</v>
      </c>
      <c r="D127" s="66" t="s">
        <v>5155</v>
      </c>
      <c r="E127" s="73" t="s">
        <v>3551</v>
      </c>
      <c r="H127" s="51" t="b">
        <f t="shared" si="2"/>
        <v>0</v>
      </c>
    </row>
    <row r="128" spans="1:8" x14ac:dyDescent="0.25">
      <c r="A128" s="56" t="str">
        <f t="shared" si="1"/>
        <v>ОПР-ОПР-Сооружение автомобильной дороги №02/1/3-04 -Прочее</v>
      </c>
      <c r="B128" s="62" t="s">
        <v>5150</v>
      </c>
      <c r="C128" s="61" t="s">
        <v>5150</v>
      </c>
      <c r="D128" s="66" t="s">
        <v>5154</v>
      </c>
      <c r="E128" s="73" t="s">
        <v>3551</v>
      </c>
      <c r="H128" s="51" t="b">
        <f t="shared" si="2"/>
        <v>0</v>
      </c>
    </row>
    <row r="129" spans="1:8" x14ac:dyDescent="0.25">
      <c r="A129" s="56" t="str">
        <f t="shared" si="1"/>
        <v>ОПР-ОПР-Сооружение ограждения завода №02/1/3-05-Прочее</v>
      </c>
      <c r="B129" s="62" t="s">
        <v>5150</v>
      </c>
      <c r="C129" s="61" t="s">
        <v>5150</v>
      </c>
      <c r="D129" s="66" t="s">
        <v>5153</v>
      </c>
      <c r="E129" s="73" t="s">
        <v>3551</v>
      </c>
      <c r="H129" s="51" t="b">
        <f t="shared" si="2"/>
        <v>0</v>
      </c>
    </row>
    <row r="130" spans="1:8" ht="60" x14ac:dyDescent="0.25">
      <c r="A130" s="56" t="str">
        <f t="shared" ref="A130:A193" si="3">CONCATENATE(B130,$H$1,C130,$H$1,D130,$H$1,E130)</f>
        <v>ОПР-ОПР-Сооружение насосной станции хозяйственно-питьевого водоснабжения (резервуары хозяйственно-питьевого запаса воды) №06/1/5-6
-Прочее</v>
      </c>
      <c r="B130" s="62" t="s">
        <v>5150</v>
      </c>
      <c r="C130" s="61" t="s">
        <v>5150</v>
      </c>
      <c r="D130" s="79" t="s">
        <v>5152</v>
      </c>
      <c r="E130" s="73" t="s">
        <v>3551</v>
      </c>
      <c r="H130" s="51" t="b">
        <f t="shared" si="2"/>
        <v>0</v>
      </c>
    </row>
    <row r="131" spans="1:8" ht="30" x14ac:dyDescent="0.25">
      <c r="A131" s="56" t="str">
        <f t="shared" si="3"/>
        <v>ОПР-ОПР-Здание поста ЭЦ (здание электрической централизации железнодорожных путей ТМЗ) №10001-05/1/3/2-2-Прочее</v>
      </c>
      <c r="B131" s="62" t="s">
        <v>5150</v>
      </c>
      <c r="C131" s="61" t="s">
        <v>5150</v>
      </c>
      <c r="D131" s="66" t="s">
        <v>5151</v>
      </c>
      <c r="E131" s="73" t="s">
        <v>3551</v>
      </c>
      <c r="H131" s="51" t="b">
        <f t="shared" si="2"/>
        <v>0</v>
      </c>
    </row>
    <row r="132" spans="1:8" x14ac:dyDescent="0.25">
      <c r="A132" s="56" t="str">
        <f t="shared" si="3"/>
        <v>ОПР-ОПР-прочее-Прочее</v>
      </c>
      <c r="B132" s="62" t="s">
        <v>5150</v>
      </c>
      <c r="C132" s="61" t="s">
        <v>5150</v>
      </c>
      <c r="D132" s="66" t="s">
        <v>4151</v>
      </c>
      <c r="E132" s="65" t="s">
        <v>3551</v>
      </c>
    </row>
    <row r="133" spans="1:8" x14ac:dyDescent="0.25">
      <c r="A133" s="56" t="str">
        <f t="shared" si="3"/>
        <v>ОГЭ-УВП-Вспомогательные системы-Аварийный дизель-генератор</v>
      </c>
      <c r="B133" s="62" t="s">
        <v>4153</v>
      </c>
      <c r="C133" s="61" t="s">
        <v>5072</v>
      </c>
      <c r="D133" s="66" t="s">
        <v>5149</v>
      </c>
      <c r="E133" s="73" t="s">
        <v>5148</v>
      </c>
    </row>
    <row r="134" spans="1:8" x14ac:dyDescent="0.25">
      <c r="A134" s="56" t="str">
        <f t="shared" si="3"/>
        <v xml:space="preserve">ОГЭ-УВП-Насосная станция-Насос </v>
      </c>
      <c r="B134" s="62" t="s">
        <v>4153</v>
      </c>
      <c r="C134" s="61" t="s">
        <v>5072</v>
      </c>
      <c r="D134" s="66" t="s">
        <v>5114</v>
      </c>
      <c r="E134" s="73" t="s">
        <v>5147</v>
      </c>
    </row>
    <row r="135" spans="1:8" x14ac:dyDescent="0.25">
      <c r="A135" s="56" t="str">
        <f t="shared" si="3"/>
        <v>ОГЭ-УВП-Дозирующая станция-Оборудование для бетонной градирни</v>
      </c>
      <c r="B135" s="62" t="s">
        <v>4153</v>
      </c>
      <c r="C135" s="61" t="s">
        <v>5072</v>
      </c>
      <c r="D135" s="66" t="s">
        <v>5116</v>
      </c>
      <c r="E135" s="73" t="s">
        <v>5146</v>
      </c>
    </row>
    <row r="136" spans="1:8" x14ac:dyDescent="0.25">
      <c r="A136" s="56" t="str">
        <f t="shared" si="3"/>
        <v>ОГЭ-УВП-Дозирующая станция-Аварийный резервуар</v>
      </c>
      <c r="B136" s="62" t="s">
        <v>4153</v>
      </c>
      <c r="C136" s="61" t="s">
        <v>5072</v>
      </c>
      <c r="D136" s="66" t="s">
        <v>5116</v>
      </c>
      <c r="E136" s="73" t="s">
        <v>5145</v>
      </c>
    </row>
    <row r="137" spans="1:8" x14ac:dyDescent="0.25">
      <c r="A137" s="56" t="str">
        <f t="shared" si="3"/>
        <v>ОГЭ-УВП-Насосная станция-Мешалка</v>
      </c>
      <c r="B137" s="62" t="s">
        <v>4153</v>
      </c>
      <c r="C137" s="61" t="s">
        <v>5072</v>
      </c>
      <c r="D137" s="66" t="s">
        <v>5114</v>
      </c>
      <c r="E137" s="73" t="s">
        <v>5106</v>
      </c>
    </row>
    <row r="138" spans="1:8" x14ac:dyDescent="0.25">
      <c r="A138" s="56" t="str">
        <f t="shared" si="3"/>
        <v>ОГЭ-УВП-Дозирующая установка-Насос дозатор</v>
      </c>
      <c r="B138" s="62" t="s">
        <v>4153</v>
      </c>
      <c r="C138" s="61" t="s">
        <v>5072</v>
      </c>
      <c r="D138" s="66" t="s">
        <v>5144</v>
      </c>
      <c r="E138" s="73" t="s">
        <v>5117</v>
      </c>
    </row>
    <row r="139" spans="1:8" x14ac:dyDescent="0.25">
      <c r="A139" s="56" t="str">
        <f t="shared" si="3"/>
        <v>ОГЭ-УВП-Дозирующая установка-IBC резервуар</v>
      </c>
      <c r="B139" s="62" t="s">
        <v>4153</v>
      </c>
      <c r="C139" s="61" t="s">
        <v>5072</v>
      </c>
      <c r="D139" s="66" t="s">
        <v>5144</v>
      </c>
      <c r="E139" s="73" t="s">
        <v>5092</v>
      </c>
    </row>
    <row r="140" spans="1:8" x14ac:dyDescent="0.25">
      <c r="A140" s="56" t="str">
        <f t="shared" si="3"/>
        <v>ОГЭ-УВП-Дозирующая установка-Дозирующая установка полиэлектролита</v>
      </c>
      <c r="B140" s="62" t="s">
        <v>4153</v>
      </c>
      <c r="C140" s="61" t="s">
        <v>5072</v>
      </c>
      <c r="D140" s="66" t="s">
        <v>5144</v>
      </c>
      <c r="E140" s="73" t="s">
        <v>5105</v>
      </c>
    </row>
    <row r="141" spans="1:8" x14ac:dyDescent="0.25">
      <c r="A141" s="56" t="str">
        <f t="shared" si="3"/>
        <v>ОГЭ-УВП-Дозирующая установка-Маслоотделитель</v>
      </c>
      <c r="B141" s="62" t="s">
        <v>4153</v>
      </c>
      <c r="C141" s="61" t="s">
        <v>5072</v>
      </c>
      <c r="D141" s="66" t="s">
        <v>5144</v>
      </c>
      <c r="E141" s="73" t="s">
        <v>5143</v>
      </c>
    </row>
    <row r="142" spans="1:8" x14ac:dyDescent="0.25">
      <c r="A142" s="56" t="str">
        <f t="shared" si="3"/>
        <v>ОГЭ-УВП-Оборудование для флотационной установки-Бетонный корпус</v>
      </c>
      <c r="B142" s="62" t="s">
        <v>4153</v>
      </c>
      <c r="C142" s="61" t="s">
        <v>5072</v>
      </c>
      <c r="D142" s="66" t="s">
        <v>5140</v>
      </c>
      <c r="E142" s="73" t="s">
        <v>5133</v>
      </c>
    </row>
    <row r="143" spans="1:8" x14ac:dyDescent="0.25">
      <c r="A143" s="56" t="str">
        <f t="shared" si="3"/>
        <v>ОГЭ-УВП-Оборудование для флотационной установки-Насосная станция</v>
      </c>
      <c r="B143" s="62" t="s">
        <v>4153</v>
      </c>
      <c r="C143" s="61" t="s">
        <v>5072</v>
      </c>
      <c r="D143" s="66" t="s">
        <v>5140</v>
      </c>
      <c r="E143" s="73" t="s">
        <v>5114</v>
      </c>
    </row>
    <row r="144" spans="1:8" x14ac:dyDescent="0.25">
      <c r="A144" s="56" t="str">
        <f t="shared" si="3"/>
        <v>ОГЭ-УВП-Оборудование для флотационной установки-Сосуд под давлением</v>
      </c>
      <c r="B144" s="62" t="s">
        <v>4153</v>
      </c>
      <c r="C144" s="61" t="s">
        <v>5072</v>
      </c>
      <c r="D144" s="66" t="s">
        <v>5140</v>
      </c>
      <c r="E144" s="73" t="s">
        <v>5142</v>
      </c>
    </row>
    <row r="145" spans="1:5" x14ac:dyDescent="0.25">
      <c r="A145" s="56" t="str">
        <f t="shared" si="3"/>
        <v>ОГЭ-УВП-Оборудование для флотационной установки-Бетонный реактор</v>
      </c>
      <c r="B145" s="62" t="s">
        <v>4153</v>
      </c>
      <c r="C145" s="61" t="s">
        <v>5072</v>
      </c>
      <c r="D145" s="66" t="s">
        <v>5140</v>
      </c>
      <c r="E145" s="73" t="s">
        <v>5141</v>
      </c>
    </row>
    <row r="146" spans="1:5" x14ac:dyDescent="0.25">
      <c r="A146" s="56" t="str">
        <f t="shared" si="3"/>
        <v>ОГЭ-УВП-Оборудование для флотационной установки-Реактор для химической обработки</v>
      </c>
      <c r="B146" s="62" t="s">
        <v>4153</v>
      </c>
      <c r="C146" s="61" t="s">
        <v>5072</v>
      </c>
      <c r="D146" s="66" t="s">
        <v>5140</v>
      </c>
      <c r="E146" s="73" t="s">
        <v>5139</v>
      </c>
    </row>
    <row r="147" spans="1:5" x14ac:dyDescent="0.25">
      <c r="A147" s="56" t="str">
        <f t="shared" si="3"/>
        <v>ОГЭ-УВП-Хранение химических веществ -Резервуар для хранения химических веществ</v>
      </c>
      <c r="B147" s="62" t="s">
        <v>4153</v>
      </c>
      <c r="C147" s="61" t="s">
        <v>5072</v>
      </c>
      <c r="D147" s="66" t="s">
        <v>5135</v>
      </c>
      <c r="E147" s="73" t="s">
        <v>5119</v>
      </c>
    </row>
    <row r="148" spans="1:5" x14ac:dyDescent="0.25">
      <c r="A148" s="56" t="str">
        <f t="shared" si="3"/>
        <v>ОГЭ-УВП-Хранение химических веществ -Насос для загрузки химических веществ</v>
      </c>
      <c r="B148" s="62" t="s">
        <v>4153</v>
      </c>
      <c r="C148" s="61" t="s">
        <v>5072</v>
      </c>
      <c r="D148" s="66" t="s">
        <v>5135</v>
      </c>
      <c r="E148" s="73" t="s">
        <v>5118</v>
      </c>
    </row>
    <row r="149" spans="1:5" x14ac:dyDescent="0.25">
      <c r="A149" s="56" t="str">
        <f t="shared" si="3"/>
        <v>ОГЭ-УВП-Хранение химических веществ -Дозирующий насос</v>
      </c>
      <c r="B149" s="62" t="s">
        <v>4153</v>
      </c>
      <c r="C149" s="61" t="s">
        <v>5072</v>
      </c>
      <c r="D149" s="66" t="s">
        <v>5135</v>
      </c>
      <c r="E149" s="73" t="s">
        <v>5111</v>
      </c>
    </row>
    <row r="150" spans="1:5" ht="30" x14ac:dyDescent="0.25">
      <c r="A150" s="56" t="str">
        <f t="shared" si="3"/>
        <v>ОГЭ-УВП-Хранение химических веществ -Сборный резервуар отходов (стоки системы мокрой прокатки)</v>
      </c>
      <c r="B150" s="62" t="s">
        <v>4153</v>
      </c>
      <c r="C150" s="61" t="s">
        <v>5072</v>
      </c>
      <c r="D150" s="66" t="s">
        <v>5135</v>
      </c>
      <c r="E150" s="73" t="s">
        <v>5138</v>
      </c>
    </row>
    <row r="151" spans="1:5" x14ac:dyDescent="0.25">
      <c r="A151" s="56" t="str">
        <f t="shared" si="3"/>
        <v>ОГЭ-УВП-Хранение химических веществ -Насосная станция масла</v>
      </c>
      <c r="B151" s="62" t="s">
        <v>4153</v>
      </c>
      <c r="C151" s="61" t="s">
        <v>5072</v>
      </c>
      <c r="D151" s="66" t="s">
        <v>5135</v>
      </c>
      <c r="E151" s="73" t="s">
        <v>5137</v>
      </c>
    </row>
    <row r="152" spans="1:5" x14ac:dyDescent="0.25">
      <c r="A152" s="56" t="str">
        <f t="shared" si="3"/>
        <v>ОГЭ-УВП-Хранение химических веществ -Резервуар для сбора масла</v>
      </c>
      <c r="B152" s="62" t="s">
        <v>4153</v>
      </c>
      <c r="C152" s="61" t="s">
        <v>5072</v>
      </c>
      <c r="D152" s="66" t="s">
        <v>5135</v>
      </c>
      <c r="E152" s="73" t="s">
        <v>5136</v>
      </c>
    </row>
    <row r="153" spans="1:5" x14ac:dyDescent="0.25">
      <c r="A153" s="56" t="str">
        <f t="shared" si="3"/>
        <v>ОГЭ-УВП-Хранение химических веществ -Пресс-фильтр</v>
      </c>
      <c r="B153" s="62" t="s">
        <v>4153</v>
      </c>
      <c r="C153" s="61" t="s">
        <v>5072</v>
      </c>
      <c r="D153" s="66" t="s">
        <v>5135</v>
      </c>
      <c r="E153" s="73" t="s">
        <v>5134</v>
      </c>
    </row>
    <row r="154" spans="1:5" x14ac:dyDescent="0.25">
      <c r="A154" s="56" t="str">
        <f t="shared" si="3"/>
        <v>ОГЭ-УВП-Бетонный круговой осветлитель-Бетонный корпус</v>
      </c>
      <c r="B154" s="62" t="s">
        <v>4153</v>
      </c>
      <c r="C154" s="61" t="s">
        <v>5072</v>
      </c>
      <c r="D154" s="66" t="s">
        <v>5104</v>
      </c>
      <c r="E154" s="73" t="s">
        <v>5133</v>
      </c>
    </row>
    <row r="155" spans="1:5" x14ac:dyDescent="0.25">
      <c r="A155" s="56" t="str">
        <f t="shared" si="3"/>
        <v>ОГЭ-УВП-Бетонный круговой осветлитель-Оборудование для кругового осветлителя</v>
      </c>
      <c r="B155" s="62" t="s">
        <v>4153</v>
      </c>
      <c r="C155" s="61" t="s">
        <v>5072</v>
      </c>
      <c r="D155" s="66" t="s">
        <v>5104</v>
      </c>
      <c r="E155" s="73" t="s">
        <v>5132</v>
      </c>
    </row>
    <row r="156" spans="1:5" x14ac:dyDescent="0.25">
      <c r="A156" s="56" t="str">
        <f t="shared" si="3"/>
        <v>ОГЭ-УВП-Бетонный круговой осветлитель-Электрический нагреватель</v>
      </c>
      <c r="B156" s="62" t="s">
        <v>4153</v>
      </c>
      <c r="C156" s="61" t="s">
        <v>5072</v>
      </c>
      <c r="D156" s="66" t="s">
        <v>5104</v>
      </c>
      <c r="E156" s="73" t="s">
        <v>5131</v>
      </c>
    </row>
    <row r="157" spans="1:5" ht="30" x14ac:dyDescent="0.25">
      <c r="A157" s="56" t="str">
        <f t="shared" si="3"/>
        <v>ОГЭ-УВП-Автоматический вертикальный напорный фильтр-Пневматический клапан, оборудование и КИП для автоматизации</v>
      </c>
      <c r="B157" s="62" t="s">
        <v>4153</v>
      </c>
      <c r="C157" s="61" t="s">
        <v>5072</v>
      </c>
      <c r="D157" s="66" t="s">
        <v>5127</v>
      </c>
      <c r="E157" s="73" t="s">
        <v>5130</v>
      </c>
    </row>
    <row r="158" spans="1:5" ht="30" x14ac:dyDescent="0.25">
      <c r="A158" s="56" t="str">
        <f t="shared" si="3"/>
        <v>ОГЭ-УВП-Автоматический вертикальный напорный фильтр-Испаритель для обработки влажных отработанных отходов</v>
      </c>
      <c r="B158" s="62" t="s">
        <v>4153</v>
      </c>
      <c r="C158" s="61" t="s">
        <v>5072</v>
      </c>
      <c r="D158" s="66" t="s">
        <v>5127</v>
      </c>
      <c r="E158" s="73" t="s">
        <v>5129</v>
      </c>
    </row>
    <row r="159" spans="1:5" ht="30" x14ac:dyDescent="0.25">
      <c r="A159" s="56" t="str">
        <f t="shared" si="3"/>
        <v>ОГЭ-УВП-Автоматический вертикальный напорный фильтр-Чиллер для охлаждения перекиси водорода</v>
      </c>
      <c r="B159" s="62" t="s">
        <v>4153</v>
      </c>
      <c r="C159" s="61" t="s">
        <v>5072</v>
      </c>
      <c r="D159" s="66" t="s">
        <v>5127</v>
      </c>
      <c r="E159" s="73" t="s">
        <v>5128</v>
      </c>
    </row>
    <row r="160" spans="1:5" x14ac:dyDescent="0.25">
      <c r="A160" s="56" t="str">
        <f t="shared" si="3"/>
        <v>ОГЭ-УВП-Автоматический вертикальный напорный фильтр-Корпус фильтра</v>
      </c>
      <c r="B160" s="62" t="s">
        <v>4153</v>
      </c>
      <c r="C160" s="61" t="s">
        <v>5072</v>
      </c>
      <c r="D160" s="66" t="s">
        <v>5127</v>
      </c>
      <c r="E160" s="73" t="s">
        <v>5126</v>
      </c>
    </row>
    <row r="161" spans="1:5" x14ac:dyDescent="0.25">
      <c r="A161" s="56" t="str">
        <f t="shared" si="3"/>
        <v>ОГЭ-УВП-Насосная станция-Пластинчатый теплообменник</v>
      </c>
      <c r="B161" s="62" t="s">
        <v>4153</v>
      </c>
      <c r="C161" s="61" t="s">
        <v>5072</v>
      </c>
      <c r="D161" s="66" t="s">
        <v>5114</v>
      </c>
      <c r="E161" s="73" t="s">
        <v>5125</v>
      </c>
    </row>
    <row r="162" spans="1:5" x14ac:dyDescent="0.25">
      <c r="A162" s="56" t="str">
        <f t="shared" si="3"/>
        <v>ОГЭ-УВП-Ультрафильтрационная установка-Система ультрафильтраций</v>
      </c>
      <c r="B162" s="62" t="s">
        <v>4153</v>
      </c>
      <c r="C162" s="61" t="s">
        <v>5072</v>
      </c>
      <c r="D162" s="66" t="s">
        <v>5098</v>
      </c>
      <c r="E162" s="73" t="s">
        <v>5124</v>
      </c>
    </row>
    <row r="163" spans="1:5" x14ac:dyDescent="0.25">
      <c r="A163" s="56" t="str">
        <f t="shared" si="3"/>
        <v xml:space="preserve">ОГЭ-УВП-Ультрафильтрационная установка-Самоочищающийся фильтр </v>
      </c>
      <c r="B163" s="62" t="s">
        <v>4153</v>
      </c>
      <c r="C163" s="61" t="s">
        <v>5072</v>
      </c>
      <c r="D163" s="66" t="s">
        <v>5098</v>
      </c>
      <c r="E163" s="73" t="s">
        <v>5123</v>
      </c>
    </row>
    <row r="164" spans="1:5" x14ac:dyDescent="0.25">
      <c r="A164" s="56" t="str">
        <f t="shared" si="3"/>
        <v>ОГЭ-УВП-Комплект установки обратного осмоса-Обратный осмос</v>
      </c>
      <c r="B164" s="62" t="s">
        <v>4153</v>
      </c>
      <c r="C164" s="61" t="s">
        <v>5072</v>
      </c>
      <c r="D164" s="66" t="s">
        <v>5122</v>
      </c>
      <c r="E164" s="73" t="s">
        <v>5112</v>
      </c>
    </row>
    <row r="165" spans="1:5" x14ac:dyDescent="0.25">
      <c r="A165" s="56" t="str">
        <f t="shared" si="3"/>
        <v>ОГЭ-УВП-Комплект установки обратного осмоса-Картриджный фильтр</v>
      </c>
      <c r="B165" s="62" t="s">
        <v>4153</v>
      </c>
      <c r="C165" s="61" t="s">
        <v>5072</v>
      </c>
      <c r="D165" s="66" t="s">
        <v>5122</v>
      </c>
      <c r="E165" s="73" t="s">
        <v>4154</v>
      </c>
    </row>
    <row r="166" spans="1:5" x14ac:dyDescent="0.25">
      <c r="A166" s="56" t="str">
        <f t="shared" si="3"/>
        <v>ОГЭ-УВП-Система очистки мембран-Насосная станция</v>
      </c>
      <c r="B166" s="62" t="s">
        <v>4153</v>
      </c>
      <c r="C166" s="61" t="s">
        <v>5072</v>
      </c>
      <c r="D166" s="66" t="s">
        <v>5120</v>
      </c>
      <c r="E166" s="73" t="s">
        <v>5114</v>
      </c>
    </row>
    <row r="167" spans="1:5" x14ac:dyDescent="0.25">
      <c r="A167" s="56" t="str">
        <f t="shared" si="3"/>
        <v>ОГЭ-УВП-Система очистки мембран-FRP резервуар</v>
      </c>
      <c r="B167" s="62" t="s">
        <v>4153</v>
      </c>
      <c r="C167" s="61" t="s">
        <v>5072</v>
      </c>
      <c r="D167" s="66" t="s">
        <v>5120</v>
      </c>
      <c r="E167" s="73" t="s">
        <v>5121</v>
      </c>
    </row>
    <row r="168" spans="1:5" x14ac:dyDescent="0.25">
      <c r="A168" s="56" t="str">
        <f t="shared" si="3"/>
        <v>ОГЭ-УВП-Система очистки мембран-Миксер</v>
      </c>
      <c r="B168" s="62" t="s">
        <v>4153</v>
      </c>
      <c r="C168" s="61" t="s">
        <v>5072</v>
      </c>
      <c r="D168" s="66" t="s">
        <v>5120</v>
      </c>
      <c r="E168" s="73" t="s">
        <v>1744</v>
      </c>
    </row>
    <row r="169" spans="1:5" x14ac:dyDescent="0.25">
      <c r="A169" s="56" t="str">
        <f t="shared" si="3"/>
        <v>ОГЭ-УВП-Система очистки мембран-Картриджный фильтр</v>
      </c>
      <c r="B169" s="62" t="s">
        <v>4153</v>
      </c>
      <c r="C169" s="61" t="s">
        <v>5072</v>
      </c>
      <c r="D169" s="66" t="s">
        <v>5120</v>
      </c>
      <c r="E169" s="73" t="s">
        <v>4154</v>
      </c>
    </row>
    <row r="170" spans="1:5" x14ac:dyDescent="0.25">
      <c r="A170" s="56" t="str">
        <f t="shared" si="3"/>
        <v>ОГЭ-УВП-Система очистки мембран-Мешалка</v>
      </c>
      <c r="B170" s="62" t="s">
        <v>4153</v>
      </c>
      <c r="C170" s="61" t="s">
        <v>5072</v>
      </c>
      <c r="D170" s="66" t="s">
        <v>5120</v>
      </c>
      <c r="E170" s="73" t="s">
        <v>5106</v>
      </c>
    </row>
    <row r="171" spans="1:5" x14ac:dyDescent="0.25">
      <c r="A171" s="56" t="str">
        <f t="shared" si="3"/>
        <v>ОГЭ-УВП-Хранение химических веществ-Резервуар для хранения химических веществ</v>
      </c>
      <c r="B171" s="62" t="s">
        <v>4153</v>
      </c>
      <c r="C171" s="61" t="s">
        <v>5072</v>
      </c>
      <c r="D171" s="66" t="s">
        <v>5110</v>
      </c>
      <c r="E171" s="73" t="s">
        <v>5119</v>
      </c>
    </row>
    <row r="172" spans="1:5" x14ac:dyDescent="0.25">
      <c r="A172" s="56" t="str">
        <f t="shared" si="3"/>
        <v>ОГЭ-УВП-Хранение химических веществ-Насос для загрузки химических веществ</v>
      </c>
      <c r="B172" s="62" t="s">
        <v>4153</v>
      </c>
      <c r="C172" s="61" t="s">
        <v>5072</v>
      </c>
      <c r="D172" s="66" t="s">
        <v>5110</v>
      </c>
      <c r="E172" s="73" t="s">
        <v>5118</v>
      </c>
    </row>
    <row r="173" spans="1:5" x14ac:dyDescent="0.25">
      <c r="A173" s="56" t="str">
        <f t="shared" si="3"/>
        <v>ОГЭ-УВП-Дозирующая станция-Насос дозатор</v>
      </c>
      <c r="B173" s="62" t="s">
        <v>4153</v>
      </c>
      <c r="C173" s="61" t="s">
        <v>5072</v>
      </c>
      <c r="D173" s="66" t="s">
        <v>5116</v>
      </c>
      <c r="E173" s="73" t="s">
        <v>5117</v>
      </c>
    </row>
    <row r="174" spans="1:5" x14ac:dyDescent="0.25">
      <c r="A174" s="56" t="str">
        <f t="shared" si="3"/>
        <v>ОГЭ-УВП-Дозирующая станция-IBC резервуар</v>
      </c>
      <c r="B174" s="62" t="s">
        <v>4153</v>
      </c>
      <c r="C174" s="61" t="s">
        <v>5072</v>
      </c>
      <c r="D174" s="66" t="s">
        <v>5116</v>
      </c>
      <c r="E174" s="73" t="s">
        <v>5092</v>
      </c>
    </row>
    <row r="175" spans="1:5" x14ac:dyDescent="0.25">
      <c r="A175" s="56" t="str">
        <f t="shared" si="3"/>
        <v>ОГЭ-УВП-Дозирующая станция-Система хранения и дозирования извести</v>
      </c>
      <c r="B175" s="62" t="s">
        <v>4153</v>
      </c>
      <c r="C175" s="61" t="s">
        <v>5072</v>
      </c>
      <c r="D175" s="66" t="s">
        <v>5116</v>
      </c>
      <c r="E175" s="73" t="s">
        <v>5115</v>
      </c>
    </row>
    <row r="176" spans="1:5" x14ac:dyDescent="0.25">
      <c r="A176" s="56" t="str">
        <f t="shared" si="3"/>
        <v>ОГЭ-УВП-Насосная станция-Насос + двигатель</v>
      </c>
      <c r="B176" s="62" t="s">
        <v>4153</v>
      </c>
      <c r="C176" s="61" t="s">
        <v>5072</v>
      </c>
      <c r="D176" s="66" t="s">
        <v>5114</v>
      </c>
      <c r="E176" s="73" t="s">
        <v>5113</v>
      </c>
    </row>
    <row r="177" spans="1:5" x14ac:dyDescent="0.25">
      <c r="A177" s="56" t="str">
        <f t="shared" si="3"/>
        <v>ОГЭ-УВП-Пакет обратный осмос-Обратный осмос</v>
      </c>
      <c r="B177" s="62" t="s">
        <v>4153</v>
      </c>
      <c r="C177" s="61" t="s">
        <v>5072</v>
      </c>
      <c r="D177" s="66" t="s">
        <v>5096</v>
      </c>
      <c r="E177" s="73" t="s">
        <v>5112</v>
      </c>
    </row>
    <row r="178" spans="1:5" x14ac:dyDescent="0.25">
      <c r="A178" s="56" t="str">
        <f t="shared" si="3"/>
        <v>ОГЭ-УВП-Хранение химических веществ-Дозирующий насос</v>
      </c>
      <c r="B178" s="62" t="s">
        <v>4153</v>
      </c>
      <c r="C178" s="61" t="s">
        <v>5072</v>
      </c>
      <c r="D178" s="66" t="s">
        <v>5110</v>
      </c>
      <c r="E178" s="73" t="s">
        <v>5111</v>
      </c>
    </row>
    <row r="179" spans="1:5" ht="30" x14ac:dyDescent="0.25">
      <c r="A179" s="56" t="str">
        <f t="shared" si="3"/>
        <v>ОГЭ-УВП-Хранение химических веществ-Система испарения и кристаллизации (включая установку смягчения)</v>
      </c>
      <c r="B179" s="62" t="s">
        <v>4153</v>
      </c>
      <c r="C179" s="61" t="s">
        <v>5072</v>
      </c>
      <c r="D179" s="66" t="s">
        <v>5110</v>
      </c>
      <c r="E179" s="73" t="s">
        <v>5109</v>
      </c>
    </row>
    <row r="180" spans="1:5" x14ac:dyDescent="0.25">
      <c r="A180" s="56" t="str">
        <f t="shared" si="3"/>
        <v>ОГЭ-УВП-Бетонный круговой осветлитель-Бетонный корпус (только)</v>
      </c>
      <c r="B180" s="62" t="s">
        <v>4153</v>
      </c>
      <c r="C180" s="61" t="s">
        <v>5072</v>
      </c>
      <c r="D180" s="66" t="s">
        <v>5104</v>
      </c>
      <c r="E180" s="73" t="s">
        <v>5108</v>
      </c>
    </row>
    <row r="181" spans="1:5" x14ac:dyDescent="0.25">
      <c r="A181" s="56" t="str">
        <f t="shared" si="3"/>
        <v>ОГЭ-УВП-Бетонный круговой осветлитель-Оборудование для круглого осветлителя</v>
      </c>
      <c r="B181" s="62" t="s">
        <v>4153</v>
      </c>
      <c r="C181" s="61" t="s">
        <v>5072</v>
      </c>
      <c r="D181" s="66" t="s">
        <v>5104</v>
      </c>
      <c r="E181" s="73" t="s">
        <v>5107</v>
      </c>
    </row>
    <row r="182" spans="1:5" x14ac:dyDescent="0.25">
      <c r="A182" s="56" t="str">
        <f t="shared" si="3"/>
        <v>ОГЭ-УВП-Бетонный круговой осветлитель-Мешалка</v>
      </c>
      <c r="B182" s="62" t="s">
        <v>4153</v>
      </c>
      <c r="C182" s="61" t="s">
        <v>5072</v>
      </c>
      <c r="D182" s="66" t="s">
        <v>5104</v>
      </c>
      <c r="E182" s="73" t="s">
        <v>5106</v>
      </c>
    </row>
    <row r="183" spans="1:5" x14ac:dyDescent="0.25">
      <c r="A183" s="56" t="str">
        <f t="shared" si="3"/>
        <v>ОГЭ-УВП-Бетонный круговой осветлитель-Дозирующая установка полиэлектролита</v>
      </c>
      <c r="B183" s="62" t="s">
        <v>4153</v>
      </c>
      <c r="C183" s="61" t="s">
        <v>5072</v>
      </c>
      <c r="D183" s="66" t="s">
        <v>5104</v>
      </c>
      <c r="E183" s="73" t="s">
        <v>5105</v>
      </c>
    </row>
    <row r="184" spans="1:5" x14ac:dyDescent="0.25">
      <c r="A184" s="56" t="str">
        <f t="shared" si="3"/>
        <v>ОГЭ-УВП-Бетонный круговой осветлитель-Система хранения и дозирования карбоната</v>
      </c>
      <c r="B184" s="62" t="s">
        <v>4153</v>
      </c>
      <c r="C184" s="61" t="s">
        <v>5072</v>
      </c>
      <c r="D184" s="66" t="s">
        <v>5104</v>
      </c>
      <c r="E184" s="73" t="s">
        <v>5103</v>
      </c>
    </row>
    <row r="185" spans="1:5" x14ac:dyDescent="0.25">
      <c r="A185" s="56" t="str">
        <f t="shared" si="3"/>
        <v>ОГЭ-УВП-Насосные станции-Насосы и двигатели</v>
      </c>
      <c r="B185" s="62" t="s">
        <v>4153</v>
      </c>
      <c r="C185" s="61" t="s">
        <v>5072</v>
      </c>
      <c r="D185" s="66" t="s">
        <v>5102</v>
      </c>
      <c r="E185" s="73" t="s">
        <v>5101</v>
      </c>
    </row>
    <row r="186" spans="1:5" x14ac:dyDescent="0.25">
      <c r="A186" s="56" t="str">
        <f t="shared" si="3"/>
        <v>ОГЭ-УВП-Ультрафильтрационная установка-Система ультрафильтрации</v>
      </c>
      <c r="B186" s="62" t="s">
        <v>4153</v>
      </c>
      <c r="C186" s="61" t="s">
        <v>5072</v>
      </c>
      <c r="D186" s="66" t="s">
        <v>5098</v>
      </c>
      <c r="E186" s="73" t="s">
        <v>5100</v>
      </c>
    </row>
    <row r="187" spans="1:5" x14ac:dyDescent="0.25">
      <c r="A187" s="56" t="str">
        <f t="shared" si="3"/>
        <v>ОГЭ-УВП-Ультрафильтрационная установка-Самоочищающийся фильтр</v>
      </c>
      <c r="B187" s="62" t="s">
        <v>4153</v>
      </c>
      <c r="C187" s="61" t="s">
        <v>5072</v>
      </c>
      <c r="D187" s="66" t="s">
        <v>5098</v>
      </c>
      <c r="E187" s="73" t="s">
        <v>5099</v>
      </c>
    </row>
    <row r="188" spans="1:5" x14ac:dyDescent="0.25">
      <c r="A188" s="56" t="str">
        <f t="shared" si="3"/>
        <v>ОГЭ-УВП-Ультрафильтрационная установка-Вентилятор</v>
      </c>
      <c r="B188" s="62" t="s">
        <v>4153</v>
      </c>
      <c r="C188" s="61" t="s">
        <v>5072</v>
      </c>
      <c r="D188" s="66" t="s">
        <v>5098</v>
      </c>
      <c r="E188" s="73" t="s">
        <v>5088</v>
      </c>
    </row>
    <row r="189" spans="1:5" x14ac:dyDescent="0.25">
      <c r="A189" s="56" t="str">
        <f t="shared" si="3"/>
        <v>ОГЭ-УВП-Пакет обратный осмос-Картриджный фильтр</v>
      </c>
      <c r="B189" s="62" t="s">
        <v>4153</v>
      </c>
      <c r="C189" s="61" t="s">
        <v>5072</v>
      </c>
      <c r="D189" s="66" t="s">
        <v>5096</v>
      </c>
      <c r="E189" s="73" t="s">
        <v>4154</v>
      </c>
    </row>
    <row r="190" spans="1:5" x14ac:dyDescent="0.25">
      <c r="A190" s="56" t="str">
        <f t="shared" si="3"/>
        <v>ОГЭ-УВП-Пакет обратный осмос-Башня дегазации</v>
      </c>
      <c r="B190" s="62" t="s">
        <v>4153</v>
      </c>
      <c r="C190" s="61" t="s">
        <v>5072</v>
      </c>
      <c r="D190" s="66" t="s">
        <v>5096</v>
      </c>
      <c r="E190" s="73" t="s">
        <v>5097</v>
      </c>
    </row>
    <row r="191" spans="1:5" x14ac:dyDescent="0.25">
      <c r="A191" s="56" t="str">
        <f t="shared" si="3"/>
        <v>ОГЭ-УВП-Пакет обратный осмос-Вентилятор для башни дегазации</v>
      </c>
      <c r="B191" s="62" t="s">
        <v>4153</v>
      </c>
      <c r="C191" s="61" t="s">
        <v>5072</v>
      </c>
      <c r="D191" s="66" t="s">
        <v>5096</v>
      </c>
      <c r="E191" s="73" t="s">
        <v>5095</v>
      </c>
    </row>
    <row r="192" spans="1:5" x14ac:dyDescent="0.25">
      <c r="A192" s="56" t="str">
        <f t="shared" si="3"/>
        <v>ОГЭ-УВП-Дозирующие станции-Насос-дозатор</v>
      </c>
      <c r="B192" s="62" t="s">
        <v>4153</v>
      </c>
      <c r="C192" s="61" t="s">
        <v>5072</v>
      </c>
      <c r="D192" s="66" t="s">
        <v>5093</v>
      </c>
      <c r="E192" s="73" t="s">
        <v>5094</v>
      </c>
    </row>
    <row r="193" spans="1:5" x14ac:dyDescent="0.25">
      <c r="A193" s="56" t="str">
        <f t="shared" si="3"/>
        <v>ОГЭ-УВП-Дозирующие станции-IBC резервуар</v>
      </c>
      <c r="B193" s="62" t="s">
        <v>4153</v>
      </c>
      <c r="C193" s="61" t="s">
        <v>5072</v>
      </c>
      <c r="D193" s="66" t="s">
        <v>5093</v>
      </c>
      <c r="E193" s="73" t="s">
        <v>5092</v>
      </c>
    </row>
    <row r="194" spans="1:5" x14ac:dyDescent="0.25">
      <c r="A194" s="56" t="str">
        <f t="shared" ref="A194:A257" si="4">CONCATENATE(B194,$H$1,C194,$H$1,D194,$H$1,E194)</f>
        <v>ОГЭ-УВП-Система пожаротушения-Насосная станция пожаротушения</v>
      </c>
      <c r="B194" s="62" t="s">
        <v>4153</v>
      </c>
      <c r="C194" s="61" t="s">
        <v>5072</v>
      </c>
      <c r="D194" s="66" t="s">
        <v>5089</v>
      </c>
      <c r="E194" s="73" t="s">
        <v>5091</v>
      </c>
    </row>
    <row r="195" spans="1:5" x14ac:dyDescent="0.25">
      <c r="A195" s="56" t="str">
        <f t="shared" si="4"/>
        <v xml:space="preserve">ОГЭ-УВП-Система пожаротушения-Бетонный </v>
      </c>
      <c r="B195" s="62" t="s">
        <v>4153</v>
      </c>
      <c r="C195" s="61" t="s">
        <v>5072</v>
      </c>
      <c r="D195" s="66" t="s">
        <v>5089</v>
      </c>
      <c r="E195" s="73" t="s">
        <v>5090</v>
      </c>
    </row>
    <row r="196" spans="1:5" x14ac:dyDescent="0.25">
      <c r="A196" s="56" t="str">
        <f t="shared" si="4"/>
        <v>ОГЭ-УВП-Система пожаротушения-Вентилятор</v>
      </c>
      <c r="B196" s="62" t="s">
        <v>4153</v>
      </c>
      <c r="C196" s="61" t="s">
        <v>5072</v>
      </c>
      <c r="D196" s="66" t="s">
        <v>5089</v>
      </c>
      <c r="E196" s="73" t="s">
        <v>5088</v>
      </c>
    </row>
    <row r="197" spans="1:5" ht="30" x14ac:dyDescent="0.25">
      <c r="A197" s="56" t="str">
        <f t="shared" si="4"/>
        <v>ОГЭ-УВП-КИПиА для водоподготовки-Измерительные приборы и электропневматические клапаны в составе оборудования</v>
      </c>
      <c r="B197" s="62" t="s">
        <v>4153</v>
      </c>
      <c r="C197" s="61" t="s">
        <v>5072</v>
      </c>
      <c r="D197" s="66" t="s">
        <v>5080</v>
      </c>
      <c r="E197" s="73" t="s">
        <v>5087</v>
      </c>
    </row>
    <row r="198" spans="1:5" x14ac:dyDescent="0.25">
      <c r="A198" s="56" t="str">
        <f t="shared" si="4"/>
        <v>ОГЭ-УВП-КИПиА для водоподготовки-Импульсивные трубки для КИП</v>
      </c>
      <c r="B198" s="62" t="s">
        <v>4153</v>
      </c>
      <c r="C198" s="61" t="s">
        <v>5072</v>
      </c>
      <c r="D198" s="66" t="s">
        <v>5080</v>
      </c>
      <c r="E198" s="73" t="s">
        <v>5086</v>
      </c>
    </row>
    <row r="199" spans="1:5" x14ac:dyDescent="0.25">
      <c r="A199" s="56" t="str">
        <f t="shared" si="4"/>
        <v>ОГЭ-УВП-КИПиА для водоподготовки-Трубы, фланцы и фитинги (отводы, переходы)</v>
      </c>
      <c r="B199" s="62" t="s">
        <v>4153</v>
      </c>
      <c r="C199" s="61" t="s">
        <v>5072</v>
      </c>
      <c r="D199" s="66" t="s">
        <v>5080</v>
      </c>
      <c r="E199" s="73" t="s">
        <v>5085</v>
      </c>
    </row>
    <row r="200" spans="1:5" x14ac:dyDescent="0.25">
      <c r="A200" s="56" t="str">
        <f t="shared" si="4"/>
        <v>ОГЭ-УВП-КИПиА для водоподготовки-Утепление и трассировка</v>
      </c>
      <c r="B200" s="62" t="s">
        <v>4153</v>
      </c>
      <c r="C200" s="61" t="s">
        <v>5072</v>
      </c>
      <c r="D200" s="66" t="s">
        <v>5080</v>
      </c>
      <c r="E200" s="73" t="s">
        <v>5084</v>
      </c>
    </row>
    <row r="201" spans="1:5" x14ac:dyDescent="0.25">
      <c r="A201" s="56" t="str">
        <f t="shared" si="4"/>
        <v>ОГЭ-УВП-КИПиА для водоподготовки-Запорно-регулирующая арматура</v>
      </c>
      <c r="B201" s="62" t="s">
        <v>4153</v>
      </c>
      <c r="C201" s="61" t="s">
        <v>5072</v>
      </c>
      <c r="D201" s="66" t="s">
        <v>5080</v>
      </c>
      <c r="E201" s="73" t="s">
        <v>5083</v>
      </c>
    </row>
    <row r="202" spans="1:5" x14ac:dyDescent="0.25">
      <c r="A202" s="56" t="str">
        <f t="shared" si="4"/>
        <v>ОГЭ-УВП-КИПиА для водоподготовки-Опорные материалы трубопроводов (U-болты и прочее)</v>
      </c>
      <c r="B202" s="62" t="s">
        <v>4153</v>
      </c>
      <c r="C202" s="61" t="s">
        <v>5072</v>
      </c>
      <c r="D202" s="66" t="s">
        <v>5080</v>
      </c>
      <c r="E202" s="73" t="s">
        <v>5082</v>
      </c>
    </row>
    <row r="203" spans="1:5" ht="30" x14ac:dyDescent="0.25">
      <c r="A203" s="56" t="str">
        <f t="shared" si="4"/>
        <v>ОГЭ-УВП-КИПиА для водоподготовки-Опорные металлоконструкции трубопроводов (только металлоконструкции)</v>
      </c>
      <c r="B203" s="62" t="s">
        <v>4153</v>
      </c>
      <c r="C203" s="61" t="s">
        <v>5072</v>
      </c>
      <c r="D203" s="66" t="s">
        <v>5080</v>
      </c>
      <c r="E203" s="73" t="s">
        <v>5081</v>
      </c>
    </row>
    <row r="204" spans="1:5" ht="30" x14ac:dyDescent="0.25">
      <c r="A204" s="56" t="str">
        <f t="shared" si="4"/>
        <v>ОГЭ-УВП-КИПиА для водоподготовки-Краска для покраски трубопроводов из углеродистой стали</v>
      </c>
      <c r="B204" s="62" t="s">
        <v>4153</v>
      </c>
      <c r="C204" s="61" t="s">
        <v>5072</v>
      </c>
      <c r="D204" s="66" t="s">
        <v>5080</v>
      </c>
      <c r="E204" s="73" t="s">
        <v>5079</v>
      </c>
    </row>
    <row r="205" spans="1:5" x14ac:dyDescent="0.25">
      <c r="A205" s="56" t="str">
        <f t="shared" si="4"/>
        <v>ОГЭ-УВП-Вспомогательные установки-Оборудование для лаборатории водоподготовки</v>
      </c>
      <c r="B205" s="62" t="s">
        <v>4153</v>
      </c>
      <c r="C205" s="61" t="s">
        <v>5072</v>
      </c>
      <c r="D205" s="66" t="s">
        <v>5078</v>
      </c>
      <c r="E205" s="73" t="s">
        <v>5077</v>
      </c>
    </row>
    <row r="206" spans="1:5" x14ac:dyDescent="0.25">
      <c r="A206" s="56" t="str">
        <f t="shared" si="4"/>
        <v>ОГЭ-УВП-Общие исключения-Система против замерзания для бассейнов водоподготовки</v>
      </c>
      <c r="B206" s="62" t="s">
        <v>4153</v>
      </c>
      <c r="C206" s="61" t="s">
        <v>5072</v>
      </c>
      <c r="D206" s="66" t="s">
        <v>5074</v>
      </c>
      <c r="E206" s="73" t="s">
        <v>5076</v>
      </c>
    </row>
    <row r="207" spans="1:5" ht="30" x14ac:dyDescent="0.25">
      <c r="A207" s="56" t="str">
        <f t="shared" si="4"/>
        <v>ОГЭ-УВП-Общие исключения-Подвижное оборудование (скраповоз, колесный фронтальный погрузчик, вилочный погрузчик, грузовики, перегружатели лома и т.п.</v>
      </c>
      <c r="B207" s="62" t="s">
        <v>4153</v>
      </c>
      <c r="C207" s="61" t="s">
        <v>5072</v>
      </c>
      <c r="D207" s="66" t="s">
        <v>5074</v>
      </c>
      <c r="E207" s="73" t="s">
        <v>5075</v>
      </c>
    </row>
    <row r="208" spans="1:5" x14ac:dyDescent="0.25">
      <c r="A208" s="56" t="str">
        <f t="shared" si="4"/>
        <v>ОГЭ-УВП-Общие исключения-Любые другие не указанные вспомогательные установки</v>
      </c>
      <c r="B208" s="62" t="s">
        <v>4153</v>
      </c>
      <c r="C208" s="61" t="s">
        <v>5072</v>
      </c>
      <c r="D208" s="66" t="s">
        <v>5074</v>
      </c>
      <c r="E208" s="73" t="s">
        <v>5073</v>
      </c>
    </row>
    <row r="209" spans="1:5" x14ac:dyDescent="0.25">
      <c r="A209" s="56" t="str">
        <f t="shared" si="4"/>
        <v>ОГЭ-УВП-прочее-Прочее</v>
      </c>
      <c r="B209" s="62" t="s">
        <v>4153</v>
      </c>
      <c r="C209" s="61" t="s">
        <v>5072</v>
      </c>
      <c r="D209" s="66" t="s">
        <v>4151</v>
      </c>
      <c r="E209" s="65" t="s">
        <v>3551</v>
      </c>
    </row>
    <row r="210" spans="1:5" ht="17.25" customHeight="1" x14ac:dyDescent="0.25">
      <c r="A210" s="56" t="str">
        <f t="shared" si="4"/>
        <v xml:space="preserve">ОГЭ-Энергооборудование-Азотная станция-Аппарат вертикальный с эллиптическими днищами ВЭЭ </v>
      </c>
      <c r="B210" s="62" t="s">
        <v>4153</v>
      </c>
      <c r="C210" s="78" t="s">
        <v>2075</v>
      </c>
      <c r="D210" s="66" t="s">
        <v>2074</v>
      </c>
      <c r="E210" s="73" t="s">
        <v>5071</v>
      </c>
    </row>
    <row r="211" spans="1:5" x14ac:dyDescent="0.25">
      <c r="A211" s="56" t="str">
        <f t="shared" si="4"/>
        <v>ОГЭ-Энергооборудование-Азотная станция-Рефрежераторный осушитель воздуха  G8700</v>
      </c>
      <c r="B211" s="62" t="s">
        <v>4153</v>
      </c>
      <c r="C211" s="61" t="s">
        <v>2075</v>
      </c>
      <c r="D211" s="66" t="s">
        <v>2074</v>
      </c>
      <c r="E211" s="73" t="s">
        <v>5070</v>
      </c>
    </row>
    <row r="212" spans="1:5" x14ac:dyDescent="0.25">
      <c r="A212" s="56" t="str">
        <f t="shared" si="4"/>
        <v>ОГЭ-Энергооборудование-Азотная станция-Угольный адсорбер АУ-11005-80 00. 23. 2019</v>
      </c>
      <c r="B212" s="62" t="s">
        <v>4153</v>
      </c>
      <c r="C212" s="61" t="s">
        <v>2075</v>
      </c>
      <c r="D212" s="66" t="s">
        <v>2074</v>
      </c>
      <c r="E212" s="73" t="s">
        <v>5069</v>
      </c>
    </row>
    <row r="213" spans="1:5" x14ac:dyDescent="0.25">
      <c r="A213" s="56" t="str">
        <f t="shared" si="4"/>
        <v>ОГЭ-Энергооборудование-Азотная станция-Адсорбер № А171596</v>
      </c>
      <c r="B213" s="62" t="s">
        <v>4153</v>
      </c>
      <c r="C213" s="61" t="s">
        <v>2075</v>
      </c>
      <c r="D213" s="66" t="s">
        <v>2074</v>
      </c>
      <c r="E213" s="73" t="s">
        <v>5068</v>
      </c>
    </row>
    <row r="214" spans="1:5" x14ac:dyDescent="0.25">
      <c r="A214" s="56" t="str">
        <f t="shared" si="4"/>
        <v>ОГЭ-Энергооборудование-Азотная станция-Адсорбер № А171597</v>
      </c>
      <c r="B214" s="62" t="s">
        <v>4153</v>
      </c>
      <c r="C214" s="61" t="s">
        <v>2075</v>
      </c>
      <c r="D214" s="66" t="s">
        <v>2074</v>
      </c>
      <c r="E214" s="73" t="s">
        <v>5067</v>
      </c>
    </row>
    <row r="215" spans="1:5" x14ac:dyDescent="0.25">
      <c r="A215" s="56" t="str">
        <f t="shared" si="4"/>
        <v>ОГЭ-Энергооборудование-Азотная станция-Адсорбер № А171598</v>
      </c>
      <c r="B215" s="62" t="s">
        <v>4153</v>
      </c>
      <c r="C215" s="61" t="s">
        <v>2075</v>
      </c>
      <c r="D215" s="66" t="s">
        <v>2074</v>
      </c>
      <c r="E215" s="73" t="s">
        <v>5066</v>
      </c>
    </row>
    <row r="216" spans="1:5" x14ac:dyDescent="0.25">
      <c r="A216" s="56" t="str">
        <f t="shared" si="4"/>
        <v>ОГЭ-Энергооборудование-Азотная станция-Адсорбер № А171599</v>
      </c>
      <c r="B216" s="62" t="s">
        <v>4153</v>
      </c>
      <c r="C216" s="61" t="s">
        <v>2075</v>
      </c>
      <c r="D216" s="66" t="s">
        <v>2074</v>
      </c>
      <c r="E216" s="73" t="s">
        <v>5065</v>
      </c>
    </row>
    <row r="217" spans="1:5" x14ac:dyDescent="0.25">
      <c r="A217" s="56" t="str">
        <f t="shared" si="4"/>
        <v>ОГЭ-Энергооборудование-Азотная станция-Ресивер № 17К-180</v>
      </c>
      <c r="B217" s="62" t="s">
        <v>4153</v>
      </c>
      <c r="C217" s="61" t="s">
        <v>2075</v>
      </c>
      <c r="D217" s="66" t="s">
        <v>2074</v>
      </c>
      <c r="E217" s="73" t="s">
        <v>5064</v>
      </c>
    </row>
    <row r="218" spans="1:5" x14ac:dyDescent="0.25">
      <c r="A218" s="56" t="str">
        <f t="shared" si="4"/>
        <v>ОГЭ-Энергооборудование-Азотная станция-Охладитель № А171603</v>
      </c>
      <c r="B218" s="62" t="s">
        <v>4153</v>
      </c>
      <c r="C218" s="61" t="s">
        <v>2075</v>
      </c>
      <c r="D218" s="66" t="s">
        <v>2074</v>
      </c>
      <c r="E218" s="73" t="s">
        <v>5063</v>
      </c>
    </row>
    <row r="219" spans="1:5" x14ac:dyDescent="0.25">
      <c r="A219" s="56" t="str">
        <f t="shared" si="4"/>
        <v>ОГЭ-Энергооборудование-Азотная станция-Реактор № А171602</v>
      </c>
      <c r="B219" s="62" t="s">
        <v>4153</v>
      </c>
      <c r="C219" s="61" t="s">
        <v>2075</v>
      </c>
      <c r="D219" s="66" t="s">
        <v>2074</v>
      </c>
      <c r="E219" s="73" t="s">
        <v>5062</v>
      </c>
    </row>
    <row r="220" spans="1:5" x14ac:dyDescent="0.25">
      <c r="A220" s="56" t="str">
        <f t="shared" si="4"/>
        <v>ОГЭ-Энергооборудование-Азотная станция-Осушитель № А171601</v>
      </c>
      <c r="B220" s="62" t="s">
        <v>4153</v>
      </c>
      <c r="C220" s="61" t="s">
        <v>2075</v>
      </c>
      <c r="D220" s="66" t="s">
        <v>2074</v>
      </c>
      <c r="E220" s="73" t="s">
        <v>5061</v>
      </c>
    </row>
    <row r="221" spans="1:5" x14ac:dyDescent="0.25">
      <c r="A221" s="56" t="str">
        <f t="shared" si="4"/>
        <v>ОГЭ-Энергооборудование-Азотная станция-Осушитель № А171600</v>
      </c>
      <c r="B221" s="62" t="s">
        <v>4153</v>
      </c>
      <c r="C221" s="61" t="s">
        <v>2075</v>
      </c>
      <c r="D221" s="66" t="s">
        <v>2074</v>
      </c>
      <c r="E221" s="73" t="s">
        <v>5060</v>
      </c>
    </row>
    <row r="222" spans="1:5" x14ac:dyDescent="0.25">
      <c r="A222" s="56" t="str">
        <f t="shared" si="4"/>
        <v xml:space="preserve">ОГЭ-Энергооборудование-Водородная станция-Рефрежераторный осушитель воздуха </v>
      </c>
      <c r="B222" s="62" t="s">
        <v>4153</v>
      </c>
      <c r="C222" s="61" t="s">
        <v>2075</v>
      </c>
      <c r="D222" s="66" t="s">
        <v>5053</v>
      </c>
      <c r="E222" s="73" t="s">
        <v>5059</v>
      </c>
    </row>
    <row r="223" spans="1:5" x14ac:dyDescent="0.25">
      <c r="A223" s="56" t="str">
        <f t="shared" si="4"/>
        <v xml:space="preserve">ОГЭ-Энергооборудование-Водородная станция-Адсорбер </v>
      </c>
      <c r="B223" s="62" t="s">
        <v>4153</v>
      </c>
      <c r="C223" s="61" t="s">
        <v>2075</v>
      </c>
      <c r="D223" s="66" t="s">
        <v>5053</v>
      </c>
      <c r="E223" s="73" t="s">
        <v>5058</v>
      </c>
    </row>
    <row r="224" spans="1:5" x14ac:dyDescent="0.25">
      <c r="A224" s="56" t="str">
        <f t="shared" si="4"/>
        <v xml:space="preserve">ОГЭ-Энергооборудование-Водородная станция-Очиститель водорода </v>
      </c>
      <c r="B224" s="62" t="s">
        <v>4153</v>
      </c>
      <c r="C224" s="61" t="s">
        <v>2075</v>
      </c>
      <c r="D224" s="66" t="s">
        <v>5053</v>
      </c>
      <c r="E224" s="73" t="s">
        <v>5057</v>
      </c>
    </row>
    <row r="225" spans="1:5" x14ac:dyDescent="0.25">
      <c r="A225" s="56" t="str">
        <f t="shared" si="4"/>
        <v>ОГЭ-Энергооборудование-Водородная станция-Контейнер водорода   № 128</v>
      </c>
      <c r="B225" s="62" t="s">
        <v>4153</v>
      </c>
      <c r="C225" s="61" t="s">
        <v>2075</v>
      </c>
      <c r="D225" s="66" t="s">
        <v>5053</v>
      </c>
      <c r="E225" s="73" t="s">
        <v>5056</v>
      </c>
    </row>
    <row r="226" spans="1:5" x14ac:dyDescent="0.25">
      <c r="A226" s="56" t="str">
        <f t="shared" si="4"/>
        <v>ОГЭ-Энергооборудование-Водородная станция-Контейнер водорода № 64</v>
      </c>
      <c r="B226" s="62" t="s">
        <v>4153</v>
      </c>
      <c r="C226" s="61" t="s">
        <v>2075</v>
      </c>
      <c r="D226" s="66" t="s">
        <v>5053</v>
      </c>
      <c r="E226" s="73" t="s">
        <v>5055</v>
      </c>
    </row>
    <row r="227" spans="1:5" x14ac:dyDescent="0.25">
      <c r="A227" s="56" t="str">
        <f t="shared" si="4"/>
        <v xml:space="preserve">ОГЭ-Энергооборудование-Водородная станция-Ресивер водорода </v>
      </c>
      <c r="B227" s="62" t="s">
        <v>4153</v>
      </c>
      <c r="C227" s="61" t="s">
        <v>2075</v>
      </c>
      <c r="D227" s="66" t="s">
        <v>5053</v>
      </c>
      <c r="E227" s="73" t="s">
        <v>5054</v>
      </c>
    </row>
    <row r="228" spans="1:5" x14ac:dyDescent="0.25">
      <c r="A228" s="56" t="str">
        <f t="shared" si="4"/>
        <v xml:space="preserve">ОГЭ-Энергооборудование-Водородная станция-Ёмкость демирализованной воды </v>
      </c>
      <c r="B228" s="62" t="s">
        <v>4153</v>
      </c>
      <c r="C228" s="61" t="s">
        <v>2075</v>
      </c>
      <c r="D228" s="66" t="s">
        <v>5053</v>
      </c>
      <c r="E228" s="73" t="s">
        <v>5052</v>
      </c>
    </row>
    <row r="229" spans="1:5" ht="30" x14ac:dyDescent="0.25">
      <c r="A229" s="56" t="str">
        <f t="shared" si="4"/>
        <v xml:space="preserve">ОГЭ-Энергооборудование-Компрессорная станция-Рефрежераторный осушитель   RSLS-1200-PD </v>
      </c>
      <c r="B229" s="62" t="s">
        <v>4153</v>
      </c>
      <c r="C229" s="61" t="s">
        <v>2075</v>
      </c>
      <c r="D229" s="66" t="s">
        <v>2020</v>
      </c>
      <c r="E229" s="73" t="s">
        <v>5051</v>
      </c>
    </row>
    <row r="230" spans="1:5" x14ac:dyDescent="0.25">
      <c r="A230" s="56" t="str">
        <f t="shared" si="4"/>
        <v xml:space="preserve">ОГЭ-Энергооборудование-Компрессорная станция-Адсорбционный осушитель   RSXB-150 </v>
      </c>
      <c r="B230" s="62" t="s">
        <v>4153</v>
      </c>
      <c r="C230" s="61" t="s">
        <v>2075</v>
      </c>
      <c r="D230" s="66" t="s">
        <v>2020</v>
      </c>
      <c r="E230" s="73" t="s">
        <v>5050</v>
      </c>
    </row>
    <row r="231" spans="1:5" x14ac:dyDescent="0.25">
      <c r="A231" s="56" t="str">
        <f t="shared" si="4"/>
        <v xml:space="preserve">ОГЭ-Энергооборудование-Парогенераторная-Котёл паровой жаротрубный </v>
      </c>
      <c r="B231" s="62" t="s">
        <v>4153</v>
      </c>
      <c r="C231" s="61" t="s">
        <v>2075</v>
      </c>
      <c r="D231" s="66" t="s">
        <v>5045</v>
      </c>
      <c r="E231" s="73" t="s">
        <v>5049</v>
      </c>
    </row>
    <row r="232" spans="1:5" x14ac:dyDescent="0.25">
      <c r="A232" s="56" t="str">
        <f t="shared" si="4"/>
        <v xml:space="preserve">ОГЭ-Энергооборудование-Парогенераторная-Экономайзер </v>
      </c>
      <c r="B232" s="62" t="s">
        <v>4153</v>
      </c>
      <c r="C232" s="61" t="s">
        <v>2075</v>
      </c>
      <c r="D232" s="66" t="s">
        <v>5045</v>
      </c>
      <c r="E232" s="73" t="s">
        <v>5048</v>
      </c>
    </row>
    <row r="233" spans="1:5" x14ac:dyDescent="0.25">
      <c r="A233" s="56" t="str">
        <f t="shared" si="4"/>
        <v>ОГЭ-Энергооборудование-Парогенераторная-Диаэратор атмосферный № 11255</v>
      </c>
      <c r="B233" s="62" t="s">
        <v>4153</v>
      </c>
      <c r="C233" s="61" t="s">
        <v>2075</v>
      </c>
      <c r="D233" s="66" t="s">
        <v>5045</v>
      </c>
      <c r="E233" s="73" t="s">
        <v>5047</v>
      </c>
    </row>
    <row r="234" spans="1:5" x14ac:dyDescent="0.25">
      <c r="A234" s="56" t="str">
        <f t="shared" si="4"/>
        <v>ОГЭ-Энергооборудование-Парогенераторная-Сепаратор непрерывной продувки № 10541</v>
      </c>
      <c r="B234" s="62" t="s">
        <v>4153</v>
      </c>
      <c r="C234" s="61" t="s">
        <v>2075</v>
      </c>
      <c r="D234" s="66" t="s">
        <v>5045</v>
      </c>
      <c r="E234" s="73" t="s">
        <v>5046</v>
      </c>
    </row>
    <row r="235" spans="1:5" ht="30" x14ac:dyDescent="0.25">
      <c r="A235" s="56" t="str">
        <f t="shared" si="4"/>
        <v xml:space="preserve">ОГЭ-Энергооборудование-Парогенераторная-Охладитель непрерывной продувки, пластинчатый, разборный </v>
      </c>
      <c r="B235" s="62" t="s">
        <v>4153</v>
      </c>
      <c r="C235" s="61" t="s">
        <v>2075</v>
      </c>
      <c r="D235" s="66" t="s">
        <v>5045</v>
      </c>
      <c r="E235" s="73" t="s">
        <v>5044</v>
      </c>
    </row>
    <row r="236" spans="1:5" ht="30" x14ac:dyDescent="0.25">
      <c r="A236" s="56" t="str">
        <f t="shared" si="4"/>
        <v xml:space="preserve">ОГЭ-Энергооборудование-Насосная питьевого водоснабжения-Ёмкость пластиковая для питьевой воды </v>
      </c>
      <c r="B236" s="62" t="s">
        <v>4153</v>
      </c>
      <c r="C236" s="61" t="s">
        <v>2075</v>
      </c>
      <c r="D236" s="66" t="s">
        <v>5043</v>
      </c>
      <c r="E236" s="73" t="s">
        <v>5042</v>
      </c>
    </row>
    <row r="237" spans="1:5" x14ac:dyDescent="0.25">
      <c r="A237" s="56" t="str">
        <f t="shared" si="4"/>
        <v>ОГЭ-Энергооборудование-прочее-Прочее</v>
      </c>
      <c r="B237" s="62" t="s">
        <v>4153</v>
      </c>
      <c r="C237" s="61" t="s">
        <v>2075</v>
      </c>
      <c r="D237" s="66" t="s">
        <v>4151</v>
      </c>
      <c r="E237" s="65" t="s">
        <v>3551</v>
      </c>
    </row>
    <row r="238" spans="1:5" x14ac:dyDescent="0.25">
      <c r="A238" s="56" t="str">
        <f t="shared" si="4"/>
        <v xml:space="preserve">ОГЭ-Электрооборудование-РСХП:Е2 КРУ-10 кВ-ЭТП Е2, Ячейка №1, Резерв </v>
      </c>
      <c r="B238" s="62" t="s">
        <v>4153</v>
      </c>
      <c r="C238" s="78" t="s">
        <v>4152</v>
      </c>
      <c r="D238" s="66" t="s">
        <v>5027</v>
      </c>
      <c r="E238" s="74" t="s">
        <v>5041</v>
      </c>
    </row>
    <row r="239" spans="1:5" x14ac:dyDescent="0.25">
      <c r="A239" s="56" t="str">
        <f t="shared" si="4"/>
        <v>ОГЭ-Электрооборудование-РСХП:Е2 КРУ-10 кВ-ЭТП Е2, Ячейка №2, PTR01, 3500 кВА</v>
      </c>
      <c r="B239" s="62" t="s">
        <v>4153</v>
      </c>
      <c r="C239" s="61" t="s">
        <v>4152</v>
      </c>
      <c r="D239" s="66" t="s">
        <v>5027</v>
      </c>
      <c r="E239" s="73" t="s">
        <v>5040</v>
      </c>
    </row>
    <row r="240" spans="1:5" x14ac:dyDescent="0.25">
      <c r="A240" s="56" t="str">
        <f t="shared" si="4"/>
        <v>ОГЭ-Электрооборудование-РСХП:Е2 КРУ-10 кВ-ЭТП Е2, Ячейка №3, PTR02, 3500 кВА</v>
      </c>
      <c r="B240" s="62" t="s">
        <v>4153</v>
      </c>
      <c r="C240" s="61" t="s">
        <v>4152</v>
      </c>
      <c r="D240" s="66" t="s">
        <v>5027</v>
      </c>
      <c r="E240" s="73" t="s">
        <v>5039</v>
      </c>
    </row>
    <row r="241" spans="1:5" x14ac:dyDescent="0.25">
      <c r="A241" s="56" t="str">
        <f t="shared" si="4"/>
        <v>ОГЭ-Электрооборудование-РСХП:Е2 КРУ-10 кВ-ЭТП Е2, Ячейка №4, ТСН №1</v>
      </c>
      <c r="B241" s="62" t="s">
        <v>4153</v>
      </c>
      <c r="C241" s="61" t="s">
        <v>4152</v>
      </c>
      <c r="D241" s="66" t="s">
        <v>5027</v>
      </c>
      <c r="E241" s="73" t="s">
        <v>5038</v>
      </c>
    </row>
    <row r="242" spans="1:5" x14ac:dyDescent="0.25">
      <c r="A242" s="56" t="str">
        <f t="shared" si="4"/>
        <v>ОГЭ-Электрооборудование-РСХП:Е2 КРУ-10 кВ-ЭТП Е2, Ячейка №5, Ввод №1</v>
      </c>
      <c r="B242" s="62" t="s">
        <v>4153</v>
      </c>
      <c r="C242" s="61" t="s">
        <v>4152</v>
      </c>
      <c r="D242" s="66" t="s">
        <v>5027</v>
      </c>
      <c r="E242" s="73" t="s">
        <v>5037</v>
      </c>
    </row>
    <row r="243" spans="1:5" x14ac:dyDescent="0.25">
      <c r="A243" s="56" t="str">
        <f t="shared" si="4"/>
        <v>ОГЭ-Электрооборудование-РСХП:Е2 КРУ-10 кВ-ЭТП Е2, Ячейка №6, ТН №1</v>
      </c>
      <c r="B243" s="62" t="s">
        <v>4153</v>
      </c>
      <c r="C243" s="61" t="s">
        <v>4152</v>
      </c>
      <c r="D243" s="66" t="s">
        <v>5027</v>
      </c>
      <c r="E243" s="73" t="s">
        <v>5036</v>
      </c>
    </row>
    <row r="244" spans="1:5" x14ac:dyDescent="0.25">
      <c r="A244" s="56" t="str">
        <f t="shared" si="4"/>
        <v>ОГЭ-Электрооборудование-РСХП:Е2 КРУ-10 кВ-ЭТП Е2, Ячейка №7, PTR05, 3500 кВА</v>
      </c>
      <c r="B244" s="62" t="s">
        <v>4153</v>
      </c>
      <c r="C244" s="61" t="s">
        <v>4152</v>
      </c>
      <c r="D244" s="66" t="s">
        <v>5027</v>
      </c>
      <c r="E244" s="73" t="s">
        <v>5035</v>
      </c>
    </row>
    <row r="245" spans="1:5" x14ac:dyDescent="0.25">
      <c r="A245" s="56" t="str">
        <f t="shared" si="4"/>
        <v>ОГЭ-Электрооборудование-РСХП:Е2 КРУ-10 кВ-ЭТП Е2, Ячейка №8, ФКУ</v>
      </c>
      <c r="B245" s="62" t="s">
        <v>4153</v>
      </c>
      <c r="C245" s="61" t="s">
        <v>4152</v>
      </c>
      <c r="D245" s="66" t="s">
        <v>5027</v>
      </c>
      <c r="E245" s="73" t="s">
        <v>5034</v>
      </c>
    </row>
    <row r="246" spans="1:5" x14ac:dyDescent="0.25">
      <c r="A246" s="56" t="str">
        <f t="shared" si="4"/>
        <v>ОГЭ-Электрооборудование-РСХП:Е2 КРУ-10 кВ-ЭТП Е2, Ячейка №9, PTR07, 2500 кВА</v>
      </c>
      <c r="B246" s="62" t="s">
        <v>4153</v>
      </c>
      <c r="C246" s="61" t="s">
        <v>4152</v>
      </c>
      <c r="D246" s="66" t="s">
        <v>5027</v>
      </c>
      <c r="E246" s="73" t="s">
        <v>5033</v>
      </c>
    </row>
    <row r="247" spans="1:5" x14ac:dyDescent="0.25">
      <c r="A247" s="56" t="str">
        <f t="shared" si="4"/>
        <v>ОГЭ-Электрооборудование-РСХП:Е2 КРУ-10 кВ-ЭТП Е2, Ячейка №10, PTR03, 3500 кВА</v>
      </c>
      <c r="B247" s="62" t="s">
        <v>4153</v>
      </c>
      <c r="C247" s="61" t="s">
        <v>4152</v>
      </c>
      <c r="D247" s="66" t="s">
        <v>5027</v>
      </c>
      <c r="E247" s="73" t="s">
        <v>5032</v>
      </c>
    </row>
    <row r="248" spans="1:5" x14ac:dyDescent="0.25">
      <c r="A248" s="56" t="str">
        <f t="shared" si="4"/>
        <v>ОГЭ-Электрооборудование-РСХП:Е2 КРУ-10 кВ-ЭТП Е2, Ячейка №11, PTR04, 3500 кВА</v>
      </c>
      <c r="B248" s="62" t="s">
        <v>4153</v>
      </c>
      <c r="C248" s="61" t="s">
        <v>4152</v>
      </c>
      <c r="D248" s="66" t="s">
        <v>5027</v>
      </c>
      <c r="E248" s="73" t="s">
        <v>5031</v>
      </c>
    </row>
    <row r="249" spans="1:5" x14ac:dyDescent="0.25">
      <c r="A249" s="56" t="str">
        <f t="shared" si="4"/>
        <v>ОГЭ-Электрооборудование-РСХП:Е2 КРУ-10 кВ-ЭТП Е2, Ячейка №12, PTR06, 2500 кВА</v>
      </c>
      <c r="B249" s="62" t="s">
        <v>4153</v>
      </c>
      <c r="C249" s="61" t="s">
        <v>4152</v>
      </c>
      <c r="D249" s="66" t="s">
        <v>5027</v>
      </c>
      <c r="E249" s="73" t="s">
        <v>5030</v>
      </c>
    </row>
    <row r="250" spans="1:5" x14ac:dyDescent="0.25">
      <c r="A250" s="56" t="str">
        <f t="shared" si="4"/>
        <v>ОГЭ-Электрооборудование-РСХП:Е2 КРУ-10 кВ-ЭТП Е2, Ячейка №13, ТСН №2</v>
      </c>
      <c r="B250" s="62" t="s">
        <v>4153</v>
      </c>
      <c r="C250" s="61" t="s">
        <v>4152</v>
      </c>
      <c r="D250" s="66" t="s">
        <v>5027</v>
      </c>
      <c r="E250" s="73" t="s">
        <v>5029</v>
      </c>
    </row>
    <row r="251" spans="1:5" x14ac:dyDescent="0.25">
      <c r="A251" s="56" t="str">
        <f t="shared" si="4"/>
        <v>ОГЭ-Электрооборудование-РСХП:Е2 КРУ-10 кВ-ЭТП Е2, Ячейка №14, Ввод №2</v>
      </c>
      <c r="B251" s="62" t="s">
        <v>4153</v>
      </c>
      <c r="C251" s="61" t="s">
        <v>4152</v>
      </c>
      <c r="D251" s="66" t="s">
        <v>5027</v>
      </c>
      <c r="E251" s="73" t="s">
        <v>5028</v>
      </c>
    </row>
    <row r="252" spans="1:5" x14ac:dyDescent="0.25">
      <c r="A252" s="56" t="str">
        <f t="shared" si="4"/>
        <v xml:space="preserve">ОГЭ-Электрооборудование-РСХП:Е2 КРУ-10 кВ-ЭТП Е2, Ячейка №15, Резерв </v>
      </c>
      <c r="B252" s="62" t="s">
        <v>4153</v>
      </c>
      <c r="C252" s="61" t="s">
        <v>4152</v>
      </c>
      <c r="D252" s="66" t="s">
        <v>5027</v>
      </c>
      <c r="E252" s="73" t="s">
        <v>5026</v>
      </c>
    </row>
    <row r="253" spans="1:5" x14ac:dyDescent="0.25">
      <c r="A253" s="56" t="str">
        <f t="shared" si="4"/>
        <v xml:space="preserve">ОГЭ-Электрооборудование-РСХП B/в кабель																				-B/в кабельные линии																						</v>
      </c>
      <c r="B253" s="62" t="s">
        <v>4153</v>
      </c>
      <c r="C253" s="61" t="s">
        <v>4152</v>
      </c>
      <c r="D253" s="66" t="s">
        <v>5025</v>
      </c>
      <c r="E253" s="73" t="s">
        <v>4922</v>
      </c>
    </row>
    <row r="254" spans="1:5" x14ac:dyDescent="0.25">
      <c r="A254" s="56" t="str">
        <f t="shared" si="4"/>
        <v>ОГЭ-Электрооборудование-РСХП:Е2 Трансформаторы-PTR01, 3500 кВА</v>
      </c>
      <c r="B254" s="62" t="s">
        <v>4153</v>
      </c>
      <c r="C254" s="61" t="s">
        <v>4152</v>
      </c>
      <c r="D254" s="66" t="s">
        <v>5015</v>
      </c>
      <c r="E254" s="74" t="s">
        <v>5024</v>
      </c>
    </row>
    <row r="255" spans="1:5" x14ac:dyDescent="0.25">
      <c r="A255" s="56" t="str">
        <f t="shared" si="4"/>
        <v>ОГЭ-Электрооборудование-РСХП:Е2 Трансформаторы-PTR02, 3500 кВА</v>
      </c>
      <c r="B255" s="62" t="s">
        <v>4153</v>
      </c>
      <c r="C255" s="61" t="s">
        <v>4152</v>
      </c>
      <c r="D255" s="66" t="s">
        <v>5015</v>
      </c>
      <c r="E255" s="73" t="s">
        <v>5023</v>
      </c>
    </row>
    <row r="256" spans="1:5" x14ac:dyDescent="0.25">
      <c r="A256" s="56" t="str">
        <f t="shared" si="4"/>
        <v>ОГЭ-Электрооборудование-РСХП:Е2 Трансформаторы-PTR03, 3500 кВА</v>
      </c>
      <c r="B256" s="62" t="s">
        <v>4153</v>
      </c>
      <c r="C256" s="61" t="s">
        <v>4152</v>
      </c>
      <c r="D256" s="66" t="s">
        <v>5015</v>
      </c>
      <c r="E256" s="73" t="s">
        <v>5022</v>
      </c>
    </row>
    <row r="257" spans="1:5" x14ac:dyDescent="0.25">
      <c r="A257" s="56" t="str">
        <f t="shared" si="4"/>
        <v>ОГЭ-Электрооборудование-РСХП:Е2 Трансформаторы-PTR04, 3500 кВА</v>
      </c>
      <c r="B257" s="62" t="s">
        <v>4153</v>
      </c>
      <c r="C257" s="61" t="s">
        <v>4152</v>
      </c>
      <c r="D257" s="66" t="s">
        <v>5015</v>
      </c>
      <c r="E257" s="73" t="s">
        <v>5021</v>
      </c>
    </row>
    <row r="258" spans="1:5" x14ac:dyDescent="0.25">
      <c r="A258" s="56" t="str">
        <f t="shared" ref="A258:A321" si="5">CONCATENATE(B258,$H$1,C258,$H$1,D258,$H$1,E258)</f>
        <v>ОГЭ-Электрооборудование-РСХП:Е2 Трансформаторы-PTR05, 3500 кВА</v>
      </c>
      <c r="B258" s="62" t="s">
        <v>4153</v>
      </c>
      <c r="C258" s="61" t="s">
        <v>4152</v>
      </c>
      <c r="D258" s="66" t="s">
        <v>5015</v>
      </c>
      <c r="E258" s="73" t="s">
        <v>5020</v>
      </c>
    </row>
    <row r="259" spans="1:5" x14ac:dyDescent="0.25">
      <c r="A259" s="56" t="str">
        <f t="shared" si="5"/>
        <v>ОГЭ-Электрооборудование-РСХП:Е2 Трансформаторы-PTR06, 2500 кВА</v>
      </c>
      <c r="B259" s="62" t="s">
        <v>4153</v>
      </c>
      <c r="C259" s="61" t="s">
        <v>4152</v>
      </c>
      <c r="D259" s="66" t="s">
        <v>5015</v>
      </c>
      <c r="E259" s="73" t="s">
        <v>5019</v>
      </c>
    </row>
    <row r="260" spans="1:5" x14ac:dyDescent="0.25">
      <c r="A260" s="56" t="str">
        <f t="shared" si="5"/>
        <v>ОГЭ-Электрооборудование-РСХП:Е2 Трансформаторы-PTR07, 2500 кВА</v>
      </c>
      <c r="B260" s="62" t="s">
        <v>4153</v>
      </c>
      <c r="C260" s="61" t="s">
        <v>4152</v>
      </c>
      <c r="D260" s="66" t="s">
        <v>5015</v>
      </c>
      <c r="E260" s="73" t="s">
        <v>5018</v>
      </c>
    </row>
    <row r="261" spans="1:5" x14ac:dyDescent="0.25">
      <c r="A261" s="56" t="str">
        <f t="shared" si="5"/>
        <v>ОГЭ-Электрооборудование-РСХП:Е2 Трансформаторы-ЭТП Е2, ТСН №1, 40 кВА</v>
      </c>
      <c r="B261" s="62" t="s">
        <v>4153</v>
      </c>
      <c r="C261" s="61" t="s">
        <v>4152</v>
      </c>
      <c r="D261" s="66" t="s">
        <v>5015</v>
      </c>
      <c r="E261" s="73" t="s">
        <v>5017</v>
      </c>
    </row>
    <row r="262" spans="1:5" x14ac:dyDescent="0.25">
      <c r="A262" s="56" t="str">
        <f t="shared" si="5"/>
        <v>ОГЭ-Электрооборудование-РСХП:Е2 Трансформаторы-ЭТП Е2, 3хЗНОЛП-НТЗ-10</v>
      </c>
      <c r="B262" s="62" t="s">
        <v>4153</v>
      </c>
      <c r="C262" s="61" t="s">
        <v>4152</v>
      </c>
      <c r="D262" s="66" t="s">
        <v>5015</v>
      </c>
      <c r="E262" s="73" t="s">
        <v>5016</v>
      </c>
    </row>
    <row r="263" spans="1:5" x14ac:dyDescent="0.25">
      <c r="A263" s="56" t="str">
        <f t="shared" si="5"/>
        <v>ОГЭ-Электрооборудование-РСХП:Е2 Трансформаторы-ЭТП Е2, ТСН №2, 40 кВА</v>
      </c>
      <c r="B263" s="62" t="s">
        <v>4153</v>
      </c>
      <c r="C263" s="61" t="s">
        <v>4152</v>
      </c>
      <c r="D263" s="66" t="s">
        <v>5015</v>
      </c>
      <c r="E263" s="73" t="s">
        <v>5014</v>
      </c>
    </row>
    <row r="264" spans="1:5" x14ac:dyDescent="0.25">
      <c r="A264" s="56" t="str">
        <f t="shared" si="5"/>
        <v>ОГЭ-Электрооборудование-РСХП:Е2 Шинный мост-ЭТП Е2, Секция шин 10 кВ</v>
      </c>
      <c r="B264" s="62" t="s">
        <v>4153</v>
      </c>
      <c r="C264" s="61" t="s">
        <v>4152</v>
      </c>
      <c r="D264" s="66" t="s">
        <v>5011</v>
      </c>
      <c r="E264" s="74" t="s">
        <v>5013</v>
      </c>
    </row>
    <row r="265" spans="1:5" x14ac:dyDescent="0.25">
      <c r="A265" s="56" t="str">
        <f t="shared" si="5"/>
        <v>ОГЭ-Электрооборудование-РСХП:Е2 Шинный мост-ЭТП Е2, Шинный мост SHM07, 4000 А</v>
      </c>
      <c r="B265" s="62" t="s">
        <v>4153</v>
      </c>
      <c r="C265" s="61" t="s">
        <v>4152</v>
      </c>
      <c r="D265" s="66" t="s">
        <v>5011</v>
      </c>
      <c r="E265" s="73" t="s">
        <v>5012</v>
      </c>
    </row>
    <row r="266" spans="1:5" x14ac:dyDescent="0.25">
      <c r="A266" s="56" t="str">
        <f t="shared" si="5"/>
        <v>ОГЭ-Электрооборудование-РСХП:Е2 Шинный мост-ЭТП Е2, Шинный мост SHM06, 4000 А</v>
      </c>
      <c r="B266" s="62" t="s">
        <v>4153</v>
      </c>
      <c r="C266" s="61" t="s">
        <v>4152</v>
      </c>
      <c r="D266" s="66" t="s">
        <v>5011</v>
      </c>
      <c r="E266" s="73" t="s">
        <v>5010</v>
      </c>
    </row>
    <row r="267" spans="1:5" x14ac:dyDescent="0.25">
      <c r="A267" s="56" t="str">
        <f t="shared" si="5"/>
        <v>ОГЭ-Электрооборудование-РСХП:Е2 Электрооборудования РУНН - 0,4 кВ-ЭТП Е2, PCT06</v>
      </c>
      <c r="B267" s="62" t="s">
        <v>4153</v>
      </c>
      <c r="C267" s="61" t="s">
        <v>4152</v>
      </c>
      <c r="D267" s="66" t="s">
        <v>5007</v>
      </c>
      <c r="E267" s="74" t="s">
        <v>5009</v>
      </c>
    </row>
    <row r="268" spans="1:5" x14ac:dyDescent="0.25">
      <c r="A268" s="56" t="str">
        <f t="shared" si="5"/>
        <v>ОГЭ-Электрооборудование-РСХП:Е2 Электрооборудования РУНН - 0,4 кВ-ЭТП Е2, PCT07</v>
      </c>
      <c r="B268" s="62" t="s">
        <v>4153</v>
      </c>
      <c r="C268" s="61" t="s">
        <v>4152</v>
      </c>
      <c r="D268" s="66" t="s">
        <v>5007</v>
      </c>
      <c r="E268" s="73" t="s">
        <v>5008</v>
      </c>
    </row>
    <row r="269" spans="1:5" ht="30" x14ac:dyDescent="0.25">
      <c r="A269" s="56" t="str">
        <f t="shared" si="5"/>
        <v>ОГЭ-Электрооборудование-РСХП:Е2 Электрооборудования РУНН - 0,4 кВ-ЭТП Е2, Установка конденсаторная УКРЛ 57-10,5-1750 (1х250+3х500) У3</v>
      </c>
      <c r="B269" s="62" t="s">
        <v>4153</v>
      </c>
      <c r="C269" s="61" t="s">
        <v>4152</v>
      </c>
      <c r="D269" s="66" t="s">
        <v>5007</v>
      </c>
      <c r="E269" s="73" t="s">
        <v>5006</v>
      </c>
    </row>
    <row r="270" spans="1:5" x14ac:dyDescent="0.25">
      <c r="A270" s="56" t="str">
        <f t="shared" si="5"/>
        <v>ОГЭ-Электрооборудование-РСХП:Е2 Шкаф-ЭТП Е2, АУОТ (шкаф организации опертока)</v>
      </c>
      <c r="B270" s="62" t="s">
        <v>4153</v>
      </c>
      <c r="C270" s="61" t="s">
        <v>4152</v>
      </c>
      <c r="D270" s="66" t="s">
        <v>5004</v>
      </c>
      <c r="E270" s="73" t="s">
        <v>5005</v>
      </c>
    </row>
    <row r="271" spans="1:5" ht="30" x14ac:dyDescent="0.25">
      <c r="A271" s="56" t="str">
        <f t="shared" si="5"/>
        <v>ОГЭ-Электрооборудование-РСХП:Е2 Шкаф-ЭТП Е2, ШАКБ 
(шкаф аккумуляторных батарей)</v>
      </c>
      <c r="B271" s="62" t="s">
        <v>4153</v>
      </c>
      <c r="C271" s="61" t="s">
        <v>4152</v>
      </c>
      <c r="D271" s="66" t="s">
        <v>5004</v>
      </c>
      <c r="E271" s="77" t="s">
        <v>5003</v>
      </c>
    </row>
    <row r="272" spans="1:5" ht="30" x14ac:dyDescent="0.25">
      <c r="A272" s="56" t="str">
        <f t="shared" si="5"/>
        <v>ОГЭ-Электрооборудование-РСХП:Е2 Технологический шкаф (шкаф Danieli)-РСХП ЭТП "Е2" ̶   MCS01 DP102U−PE01−E9600−EM007 PE01E10+MCS01</v>
      </c>
      <c r="B272" s="62" t="s">
        <v>4153</v>
      </c>
      <c r="C272" s="61" t="s">
        <v>4152</v>
      </c>
      <c r="D272" s="66" t="s">
        <v>4996</v>
      </c>
      <c r="E272" s="76" t="s">
        <v>5002</v>
      </c>
    </row>
    <row r="273" spans="1:5" ht="30" x14ac:dyDescent="0.25">
      <c r="A273" s="56" t="str">
        <f t="shared" si="5"/>
        <v>ОГЭ-Электрооборудование-РСХП:Е2 Технологический шкаф (шкаф Danieli)-РСХП ЭТП "Е2" ̶   DRA01 DP102U−PE01−E9500−EM004 PE01E10+DRA01</v>
      </c>
      <c r="B273" s="62" t="s">
        <v>4153</v>
      </c>
      <c r="C273" s="61" t="s">
        <v>4152</v>
      </c>
      <c r="D273" s="66" t="s">
        <v>4996</v>
      </c>
      <c r="E273" s="77" t="s">
        <v>5001</v>
      </c>
    </row>
    <row r="274" spans="1:5" ht="30" x14ac:dyDescent="0.25">
      <c r="A274" s="56" t="str">
        <f t="shared" si="5"/>
        <v>ОГЭ-Электрооборудование-РСХП:Е2 Технологический шкаф (шкаф Danieli)-РСХП ЭТП "Е2" ̶   DRM01 DP102U−PE01−E9500−EM001 PE01E10+DRM01</v>
      </c>
      <c r="B274" s="62" t="s">
        <v>4153</v>
      </c>
      <c r="C274" s="61" t="s">
        <v>4152</v>
      </c>
      <c r="D274" s="66" t="s">
        <v>4996</v>
      </c>
      <c r="E274" s="77" t="s">
        <v>5000</v>
      </c>
    </row>
    <row r="275" spans="1:5" ht="30" x14ac:dyDescent="0.25">
      <c r="A275" s="56" t="str">
        <f t="shared" si="5"/>
        <v>ОГЭ-Электрооборудование-РСХП:Е2 Технологический шкаф (шкаф Danieli)-РСХП ЭТП "Е2" ̶   DRM02 DP102U−PE01−E9500−EM002 PE01E10+DRM02</v>
      </c>
      <c r="B275" s="62" t="s">
        <v>4153</v>
      </c>
      <c r="C275" s="61" t="s">
        <v>4152</v>
      </c>
      <c r="D275" s="66" t="s">
        <v>4996</v>
      </c>
      <c r="E275" s="77" t="s">
        <v>4999</v>
      </c>
    </row>
    <row r="276" spans="1:5" ht="30" x14ac:dyDescent="0.25">
      <c r="A276" s="56" t="str">
        <f t="shared" si="5"/>
        <v>ОГЭ-Электрооборудование-РСХП:Е2 Технологический шкаф (шкаф Danieli)-РСХП ЭТП "Е2" ̶   DRM03 DP102U−PE01−E9500−EM003 PE01E10+DRM03</v>
      </c>
      <c r="B276" s="62" t="s">
        <v>4153</v>
      </c>
      <c r="C276" s="61" t="s">
        <v>4152</v>
      </c>
      <c r="D276" s="66" t="s">
        <v>4996</v>
      </c>
      <c r="E276" s="77" t="s">
        <v>4998</v>
      </c>
    </row>
    <row r="277" spans="1:5" ht="30" x14ac:dyDescent="0.25">
      <c r="A277" s="56" t="str">
        <f t="shared" si="5"/>
        <v>ОГЭ-Электрооборудование-РСХП:Е2 Технологический шкаф (шкаф Danieli)-РСХП ЭТП "Е2" ̶   DRM04 DP102U−PE01−E9500−EM004 PE01E10+DRM04</v>
      </c>
      <c r="B277" s="62" t="s">
        <v>4153</v>
      </c>
      <c r="C277" s="61" t="s">
        <v>4152</v>
      </c>
      <c r="D277" s="66" t="s">
        <v>4996</v>
      </c>
      <c r="E277" s="77" t="s">
        <v>4997</v>
      </c>
    </row>
    <row r="278" spans="1:5" ht="30" x14ac:dyDescent="0.25">
      <c r="A278" s="56" t="str">
        <f t="shared" si="5"/>
        <v>ОГЭ-Электрооборудование-РСХП:Е2 Технологический шкаф (шкаф Danieli)-РСХП ЭТП "Е2" ̶   DRM05 DP102U−PE01−E9500−EM004 PE01E10+DRM05</v>
      </c>
      <c r="B278" s="62" t="s">
        <v>4153</v>
      </c>
      <c r="C278" s="61" t="s">
        <v>4152</v>
      </c>
      <c r="D278" s="66" t="s">
        <v>4996</v>
      </c>
      <c r="E278" s="77" t="s">
        <v>4995</v>
      </c>
    </row>
    <row r="279" spans="1:5" x14ac:dyDescent="0.25">
      <c r="A279" s="56" t="str">
        <f t="shared" si="5"/>
        <v>ОГЭ-Электрооборудование-РСХП:Е2 Шкафы ШТЗ (шкаф тепловой защиты)-ЭТП Е2. PTR01-ШТЗ</v>
      </c>
      <c r="B279" s="62" t="s">
        <v>4153</v>
      </c>
      <c r="C279" s="61" t="s">
        <v>4152</v>
      </c>
      <c r="D279" s="66" t="s">
        <v>4987</v>
      </c>
      <c r="E279" s="74" t="s">
        <v>4994</v>
      </c>
    </row>
    <row r="280" spans="1:5" x14ac:dyDescent="0.25">
      <c r="A280" s="56" t="str">
        <f t="shared" si="5"/>
        <v>ОГЭ-Электрооборудование-РСХП:Е2 Шкафы ШТЗ (шкаф тепловой защиты)-ЭТП Е2. PTR02-ШТЗ</v>
      </c>
      <c r="B280" s="62" t="s">
        <v>4153</v>
      </c>
      <c r="C280" s="61" t="s">
        <v>4152</v>
      </c>
      <c r="D280" s="66" t="s">
        <v>4987</v>
      </c>
      <c r="E280" s="73" t="s">
        <v>4993</v>
      </c>
    </row>
    <row r="281" spans="1:5" x14ac:dyDescent="0.25">
      <c r="A281" s="56" t="str">
        <f t="shared" si="5"/>
        <v>ОГЭ-Электрооборудование-РСХП:Е2 Шкафы ШТЗ (шкаф тепловой защиты)-ЭТП Е2. PTR05-ШТЗ</v>
      </c>
      <c r="B281" s="62" t="s">
        <v>4153</v>
      </c>
      <c r="C281" s="61" t="s">
        <v>4152</v>
      </c>
      <c r="D281" s="66" t="s">
        <v>4987</v>
      </c>
      <c r="E281" s="73" t="s">
        <v>4992</v>
      </c>
    </row>
    <row r="282" spans="1:5" x14ac:dyDescent="0.25">
      <c r="A282" s="56" t="str">
        <f t="shared" si="5"/>
        <v>ОГЭ-Электрооборудование-РСХП:Е2 Шкафы ШТЗ (шкаф тепловой защиты)-ЭТП Е2. PTR07-ШТЗ</v>
      </c>
      <c r="B282" s="62" t="s">
        <v>4153</v>
      </c>
      <c r="C282" s="61" t="s">
        <v>4152</v>
      </c>
      <c r="D282" s="66" t="s">
        <v>4987</v>
      </c>
      <c r="E282" s="73" t="s">
        <v>4991</v>
      </c>
    </row>
    <row r="283" spans="1:5" x14ac:dyDescent="0.25">
      <c r="A283" s="56" t="str">
        <f t="shared" si="5"/>
        <v>ОГЭ-Электрооборудование-РСХП:Е2 Шкафы ШТЗ (шкаф тепловой защиты)-ЭТП Е2. PTR03-ШТЗ</v>
      </c>
      <c r="B283" s="62" t="s">
        <v>4153</v>
      </c>
      <c r="C283" s="61" t="s">
        <v>4152</v>
      </c>
      <c r="D283" s="66" t="s">
        <v>4987</v>
      </c>
      <c r="E283" s="73" t="s">
        <v>4990</v>
      </c>
    </row>
    <row r="284" spans="1:5" x14ac:dyDescent="0.25">
      <c r="A284" s="56" t="str">
        <f t="shared" si="5"/>
        <v>ОГЭ-Электрооборудование-РСХП:Е2 Шкафы ШТЗ (шкаф тепловой защиты)-ЭТП Е2. PTR04-ШТЗ</v>
      </c>
      <c r="B284" s="62" t="s">
        <v>4153</v>
      </c>
      <c r="C284" s="61" t="s">
        <v>4152</v>
      </c>
      <c r="D284" s="66" t="s">
        <v>4987</v>
      </c>
      <c r="E284" s="73" t="s">
        <v>4989</v>
      </c>
    </row>
    <row r="285" spans="1:5" x14ac:dyDescent="0.25">
      <c r="A285" s="56" t="str">
        <f t="shared" si="5"/>
        <v>ОГЭ-Электрооборудование-РСХП:Е2 Шкафы ШТЗ (шкаф тепловой защиты)-ЭТП Е2. ШП-ШТЗ</v>
      </c>
      <c r="B285" s="62" t="s">
        <v>4153</v>
      </c>
      <c r="C285" s="61" t="s">
        <v>4152</v>
      </c>
      <c r="D285" s="66" t="s">
        <v>4987</v>
      </c>
      <c r="E285" s="73" t="s">
        <v>4988</v>
      </c>
    </row>
    <row r="286" spans="1:5" x14ac:dyDescent="0.25">
      <c r="A286" s="56" t="str">
        <f t="shared" si="5"/>
        <v>ОГЭ-Электрооборудование-РСХП:Е2 Шкафы ШТЗ (шкаф тепловой защиты)-ЭТП Е2. PTR06-ШТЗ</v>
      </c>
      <c r="B286" s="62" t="s">
        <v>4153</v>
      </c>
      <c r="C286" s="61" t="s">
        <v>4152</v>
      </c>
      <c r="D286" s="66" t="s">
        <v>4987</v>
      </c>
      <c r="E286" s="73" t="s">
        <v>4986</v>
      </c>
    </row>
    <row r="287" spans="1:5" ht="30" x14ac:dyDescent="0.25">
      <c r="A287" s="56" t="str">
        <f t="shared" si="5"/>
        <v>ОГЭ-Электрооборудование-РСХП:Е2 Цепочка Шкафов по ЭТП Е2; Ячейка №9; РСТ07-ЭТП Е2. Магистральный щит вентиляции 03.0-МЩВ</v>
      </c>
      <c r="B287" s="62" t="s">
        <v>4153</v>
      </c>
      <c r="C287" s="61" t="s">
        <v>4152</v>
      </c>
      <c r="D287" s="66" t="s">
        <v>4984</v>
      </c>
      <c r="E287" s="76" t="s">
        <v>4985</v>
      </c>
    </row>
    <row r="288" spans="1:5" ht="30" x14ac:dyDescent="0.25">
      <c r="A288" s="56" t="str">
        <f t="shared" si="5"/>
        <v>ОГЭ-Электрооборудование-РСХП:Е2 Цепочка Шкафов по ЭТП Е2; Ячейка №9; РСТ07-ВШМ. Шкаф 0109-ШР1</v>
      </c>
      <c r="B288" s="62" t="s">
        <v>4153</v>
      </c>
      <c r="C288" s="61" t="s">
        <v>4152</v>
      </c>
      <c r="D288" s="66" t="s">
        <v>4984</v>
      </c>
      <c r="E288" s="73" t="s">
        <v>4969</v>
      </c>
    </row>
    <row r="289" spans="1:5" ht="30" x14ac:dyDescent="0.25">
      <c r="A289" s="56" t="str">
        <f t="shared" si="5"/>
        <v>ОГЭ-Электрооборудование-РСХП:Е2 Цепочка Шкафов по ЭТП Е2; Ячейка №9; РСТ07-ЭТП Е2.  03.0-МЩВХ1</v>
      </c>
      <c r="B289" s="62" t="s">
        <v>4153</v>
      </c>
      <c r="C289" s="61" t="s">
        <v>4152</v>
      </c>
      <c r="D289" s="66" t="s">
        <v>4984</v>
      </c>
      <c r="E289" s="73" t="s">
        <v>4965</v>
      </c>
    </row>
    <row r="290" spans="1:5" x14ac:dyDescent="0.25">
      <c r="A290" s="56" t="str">
        <f t="shared" si="5"/>
        <v>ОГЭ-Электрооборудование-РСХП:Е2 Цепочка Шкафов по ЭТП Е2; Ячейка №9; РСТ07-ЦП. 06ВРУ</v>
      </c>
      <c r="B290" s="62" t="s">
        <v>4153</v>
      </c>
      <c r="C290" s="61" t="s">
        <v>4152</v>
      </c>
      <c r="D290" s="66" t="s">
        <v>4984</v>
      </c>
      <c r="E290" s="73" t="s">
        <v>4960</v>
      </c>
    </row>
    <row r="291" spans="1:5" ht="30" x14ac:dyDescent="0.25">
      <c r="A291" s="56" t="str">
        <f t="shared" si="5"/>
        <v>ОГЭ-Электрооборудование-РСХП:Е2 Цепочка Шкафов по ЭТП Е2; Ячейка №9; РСТ07-ЭТП Е2. 03.0-МЩО</v>
      </c>
      <c r="B291" s="62" t="s">
        <v>4153</v>
      </c>
      <c r="C291" s="61" t="s">
        <v>4152</v>
      </c>
      <c r="D291" s="66" t="s">
        <v>4984</v>
      </c>
      <c r="E291" s="73" t="s">
        <v>4956</v>
      </c>
    </row>
    <row r="292" spans="1:5" ht="30" x14ac:dyDescent="0.25">
      <c r="A292" s="56" t="str">
        <f t="shared" si="5"/>
        <v>ОГЭ-Электрооборудование-РСХП:Е2 ЭТП Е2. Магистральный щит вентиляции 03.0-МЩВ-ЭТП Е2. 03.0-ШОВК</v>
      </c>
      <c r="B292" s="62" t="s">
        <v>4153</v>
      </c>
      <c r="C292" s="61" t="s">
        <v>4152</v>
      </c>
      <c r="D292" s="66" t="s">
        <v>4982</v>
      </c>
      <c r="E292" s="74" t="s">
        <v>4983</v>
      </c>
    </row>
    <row r="293" spans="1:5" ht="30" x14ac:dyDescent="0.25">
      <c r="A293" s="56" t="str">
        <f t="shared" si="5"/>
        <v>ОГЭ-Электрооборудование-РСХП:Е2 ЭТП Е2. Магистральный щит вентиляции 03.0-МЩВ-ЛПЦ. В-10. ПР6</v>
      </c>
      <c r="B293" s="62" t="s">
        <v>4153</v>
      </c>
      <c r="C293" s="61" t="s">
        <v>4152</v>
      </c>
      <c r="D293" s="66" t="s">
        <v>4982</v>
      </c>
      <c r="E293" s="73" t="s">
        <v>4979</v>
      </c>
    </row>
    <row r="294" spans="1:5" ht="30" x14ac:dyDescent="0.25">
      <c r="A294" s="56" t="str">
        <f t="shared" si="5"/>
        <v>ОГЭ-Электрооборудование-РСХП:Е2 ЭТП Е2. Магистральный щит вентиляции 03.0-МЩВ-ЛПЦ. А-8. ПР8</v>
      </c>
      <c r="B294" s="62" t="s">
        <v>4153</v>
      </c>
      <c r="C294" s="61" t="s">
        <v>4152</v>
      </c>
      <c r="D294" s="66" t="s">
        <v>4982</v>
      </c>
      <c r="E294" s="73" t="s">
        <v>4977</v>
      </c>
    </row>
    <row r="295" spans="1:5" ht="30" x14ac:dyDescent="0.25">
      <c r="A295" s="56" t="str">
        <f t="shared" si="5"/>
        <v>ОГЭ-Электрооборудование-РСХП:Е2 ЭТП Е2. Магистральный щит вентиляции 03.0-МЩВ-ЭТП Е2. 03.0-АВР</v>
      </c>
      <c r="B295" s="62" t="s">
        <v>4153</v>
      </c>
      <c r="C295" s="61" t="s">
        <v>4152</v>
      </c>
      <c r="D295" s="66" t="s">
        <v>4982</v>
      </c>
      <c r="E295" s="73" t="s">
        <v>4973</v>
      </c>
    </row>
    <row r="296" spans="1:5" ht="30" x14ac:dyDescent="0.25">
      <c r="A296" s="56" t="str">
        <f t="shared" si="5"/>
        <v>ОГЭ-Электрооборудование-РСХП:Е2 ЭТП Е2. Магистральный щит вентиляции 03.0-МЩВ-ЭТП Е2. 0300 ШРВ</v>
      </c>
      <c r="B296" s="62" t="s">
        <v>4153</v>
      </c>
      <c r="C296" s="61" t="s">
        <v>4152</v>
      </c>
      <c r="D296" s="66" t="s">
        <v>4982</v>
      </c>
      <c r="E296" s="73" t="s">
        <v>4981</v>
      </c>
    </row>
    <row r="297" spans="1:5" x14ac:dyDescent="0.25">
      <c r="A297" s="56" t="str">
        <f t="shared" si="5"/>
        <v>ОГЭ-Электрооборудование-ЛПЦ. В-10. ПР6-ЛПЦ. В-10. В15/В19-ШСАУ</v>
      </c>
      <c r="B297" s="62" t="s">
        <v>4153</v>
      </c>
      <c r="C297" s="61" t="s">
        <v>4152</v>
      </c>
      <c r="D297" s="66" t="s">
        <v>4979</v>
      </c>
      <c r="E297" s="76" t="s">
        <v>4980</v>
      </c>
    </row>
    <row r="298" spans="1:5" x14ac:dyDescent="0.25">
      <c r="A298" s="56" t="str">
        <f t="shared" si="5"/>
        <v>ОГЭ-Электрооборудование-ЛПЦ. В-10. ПР6-ЛПЦ. В-10. В26/В31-ШСАУ</v>
      </c>
      <c r="B298" s="62" t="s">
        <v>4153</v>
      </c>
      <c r="C298" s="61" t="s">
        <v>4152</v>
      </c>
      <c r="D298" s="66" t="s">
        <v>4979</v>
      </c>
      <c r="E298" s="77" t="s">
        <v>4978</v>
      </c>
    </row>
    <row r="299" spans="1:5" x14ac:dyDescent="0.25">
      <c r="A299" s="56" t="str">
        <f t="shared" si="5"/>
        <v>ОГЭ-Электрооборудование-ЛПЦ. А-8. ПР8-ЛПЦ. А-5. В24/В25-ШСАУ</v>
      </c>
      <c r="B299" s="62" t="s">
        <v>4153</v>
      </c>
      <c r="C299" s="61" t="s">
        <v>4152</v>
      </c>
      <c r="D299" s="66" t="s">
        <v>4977</v>
      </c>
      <c r="E299" s="77" t="s">
        <v>4976</v>
      </c>
    </row>
    <row r="300" spans="1:5" x14ac:dyDescent="0.25">
      <c r="A300" s="56" t="str">
        <f t="shared" si="5"/>
        <v>ОГЭ-Электрооборудование-ЭТП Е2. 03.0-АВР-ЭТП Е2. 03.0-ШСС01</v>
      </c>
      <c r="B300" s="62" t="s">
        <v>4153</v>
      </c>
      <c r="C300" s="61" t="s">
        <v>4152</v>
      </c>
      <c r="D300" s="66" t="s">
        <v>4973</v>
      </c>
      <c r="E300" s="76" t="s">
        <v>4975</v>
      </c>
    </row>
    <row r="301" spans="1:5" x14ac:dyDescent="0.25">
      <c r="A301" s="56" t="str">
        <f t="shared" si="5"/>
        <v>ОГЭ-Электрооборудование-ЭТП Е2. 03.0-АВР-ЛПЦ. Помещение 109. 03.0-ШСС02</v>
      </c>
      <c r="B301" s="62" t="s">
        <v>4153</v>
      </c>
      <c r="C301" s="61" t="s">
        <v>4152</v>
      </c>
      <c r="D301" s="66" t="s">
        <v>4973</v>
      </c>
      <c r="E301" s="73" t="s">
        <v>4974</v>
      </c>
    </row>
    <row r="302" spans="1:5" x14ac:dyDescent="0.25">
      <c r="A302" s="56" t="str">
        <f t="shared" si="5"/>
        <v>ОГЭ-Электрооборудование-ЭТП Е2. 03.0-АВР-РСХП. Пульт управления. 03.0-ШСС03</v>
      </c>
      <c r="B302" s="62" t="s">
        <v>4153</v>
      </c>
      <c r="C302" s="61" t="s">
        <v>4152</v>
      </c>
      <c r="D302" s="66" t="s">
        <v>4973</v>
      </c>
      <c r="E302" s="77" t="s">
        <v>4972</v>
      </c>
    </row>
    <row r="303" spans="1:5" x14ac:dyDescent="0.25">
      <c r="A303" s="56" t="str">
        <f t="shared" si="5"/>
        <v>ОГЭ-Электрооборудование-ВШМ. Шкаф 0109-ШР1-ВШМ. Шкаф 0109-ШР2</v>
      </c>
      <c r="B303" s="62" t="s">
        <v>4153</v>
      </c>
      <c r="C303" s="61" t="s">
        <v>4152</v>
      </c>
      <c r="D303" s="66" t="s">
        <v>4969</v>
      </c>
      <c r="E303" s="76" t="s">
        <v>4971</v>
      </c>
    </row>
    <row r="304" spans="1:5" x14ac:dyDescent="0.25">
      <c r="A304" s="56" t="str">
        <f t="shared" si="5"/>
        <v>ОГЭ-Электрооборудование-ВШМ. Шкаф 0109-ШР1-ВШМ. Шкаф 0109-ШР3</v>
      </c>
      <c r="B304" s="62" t="s">
        <v>4153</v>
      </c>
      <c r="C304" s="61" t="s">
        <v>4152</v>
      </c>
      <c r="D304" s="66" t="s">
        <v>4969</v>
      </c>
      <c r="E304" s="76" t="s">
        <v>4970</v>
      </c>
    </row>
    <row r="305" spans="1:5" x14ac:dyDescent="0.25">
      <c r="A305" s="56" t="str">
        <f t="shared" si="5"/>
        <v>ОГЭ-Электрооборудование-ВШМ. Шкаф 0109-ШР1-Шкаф Шоу-румм</v>
      </c>
      <c r="B305" s="62" t="s">
        <v>4153</v>
      </c>
      <c r="C305" s="61" t="s">
        <v>4152</v>
      </c>
      <c r="D305" s="66" t="s">
        <v>4969</v>
      </c>
      <c r="E305" s="73" t="s">
        <v>4968</v>
      </c>
    </row>
    <row r="306" spans="1:5" x14ac:dyDescent="0.25">
      <c r="A306" s="56" t="str">
        <f t="shared" si="5"/>
        <v>ОГЭ-Электрооборудование-ЭТП Е2.  03.0-МЩВХ1-КНС №1 ШУК</v>
      </c>
      <c r="B306" s="62" t="s">
        <v>4153</v>
      </c>
      <c r="C306" s="61" t="s">
        <v>4152</v>
      </c>
      <c r="D306" s="66" t="s">
        <v>4965</v>
      </c>
      <c r="E306" s="76" t="s">
        <v>4967</v>
      </c>
    </row>
    <row r="307" spans="1:5" x14ac:dyDescent="0.25">
      <c r="A307" s="56" t="str">
        <f t="shared" si="5"/>
        <v>ОГЭ-Электрооборудование-ЭТП Е2.  03.0-МЩВХ1-Шкаф управления скважины для полива №3</v>
      </c>
      <c r="B307" s="62" t="s">
        <v>4153</v>
      </c>
      <c r="C307" s="61" t="s">
        <v>4152</v>
      </c>
      <c r="D307" s="66" t="s">
        <v>4965</v>
      </c>
      <c r="E307" s="73" t="s">
        <v>4966</v>
      </c>
    </row>
    <row r="308" spans="1:5" x14ac:dyDescent="0.25">
      <c r="A308" s="56" t="str">
        <f t="shared" si="5"/>
        <v>ОГЭ-Электрооборудование-ЭТП Е2.  03.0-МЩВХ1-ЭТП Е2. 0103ШР-Е2</v>
      </c>
      <c r="B308" s="62" t="s">
        <v>4153</v>
      </c>
      <c r="C308" s="61" t="s">
        <v>4152</v>
      </c>
      <c r="D308" s="66" t="s">
        <v>4965</v>
      </c>
      <c r="E308" s="77" t="s">
        <v>4964</v>
      </c>
    </row>
    <row r="309" spans="1:5" x14ac:dyDescent="0.25">
      <c r="A309" s="56" t="str">
        <f t="shared" si="5"/>
        <v>ОГЭ-Электрооборудование-ЦП. 06ВРУ-ЦП. 6ШРС1</v>
      </c>
      <c r="B309" s="62" t="s">
        <v>4153</v>
      </c>
      <c r="C309" s="61" t="s">
        <v>4152</v>
      </c>
      <c r="D309" s="66" t="s">
        <v>4960</v>
      </c>
      <c r="E309" s="74" t="s">
        <v>4963</v>
      </c>
    </row>
    <row r="310" spans="1:5" x14ac:dyDescent="0.25">
      <c r="A310" s="56" t="str">
        <f t="shared" si="5"/>
        <v>ОГЭ-Электрооборудование-ЦП. 06ВРУ-ЦП. 6ШВК</v>
      </c>
      <c r="B310" s="62" t="s">
        <v>4153</v>
      </c>
      <c r="C310" s="61" t="s">
        <v>4152</v>
      </c>
      <c r="D310" s="66" t="s">
        <v>4960</v>
      </c>
      <c r="E310" s="73" t="s">
        <v>4962</v>
      </c>
    </row>
    <row r="311" spans="1:5" x14ac:dyDescent="0.25">
      <c r="A311" s="56" t="str">
        <f t="shared" si="5"/>
        <v>ОГЭ-Электрооборудование-ЦП. 06ВРУ-ЦП. ШСС06</v>
      </c>
      <c r="B311" s="62" t="s">
        <v>4153</v>
      </c>
      <c r="C311" s="61" t="s">
        <v>4152</v>
      </c>
      <c r="D311" s="66" t="s">
        <v>4960</v>
      </c>
      <c r="E311" s="73" t="s">
        <v>4961</v>
      </c>
    </row>
    <row r="312" spans="1:5" x14ac:dyDescent="0.25">
      <c r="A312" s="56" t="str">
        <f t="shared" si="5"/>
        <v>ОГЭ-Электрооборудование-ЦП. 06ВРУ-ЦП. ЩО1</v>
      </c>
      <c r="B312" s="62" t="s">
        <v>4153</v>
      </c>
      <c r="C312" s="61" t="s">
        <v>4152</v>
      </c>
      <c r="D312" s="66" t="s">
        <v>4960</v>
      </c>
      <c r="E312" s="73" t="s">
        <v>4959</v>
      </c>
    </row>
    <row r="313" spans="1:5" x14ac:dyDescent="0.25">
      <c r="A313" s="56" t="str">
        <f t="shared" si="5"/>
        <v>ОГЭ-Электрооборудование-ЭТП Е2. 03.0-МЩО-ЭТП Е2. 03.0-МЩАО</v>
      </c>
      <c r="B313" s="62" t="s">
        <v>4153</v>
      </c>
      <c r="C313" s="61" t="s">
        <v>4152</v>
      </c>
      <c r="D313" s="66" t="s">
        <v>4956</v>
      </c>
      <c r="E313" s="74" t="s">
        <v>4952</v>
      </c>
    </row>
    <row r="314" spans="1:5" x14ac:dyDescent="0.25">
      <c r="A314" s="56" t="str">
        <f t="shared" si="5"/>
        <v>ОГЭ-Электрооборудование-ЭТП Е2. 03.0-МЩО-ЭТП Е2. ЩО-Е2</v>
      </c>
      <c r="B314" s="62" t="s">
        <v>4153</v>
      </c>
      <c r="C314" s="61" t="s">
        <v>4152</v>
      </c>
      <c r="D314" s="66" t="s">
        <v>4956</v>
      </c>
      <c r="E314" s="73" t="s">
        <v>4958</v>
      </c>
    </row>
    <row r="315" spans="1:5" x14ac:dyDescent="0.25">
      <c r="A315" s="56" t="str">
        <f t="shared" si="5"/>
        <v>ОГЭ-Электрооборудование-ЭТП Е2. 03.0-МЩО-РСХП. 1ЩО-РСХП</v>
      </c>
      <c r="B315" s="62" t="s">
        <v>4153</v>
      </c>
      <c r="C315" s="61" t="s">
        <v>4152</v>
      </c>
      <c r="D315" s="66" t="s">
        <v>4956</v>
      </c>
      <c r="E315" s="77" t="s">
        <v>4957</v>
      </c>
    </row>
    <row r="316" spans="1:5" x14ac:dyDescent="0.25">
      <c r="A316" s="56" t="str">
        <f t="shared" si="5"/>
        <v>ОГЭ-Электрооборудование-ЭТП Е2. 03.0-МЩО-Помещение аспирационной установки. ЩО-ПАУ</v>
      </c>
      <c r="B316" s="62" t="s">
        <v>4153</v>
      </c>
      <c r="C316" s="61" t="s">
        <v>4152</v>
      </c>
      <c r="D316" s="66" t="s">
        <v>4956</v>
      </c>
      <c r="E316" s="77" t="s">
        <v>4955</v>
      </c>
    </row>
    <row r="317" spans="1:5" x14ac:dyDescent="0.25">
      <c r="A317" s="56" t="str">
        <f t="shared" si="5"/>
        <v>ОГЭ-Электрооборудование-ЭТП Е2. 03.0-МЩАО-ЭТП Е2. ЩАО-Е2</v>
      </c>
      <c r="B317" s="62" t="s">
        <v>4153</v>
      </c>
      <c r="C317" s="61" t="s">
        <v>4152</v>
      </c>
      <c r="D317" s="66" t="s">
        <v>4952</v>
      </c>
      <c r="E317" s="74" t="s">
        <v>4954</v>
      </c>
    </row>
    <row r="318" spans="1:5" x14ac:dyDescent="0.25">
      <c r="A318" s="56" t="str">
        <f t="shared" si="5"/>
        <v>ОГЭ-Электрооборудование-ЭТП Е2. 03.0-МЩАО-РСХП. 1ЩАО-РСХП</v>
      </c>
      <c r="B318" s="62" t="s">
        <v>4153</v>
      </c>
      <c r="C318" s="61" t="s">
        <v>4152</v>
      </c>
      <c r="D318" s="66" t="s">
        <v>4952</v>
      </c>
      <c r="E318" s="77" t="s">
        <v>4953</v>
      </c>
    </row>
    <row r="319" spans="1:5" ht="30" x14ac:dyDescent="0.25">
      <c r="A319" s="56" t="str">
        <f t="shared" si="5"/>
        <v>ОГЭ-Электрооборудование-ЭТП Е2. 03.0-МЩАО-Помещение аспирационной установки. ЩАО-ПАУ</v>
      </c>
      <c r="B319" s="62" t="s">
        <v>4153</v>
      </c>
      <c r="C319" s="61" t="s">
        <v>4152</v>
      </c>
      <c r="D319" s="66" t="s">
        <v>4952</v>
      </c>
      <c r="E319" s="77" t="s">
        <v>4951</v>
      </c>
    </row>
    <row r="320" spans="1:5" ht="30" x14ac:dyDescent="0.25">
      <c r="A320" s="56" t="str">
        <f t="shared" si="5"/>
        <v>ОГЭ-Электрооборудование-Полевой технологический шкаф-DP102U−PE01−E9500−EM004 PE01E10+DRA01																							-Кабельный барабан</v>
      </c>
      <c r="B320" s="62" t="s">
        <v>4153</v>
      </c>
      <c r="C320" s="61" t="s">
        <v>4152</v>
      </c>
      <c r="D320" s="66" t="s">
        <v>4950</v>
      </c>
      <c r="E320" s="74" t="s">
        <v>4949</v>
      </c>
    </row>
    <row r="321" spans="1:5" ht="26.25" customHeight="1" x14ac:dyDescent="0.25">
      <c r="A321" s="56" t="str">
        <f t="shared" si="5"/>
        <v>ОГЭ-Электрооборудование-Полевой технологический шкаф -РСХП-Цепочка технологических шкафов DP102U−PE01−E9500−EM004 PE01E10+DRA01</v>
      </c>
      <c r="B321" s="62" t="s">
        <v>4153</v>
      </c>
      <c r="C321" s="61" t="s">
        <v>4152</v>
      </c>
      <c r="D321" s="66" t="s">
        <v>4946</v>
      </c>
      <c r="E321" s="76" t="s">
        <v>4948</v>
      </c>
    </row>
    <row r="322" spans="1:5" ht="24.75" customHeight="1" x14ac:dyDescent="0.25">
      <c r="A322" s="56" t="str">
        <f t="shared" ref="A322:A385" si="6">CONCATENATE(B322,$H$1,C322,$H$1,D322,$H$1,E322)</f>
        <v>ОГЭ-Электрооборудование-Полевой технологический шкаф -РСХП-Цепочка технологических шкафов DP102U−PE01−E9600−EM007 PE01E10+MCS01</v>
      </c>
      <c r="B322" s="62" t="s">
        <v>4153</v>
      </c>
      <c r="C322" s="61" t="s">
        <v>4152</v>
      </c>
      <c r="D322" s="66" t="s">
        <v>4946</v>
      </c>
      <c r="E322" s="77" t="s">
        <v>4947</v>
      </c>
    </row>
    <row r="323" spans="1:5" ht="30" x14ac:dyDescent="0.25">
      <c r="A323" s="56" t="str">
        <f t="shared" si="6"/>
        <v>ОГЭ-Электрооборудование-Полевой технологический шкаф -РСХП-Цепочка технологических шкафов PTC07</v>
      </c>
      <c r="B323" s="62" t="s">
        <v>4153</v>
      </c>
      <c r="C323" s="61" t="s">
        <v>4152</v>
      </c>
      <c r="D323" s="66" t="s">
        <v>4946</v>
      </c>
      <c r="E323" s="77" t="s">
        <v>4945</v>
      </c>
    </row>
    <row r="324" spans="1:5" x14ac:dyDescent="0.25">
      <c r="A324" s="56" t="str">
        <f t="shared" si="6"/>
        <v xml:space="preserve">ОГЭ-Электрооборудование-РСХП Н/в кабель																			-Н/в кабельные линии																						</v>
      </c>
      <c r="B324" s="62" t="s">
        <v>4153</v>
      </c>
      <c r="C324" s="61" t="s">
        <v>4152</v>
      </c>
      <c r="D324" s="66" t="s">
        <v>4944</v>
      </c>
      <c r="E324" s="77" t="s">
        <v>4728</v>
      </c>
    </row>
    <row r="325" spans="1:5" x14ac:dyDescent="0.25">
      <c r="A325" s="56" t="str">
        <f t="shared" si="6"/>
        <v>ОГЭ-Электрооборудование-РСХП Электродвигатели																-РСХП - DP102U−DRM01</v>
      </c>
      <c r="B325" s="62" t="s">
        <v>4153</v>
      </c>
      <c r="C325" s="61" t="s">
        <v>4152</v>
      </c>
      <c r="D325" s="66" t="s">
        <v>4936</v>
      </c>
      <c r="E325" s="77" t="s">
        <v>4943</v>
      </c>
    </row>
    <row r="326" spans="1:5" x14ac:dyDescent="0.25">
      <c r="A326" s="56" t="str">
        <f t="shared" si="6"/>
        <v>ОГЭ-Электрооборудование-РСХП Электродвигатели																-РСХП - DP102U−DRM02</v>
      </c>
      <c r="B326" s="62" t="s">
        <v>4153</v>
      </c>
      <c r="C326" s="61" t="s">
        <v>4152</v>
      </c>
      <c r="D326" s="66" t="s">
        <v>4936</v>
      </c>
      <c r="E326" s="77" t="s">
        <v>4942</v>
      </c>
    </row>
    <row r="327" spans="1:5" x14ac:dyDescent="0.25">
      <c r="A327" s="56" t="str">
        <f t="shared" si="6"/>
        <v>ОГЭ-Электрооборудование-РСХП Электродвигатели																-РСХП - DP102U−DRM03</v>
      </c>
      <c r="B327" s="62" t="s">
        <v>4153</v>
      </c>
      <c r="C327" s="61" t="s">
        <v>4152</v>
      </c>
      <c r="D327" s="66" t="s">
        <v>4936</v>
      </c>
      <c r="E327" s="77" t="s">
        <v>4941</v>
      </c>
    </row>
    <row r="328" spans="1:5" x14ac:dyDescent="0.25">
      <c r="A328" s="56" t="str">
        <f t="shared" si="6"/>
        <v>ОГЭ-Электрооборудование-РСХП Электродвигатели																-РСХП -DP102U−DRM04</v>
      </c>
      <c r="B328" s="62" t="s">
        <v>4153</v>
      </c>
      <c r="C328" s="61" t="s">
        <v>4152</v>
      </c>
      <c r="D328" s="66" t="s">
        <v>4936</v>
      </c>
      <c r="E328" s="77" t="s">
        <v>4940</v>
      </c>
    </row>
    <row r="329" spans="1:5" x14ac:dyDescent="0.25">
      <c r="A329" s="56" t="str">
        <f t="shared" si="6"/>
        <v>ОГЭ-Электрооборудование-РСХП Электродвигатели																-РСХП -DP102U−DRM05</v>
      </c>
      <c r="B329" s="62" t="s">
        <v>4153</v>
      </c>
      <c r="C329" s="61" t="s">
        <v>4152</v>
      </c>
      <c r="D329" s="66" t="s">
        <v>4936</v>
      </c>
      <c r="E329" s="77" t="s">
        <v>4939</v>
      </c>
    </row>
    <row r="330" spans="1:5" x14ac:dyDescent="0.25">
      <c r="A330" s="56" t="str">
        <f t="shared" si="6"/>
        <v>ОГЭ-Электрооборудование-РСХП Электродвигатели																-РСХП -DP102U−DRA01</v>
      </c>
      <c r="B330" s="62" t="s">
        <v>4153</v>
      </c>
      <c r="C330" s="61" t="s">
        <v>4152</v>
      </c>
      <c r="D330" s="66" t="s">
        <v>4936</v>
      </c>
      <c r="E330" s="77" t="s">
        <v>4938</v>
      </c>
    </row>
    <row r="331" spans="1:5" x14ac:dyDescent="0.25">
      <c r="A331" s="56" t="str">
        <f t="shared" si="6"/>
        <v>ОГЭ-Электрооборудование-РСХП Электродвигатели																-РСХП -DP102U−MCS01</v>
      </c>
      <c r="B331" s="62" t="s">
        <v>4153</v>
      </c>
      <c r="C331" s="61" t="s">
        <v>4152</v>
      </c>
      <c r="D331" s="66" t="s">
        <v>4936</v>
      </c>
      <c r="E331" s="77" t="s">
        <v>4937</v>
      </c>
    </row>
    <row r="332" spans="1:5" x14ac:dyDescent="0.25">
      <c r="A332" s="56" t="str">
        <f t="shared" si="6"/>
        <v>ОГЭ-Электрооборудование-РСХП Электродвигатели																-РСХП -PTC07−ШУН</v>
      </c>
      <c r="B332" s="62" t="s">
        <v>4153</v>
      </c>
      <c r="C332" s="61" t="s">
        <v>4152</v>
      </c>
      <c r="D332" s="66" t="s">
        <v>4936</v>
      </c>
      <c r="E332" s="77" t="s">
        <v>4935</v>
      </c>
    </row>
    <row r="333" spans="1:5" ht="30" x14ac:dyDescent="0.25">
      <c r="A333" s="56" t="str">
        <f t="shared" si="6"/>
        <v>ОГЭ-Электрооборудование-РСХП Электрические тэны, тормоза-ОГЭ-Электрооборудование-РСХП Электрические тэны, тормоза</v>
      </c>
      <c r="B333" s="62" t="s">
        <v>4153</v>
      </c>
      <c r="C333" s="61" t="s">
        <v>4152</v>
      </c>
      <c r="D333" s="66" t="s">
        <v>4934</v>
      </c>
      <c r="E333" s="77" t="s">
        <v>4933</v>
      </c>
    </row>
    <row r="334" spans="1:5" ht="30" x14ac:dyDescent="0.25">
      <c r="A334" s="56" t="str">
        <f t="shared" si="6"/>
        <v>ОГЭ-Электрооборудование-АНГЦ:ЛПЦ Е7 ЭТП Е3 КРУ-10 кВ-ЭТП Е7, Ячейка №14, ЭТП Е3, PTR02, 3150 кВА</v>
      </c>
      <c r="B334" s="62" t="s">
        <v>4153</v>
      </c>
      <c r="C334" s="61" t="s">
        <v>4152</v>
      </c>
      <c r="D334" s="66" t="s">
        <v>4927</v>
      </c>
      <c r="E334" s="77" t="s">
        <v>4932</v>
      </c>
    </row>
    <row r="335" spans="1:5" ht="30" x14ac:dyDescent="0.25">
      <c r="A335" s="56" t="str">
        <f t="shared" si="6"/>
        <v>ОГЭ-Электрооборудование-АНГЦ:ЛПЦ Е7 ЭТП Е3 КРУ-10 кВ-ЭТП Е7, Ячейка №16, ЭТП Е3, PTR03, 3150 кВА</v>
      </c>
      <c r="B335" s="62" t="s">
        <v>4153</v>
      </c>
      <c r="C335" s="61" t="s">
        <v>4152</v>
      </c>
      <c r="D335" s="66" t="s">
        <v>4927</v>
      </c>
      <c r="E335" s="77" t="s">
        <v>4931</v>
      </c>
    </row>
    <row r="336" spans="1:5" ht="30" x14ac:dyDescent="0.25">
      <c r="A336" s="56" t="str">
        <f t="shared" si="6"/>
        <v>ОГЭ-Электрооборудование-АНГЦ:ЛПЦ Е7 ЭТП Е3 КРУ-10 кВ-ЭТП Е7, Ячейка №17, ЭТП Е3, PTR01, 3150 кВА</v>
      </c>
      <c r="B336" s="62" t="s">
        <v>4153</v>
      </c>
      <c r="C336" s="61" t="s">
        <v>4152</v>
      </c>
      <c r="D336" s="66" t="s">
        <v>4927</v>
      </c>
      <c r="E336" s="77" t="s">
        <v>4930</v>
      </c>
    </row>
    <row r="337" spans="1:5" ht="30" x14ac:dyDescent="0.25">
      <c r="A337" s="56" t="str">
        <f t="shared" si="6"/>
        <v>ОГЭ-Электрооборудование-АНГЦ:ЛПЦ Е7 ЭТП Е3 КРУ-10 кВ-ЭТП Е7, Ячейка №7, ЭТП Е4, PTR03, 3150 кВА</v>
      </c>
      <c r="B337" s="62" t="s">
        <v>4153</v>
      </c>
      <c r="C337" s="61" t="s">
        <v>4152</v>
      </c>
      <c r="D337" s="66" t="s">
        <v>4927</v>
      </c>
      <c r="E337" s="77" t="s">
        <v>4929</v>
      </c>
    </row>
    <row r="338" spans="1:5" ht="30" x14ac:dyDescent="0.25">
      <c r="A338" s="56" t="str">
        <f t="shared" si="6"/>
        <v>ОГЭ-Электрооборудование-АНГЦ:ЛПЦ Е7 ЭТП Е3 КРУ-10 кВ-ЭТП Е7, Ячейка №15, ЭТП Е4, PTR01, 3150 кВА</v>
      </c>
      <c r="B338" s="62" t="s">
        <v>4153</v>
      </c>
      <c r="C338" s="61" t="s">
        <v>4152</v>
      </c>
      <c r="D338" s="66" t="s">
        <v>4927</v>
      </c>
      <c r="E338" s="77" t="s">
        <v>4928</v>
      </c>
    </row>
    <row r="339" spans="1:5" ht="30" x14ac:dyDescent="0.25">
      <c r="A339" s="56" t="str">
        <f t="shared" si="6"/>
        <v>ОГЭ-Электрооборудование-АНГЦ:ЛПЦ Е7 ЭТП Е3 КРУ-10 кВ-ЭТП Е7, Ячейка №18, ЭТП Е4, PTR02, 3150 кВА</v>
      </c>
      <c r="B339" s="62" t="s">
        <v>4153</v>
      </c>
      <c r="C339" s="61" t="s">
        <v>4152</v>
      </c>
      <c r="D339" s="66" t="s">
        <v>4927</v>
      </c>
      <c r="E339" s="77" t="s">
        <v>4926</v>
      </c>
    </row>
    <row r="340" spans="1:5" x14ac:dyDescent="0.25">
      <c r="A340" s="56" t="str">
        <f t="shared" si="6"/>
        <v>ОГЭ-Электрооборудование-АНГЦ:ЛПЦ Е7 КРУ-10 кВ-Объект 29.2 ДГУ участка АНГЦ</v>
      </c>
      <c r="B340" s="62" t="s">
        <v>4153</v>
      </c>
      <c r="C340" s="61" t="s">
        <v>4152</v>
      </c>
      <c r="D340" s="66" t="s">
        <v>4925</v>
      </c>
      <c r="E340" s="77" t="s">
        <v>4924</v>
      </c>
    </row>
    <row r="341" spans="1:5" x14ac:dyDescent="0.25">
      <c r="A341" s="56" t="str">
        <f t="shared" si="6"/>
        <v xml:space="preserve">ОГЭ-Электрооборудование-АНГЦ B/в кабель																				-B/в кабельные линии																						</v>
      </c>
      <c r="B341" s="62" t="s">
        <v>4153</v>
      </c>
      <c r="C341" s="61" t="s">
        <v>4152</v>
      </c>
      <c r="D341" s="66" t="s">
        <v>4923</v>
      </c>
      <c r="E341" s="77" t="s">
        <v>4922</v>
      </c>
    </row>
    <row r="342" spans="1:5" x14ac:dyDescent="0.25">
      <c r="A342" s="56" t="str">
        <f t="shared" si="6"/>
        <v>ОГЭ-Электрооборудование-АНГЦ: Трансформаторы-АНГЦ: Е3 PTR01, 3150 кВА</v>
      </c>
      <c r="B342" s="62" t="s">
        <v>4153</v>
      </c>
      <c r="C342" s="61" t="s">
        <v>4152</v>
      </c>
      <c r="D342" s="75" t="s">
        <v>4916</v>
      </c>
      <c r="E342" s="76" t="s">
        <v>4921</v>
      </c>
    </row>
    <row r="343" spans="1:5" x14ac:dyDescent="0.25">
      <c r="A343" s="56" t="str">
        <f t="shared" si="6"/>
        <v>ОГЭ-Электрооборудование-АНГЦ: Трансформаторы-АНГЦ: Е3 PTR02, 3150 кВА</v>
      </c>
      <c r="B343" s="62" t="s">
        <v>4153</v>
      </c>
      <c r="C343" s="61" t="s">
        <v>4152</v>
      </c>
      <c r="D343" s="66" t="s">
        <v>4916</v>
      </c>
      <c r="E343" s="77" t="s">
        <v>4920</v>
      </c>
    </row>
    <row r="344" spans="1:5" x14ac:dyDescent="0.25">
      <c r="A344" s="56" t="str">
        <f t="shared" si="6"/>
        <v>ОГЭ-Электрооборудование-АНГЦ: Трансформаторы-АНГЦ: Е3 PTR03, 3150 кВА</v>
      </c>
      <c r="B344" s="62" t="s">
        <v>4153</v>
      </c>
      <c r="C344" s="61" t="s">
        <v>4152</v>
      </c>
      <c r="D344" s="66" t="s">
        <v>4916</v>
      </c>
      <c r="E344" s="77" t="s">
        <v>4919</v>
      </c>
    </row>
    <row r="345" spans="1:5" x14ac:dyDescent="0.25">
      <c r="A345" s="56" t="str">
        <f t="shared" si="6"/>
        <v>ОГЭ-Электрооборудование-АНГЦ: Трансформаторы-АНГЦ: Е4 PTR01, 3150 кВА</v>
      </c>
      <c r="B345" s="62" t="s">
        <v>4153</v>
      </c>
      <c r="C345" s="61" t="s">
        <v>4152</v>
      </c>
      <c r="D345" s="66" t="s">
        <v>4916</v>
      </c>
      <c r="E345" s="77" t="s">
        <v>4918</v>
      </c>
    </row>
    <row r="346" spans="1:5" x14ac:dyDescent="0.25">
      <c r="A346" s="56" t="str">
        <f t="shared" si="6"/>
        <v>ОГЭ-Электрооборудование-АНГЦ: Трансформаторы-АНГЦ: Е4 PTR02, 3150 кВА</v>
      </c>
      <c r="B346" s="62" t="s">
        <v>4153</v>
      </c>
      <c r="C346" s="61" t="s">
        <v>4152</v>
      </c>
      <c r="D346" s="66" t="s">
        <v>4916</v>
      </c>
      <c r="E346" s="77" t="s">
        <v>4917</v>
      </c>
    </row>
    <row r="347" spans="1:5" x14ac:dyDescent="0.25">
      <c r="A347" s="56" t="str">
        <f t="shared" si="6"/>
        <v>ОГЭ-Электрооборудование-АНГЦ: Трансформаторы-АНГЦ: Е4 PTR03, 3150 кВА</v>
      </c>
      <c r="B347" s="62" t="s">
        <v>4153</v>
      </c>
      <c r="C347" s="61" t="s">
        <v>4152</v>
      </c>
      <c r="D347" s="66" t="s">
        <v>4916</v>
      </c>
      <c r="E347" s="77" t="s">
        <v>4915</v>
      </c>
    </row>
    <row r="348" spans="1:5" x14ac:dyDescent="0.25">
      <c r="A348" s="56" t="str">
        <f t="shared" si="6"/>
        <v>ОГЭ-Электрооборудование-АНГЦ: Шинный мост-ЭТП Е3, SHM01, 5000 А</v>
      </c>
      <c r="B348" s="62" t="s">
        <v>4153</v>
      </c>
      <c r="C348" s="61" t="s">
        <v>4152</v>
      </c>
      <c r="D348" s="75" t="s">
        <v>4909</v>
      </c>
      <c r="E348" s="77" t="s">
        <v>4914</v>
      </c>
    </row>
    <row r="349" spans="1:5" x14ac:dyDescent="0.25">
      <c r="A349" s="56" t="str">
        <f t="shared" si="6"/>
        <v>ОГЭ-Электрооборудование-АНГЦ: Шинный мост-ЭТП Е3, SHM02, 5000 А</v>
      </c>
      <c r="B349" s="62" t="s">
        <v>4153</v>
      </c>
      <c r="C349" s="61" t="s">
        <v>4152</v>
      </c>
      <c r="D349" s="66" t="s">
        <v>4909</v>
      </c>
      <c r="E349" s="77" t="s">
        <v>4913</v>
      </c>
    </row>
    <row r="350" spans="1:5" x14ac:dyDescent="0.25">
      <c r="A350" s="56" t="str">
        <f t="shared" si="6"/>
        <v>ОГЭ-Электрооборудование-АНГЦ: Шинный мост-ЭТП Е3, SHM03, 5000 А</v>
      </c>
      <c r="B350" s="62" t="s">
        <v>4153</v>
      </c>
      <c r="C350" s="61" t="s">
        <v>4152</v>
      </c>
      <c r="D350" s="66" t="s">
        <v>4909</v>
      </c>
      <c r="E350" s="77" t="s">
        <v>4912</v>
      </c>
    </row>
    <row r="351" spans="1:5" x14ac:dyDescent="0.25">
      <c r="A351" s="56" t="str">
        <f t="shared" si="6"/>
        <v>ОГЭ-Электрооборудование-АНГЦ: Шинный мост-ЭТП Е4, SHM01, 5000 А</v>
      </c>
      <c r="B351" s="62" t="s">
        <v>4153</v>
      </c>
      <c r="C351" s="61" t="s">
        <v>4152</v>
      </c>
      <c r="D351" s="66" t="s">
        <v>4909</v>
      </c>
      <c r="E351" s="77" t="s">
        <v>4911</v>
      </c>
    </row>
    <row r="352" spans="1:5" x14ac:dyDescent="0.25">
      <c r="A352" s="56" t="str">
        <f t="shared" si="6"/>
        <v>ОГЭ-Электрооборудование-АНГЦ: Шинный мост-ЭТП Е4, SHM02, 5000 А</v>
      </c>
      <c r="B352" s="62" t="s">
        <v>4153</v>
      </c>
      <c r="C352" s="61" t="s">
        <v>4152</v>
      </c>
      <c r="D352" s="66" t="s">
        <v>4909</v>
      </c>
      <c r="E352" s="77" t="s">
        <v>4910</v>
      </c>
    </row>
    <row r="353" spans="1:5" x14ac:dyDescent="0.25">
      <c r="A353" s="56" t="str">
        <f t="shared" si="6"/>
        <v>ОГЭ-Электрооборудование-АНГЦ: Шинный мост-ЭТП Е4, SHM03, 5000 А</v>
      </c>
      <c r="B353" s="62" t="s">
        <v>4153</v>
      </c>
      <c r="C353" s="61" t="s">
        <v>4152</v>
      </c>
      <c r="D353" s="66" t="s">
        <v>4909</v>
      </c>
      <c r="E353" s="77" t="s">
        <v>4908</v>
      </c>
    </row>
    <row r="354" spans="1:5" x14ac:dyDescent="0.25">
      <c r="A354" s="56" t="str">
        <f t="shared" si="6"/>
        <v>ОГЭ-Электрооборудование-АНГЦ: Электрооборудования РУНН - 0,4 кВ-ЭТП Е3, ATS</v>
      </c>
      <c r="B354" s="62" t="s">
        <v>4153</v>
      </c>
      <c r="C354" s="61" t="s">
        <v>4152</v>
      </c>
      <c r="D354" s="75" t="s">
        <v>4899</v>
      </c>
      <c r="E354" s="77" t="s">
        <v>4907</v>
      </c>
    </row>
    <row r="355" spans="1:5" x14ac:dyDescent="0.25">
      <c r="A355" s="56" t="str">
        <f t="shared" si="6"/>
        <v>ОГЭ-Электрооборудование-АНГЦ: Электрооборудования РУНН - 0,4 кВ-ЭТП Е3,  DGU 1</v>
      </c>
      <c r="B355" s="62" t="s">
        <v>4153</v>
      </c>
      <c r="C355" s="61" t="s">
        <v>4152</v>
      </c>
      <c r="D355" s="66" t="s">
        <v>4899</v>
      </c>
      <c r="E355" s="77" t="s">
        <v>4906</v>
      </c>
    </row>
    <row r="356" spans="1:5" x14ac:dyDescent="0.25">
      <c r="A356" s="56" t="str">
        <f t="shared" si="6"/>
        <v>ОГЭ-Электрооборудование-АНГЦ: Электрооборудования РУНН - 0,4 кВ-ЭТП Е3 PCT01</v>
      </c>
      <c r="B356" s="62" t="s">
        <v>4153</v>
      </c>
      <c r="C356" s="61" t="s">
        <v>4152</v>
      </c>
      <c r="D356" s="66" t="s">
        <v>4899</v>
      </c>
      <c r="E356" s="77" t="s">
        <v>4905</v>
      </c>
    </row>
    <row r="357" spans="1:5" x14ac:dyDescent="0.25">
      <c r="A357" s="56" t="str">
        <f t="shared" si="6"/>
        <v>ОГЭ-Электрооборудование-АНГЦ: Электрооборудования РУНН - 0,4 кВ-ЭТП Е3 PCT02</v>
      </c>
      <c r="B357" s="62" t="s">
        <v>4153</v>
      </c>
      <c r="C357" s="61" t="s">
        <v>4152</v>
      </c>
      <c r="D357" s="66" t="s">
        <v>4899</v>
      </c>
      <c r="E357" s="77" t="s">
        <v>4904</v>
      </c>
    </row>
    <row r="358" spans="1:5" x14ac:dyDescent="0.25">
      <c r="A358" s="56" t="str">
        <f t="shared" si="6"/>
        <v>ОГЭ-Электрооборудование-АНГЦ: Электрооборудования РУНН - 0,4 кВ-ЭТП Е3 PCT03</v>
      </c>
      <c r="B358" s="62" t="s">
        <v>4153</v>
      </c>
      <c r="C358" s="61" t="s">
        <v>4152</v>
      </c>
      <c r="D358" s="66" t="s">
        <v>4899</v>
      </c>
      <c r="E358" s="77" t="s">
        <v>4903</v>
      </c>
    </row>
    <row r="359" spans="1:5" x14ac:dyDescent="0.25">
      <c r="A359" s="56" t="str">
        <f t="shared" si="6"/>
        <v>ОГЭ-Электрооборудование-АНГЦ: Электрооборудования РУНН - 0,4 кВ-ЭТП Е4, ATS TRANSFER</v>
      </c>
      <c r="B359" s="62" t="s">
        <v>4153</v>
      </c>
      <c r="C359" s="61" t="s">
        <v>4152</v>
      </c>
      <c r="D359" s="66" t="s">
        <v>4899</v>
      </c>
      <c r="E359" s="77" t="s">
        <v>4902</v>
      </c>
    </row>
    <row r="360" spans="1:5" x14ac:dyDescent="0.25">
      <c r="A360" s="56" t="str">
        <f t="shared" si="6"/>
        <v>ОГЭ-Электрооборудование-АНГЦ: Электрооборудования РУНН - 0,4 кВ-ЭТП Е4 PCT01</v>
      </c>
      <c r="B360" s="62" t="s">
        <v>4153</v>
      </c>
      <c r="C360" s="61" t="s">
        <v>4152</v>
      </c>
      <c r="D360" s="66" t="s">
        <v>4899</v>
      </c>
      <c r="E360" s="77" t="s">
        <v>4901</v>
      </c>
    </row>
    <row r="361" spans="1:5" x14ac:dyDescent="0.25">
      <c r="A361" s="56" t="str">
        <f t="shared" si="6"/>
        <v>ОГЭ-Электрооборудование-АНГЦ: Электрооборудования РУНН - 0,4 кВ-ЭТП Е4 PCT02</v>
      </c>
      <c r="B361" s="62" t="s">
        <v>4153</v>
      </c>
      <c r="C361" s="61" t="s">
        <v>4152</v>
      </c>
      <c r="D361" s="66" t="s">
        <v>4899</v>
      </c>
      <c r="E361" s="77" t="s">
        <v>4900</v>
      </c>
    </row>
    <row r="362" spans="1:5" x14ac:dyDescent="0.25">
      <c r="A362" s="56" t="str">
        <f t="shared" si="6"/>
        <v>ОГЭ-Электрооборудование-АНГЦ: Электрооборудования РУНН - 0,4 кВ-ЭТП Е4 PCT03</v>
      </c>
      <c r="B362" s="62" t="s">
        <v>4153</v>
      </c>
      <c r="C362" s="61" t="s">
        <v>4152</v>
      </c>
      <c r="D362" s="66" t="s">
        <v>4899</v>
      </c>
      <c r="E362" s="77" t="s">
        <v>4898</v>
      </c>
    </row>
    <row r="363" spans="1:5" x14ac:dyDescent="0.25">
      <c r="A363" s="56" t="str">
        <f t="shared" si="6"/>
        <v>ОГЭ-Электрооборудование-АНГЦ: Шкафы ШТЗ (шкаф тепловой защиты)-ЭТП Е3. PTR01-ШТЗ</v>
      </c>
      <c r="B363" s="62" t="s">
        <v>4153</v>
      </c>
      <c r="C363" s="61" t="s">
        <v>4152</v>
      </c>
      <c r="D363" s="66" t="s">
        <v>4892</v>
      </c>
      <c r="E363" s="77" t="s">
        <v>4897</v>
      </c>
    </row>
    <row r="364" spans="1:5" x14ac:dyDescent="0.25">
      <c r="A364" s="56" t="str">
        <f t="shared" si="6"/>
        <v>ОГЭ-Электрооборудование-АНГЦ: Шкафы ШТЗ (шкаф тепловой защиты)-ЭТП Е3. PTR02-ШТЗ</v>
      </c>
      <c r="B364" s="62" t="s">
        <v>4153</v>
      </c>
      <c r="C364" s="61" t="s">
        <v>4152</v>
      </c>
      <c r="D364" s="66" t="s">
        <v>4892</v>
      </c>
      <c r="E364" s="77" t="s">
        <v>4896</v>
      </c>
    </row>
    <row r="365" spans="1:5" x14ac:dyDescent="0.25">
      <c r="A365" s="56" t="str">
        <f t="shared" si="6"/>
        <v>ОГЭ-Электрооборудование-АНГЦ: Шкафы ШТЗ (шкаф тепловой защиты)-ЭТП Е3. PTR03-ШТЗ</v>
      </c>
      <c r="B365" s="62" t="s">
        <v>4153</v>
      </c>
      <c r="C365" s="61" t="s">
        <v>4152</v>
      </c>
      <c r="D365" s="66" t="s">
        <v>4892</v>
      </c>
      <c r="E365" s="77" t="s">
        <v>4895</v>
      </c>
    </row>
    <row r="366" spans="1:5" x14ac:dyDescent="0.25">
      <c r="A366" s="56" t="str">
        <f t="shared" si="6"/>
        <v>ОГЭ-Электрооборудование-АНГЦ: Шкафы ШТЗ (шкаф тепловой защиты)-ЭТП Е4. PTR01-ШТЗ</v>
      </c>
      <c r="B366" s="62" t="s">
        <v>4153</v>
      </c>
      <c r="C366" s="61" t="s">
        <v>4152</v>
      </c>
      <c r="D366" s="66" t="s">
        <v>4892</v>
      </c>
      <c r="E366" s="77" t="s">
        <v>4894</v>
      </c>
    </row>
    <row r="367" spans="1:5" x14ac:dyDescent="0.25">
      <c r="A367" s="56" t="str">
        <f t="shared" si="6"/>
        <v>ОГЭ-Электрооборудование-АНГЦ: Шкафы ШТЗ (шкаф тепловой защиты)-ЭТП Е4. PTR02-ШТЗ</v>
      </c>
      <c r="B367" s="62" t="s">
        <v>4153</v>
      </c>
      <c r="C367" s="61" t="s">
        <v>4152</v>
      </c>
      <c r="D367" s="66" t="s">
        <v>4892</v>
      </c>
      <c r="E367" s="77" t="s">
        <v>4893</v>
      </c>
    </row>
    <row r="368" spans="1:5" x14ac:dyDescent="0.25">
      <c r="A368" s="56" t="str">
        <f t="shared" si="6"/>
        <v>ОГЭ-Электрооборудование-АНГЦ: Шкафы ШТЗ (шкаф тепловой защиты)-ЭТП Е4. PTR03-ШТЗ</v>
      </c>
      <c r="B368" s="62" t="s">
        <v>4153</v>
      </c>
      <c r="C368" s="61" t="s">
        <v>4152</v>
      </c>
      <c r="D368" s="66" t="s">
        <v>4892</v>
      </c>
      <c r="E368" s="77" t="s">
        <v>4891</v>
      </c>
    </row>
    <row r="369" spans="1:5" x14ac:dyDescent="0.25">
      <c r="A369" s="56" t="str">
        <f t="shared" si="6"/>
        <v>ОГЭ-Электрооборудование-АНГЦ: Цепочка Шкафов по ЭТП Е4; Ячейка №7-ЭТП Е4. 04.3-МЩВ</v>
      </c>
      <c r="B369" s="62" t="s">
        <v>4153</v>
      </c>
      <c r="C369" s="61" t="s">
        <v>4152</v>
      </c>
      <c r="D369" s="66" t="s">
        <v>4886</v>
      </c>
      <c r="E369" s="77" t="s">
        <v>4890</v>
      </c>
    </row>
    <row r="370" spans="1:5" x14ac:dyDescent="0.25">
      <c r="A370" s="56" t="str">
        <f t="shared" si="6"/>
        <v>ОГЭ-Электрооборудование-АНГЦ: Цепочка Шкафов по ЭТП Е4; Ячейка №7-ЭТП Е4. 04.3-ШОВК</v>
      </c>
      <c r="B370" s="62" t="s">
        <v>4153</v>
      </c>
      <c r="C370" s="61" t="s">
        <v>4152</v>
      </c>
      <c r="D370" s="66" t="s">
        <v>4886</v>
      </c>
      <c r="E370" s="77" t="s">
        <v>4889</v>
      </c>
    </row>
    <row r="371" spans="1:5" x14ac:dyDescent="0.25">
      <c r="A371" s="56" t="str">
        <f t="shared" si="6"/>
        <v>ОГЭ-Электрооборудование-АНГЦ: Цепочка Шкафов по ЭТП Е4; Ячейка №7-ЛПЦ. С-14. ПР4</v>
      </c>
      <c r="B371" s="62" t="s">
        <v>4153</v>
      </c>
      <c r="C371" s="61" t="s">
        <v>4152</v>
      </c>
      <c r="D371" s="66" t="s">
        <v>4886</v>
      </c>
      <c r="E371" s="77" t="s">
        <v>4888</v>
      </c>
    </row>
    <row r="372" spans="1:5" x14ac:dyDescent="0.25">
      <c r="A372" s="56" t="str">
        <f t="shared" si="6"/>
        <v>ОГЭ-Электрооборудование-АНГЦ: Цепочка Шкафов по ЭТП Е4; Ячейка №7-ЛПЦ. Д-19. ПР10</v>
      </c>
      <c r="B372" s="62" t="s">
        <v>4153</v>
      </c>
      <c r="C372" s="61" t="s">
        <v>4152</v>
      </c>
      <c r="D372" s="66" t="s">
        <v>4886</v>
      </c>
      <c r="E372" s="77" t="s">
        <v>4887</v>
      </c>
    </row>
    <row r="373" spans="1:5" x14ac:dyDescent="0.25">
      <c r="A373" s="56" t="str">
        <f t="shared" si="6"/>
        <v>ОГЭ-Электрооборудование-АНГЦ: Цепочка Шкафов по ЭТП Е4; Ячейка №7-ЭТП Е4. 01043ШР-Е4</v>
      </c>
      <c r="B373" s="62" t="s">
        <v>4153</v>
      </c>
      <c r="C373" s="61" t="s">
        <v>4152</v>
      </c>
      <c r="D373" s="66" t="s">
        <v>4886</v>
      </c>
      <c r="E373" s="77" t="s">
        <v>4885</v>
      </c>
    </row>
    <row r="374" spans="1:5" x14ac:dyDescent="0.25">
      <c r="A374" s="56" t="str">
        <f t="shared" si="6"/>
        <v>ОГЭ-Электрооборудование-АНГЦ: ЛПЦ. С-14. ПР4-ЛПЦ. С-13. В8/В23-ШСАУ</v>
      </c>
      <c r="B374" s="62" t="s">
        <v>4153</v>
      </c>
      <c r="C374" s="61" t="s">
        <v>4152</v>
      </c>
      <c r="D374" s="66" t="s">
        <v>4884</v>
      </c>
      <c r="E374" s="77" t="s">
        <v>4883</v>
      </c>
    </row>
    <row r="375" spans="1:5" ht="30" x14ac:dyDescent="0.25">
      <c r="A375" s="56" t="str">
        <f t="shared" si="6"/>
        <v>ОГЭ-Электрооборудование-АНГЦ: ЛПЦ. Д-19. ПР10-ЛПЦ. Шкаф управления приточной установкой П1ц подвала ванны цинкования. П1ц-ШСАУ</v>
      </c>
      <c r="B375" s="62" t="s">
        <v>4153</v>
      </c>
      <c r="C375" s="61" t="s">
        <v>4152</v>
      </c>
      <c r="D375" s="66" t="s">
        <v>4879</v>
      </c>
      <c r="E375" s="77" t="s">
        <v>4882</v>
      </c>
    </row>
    <row r="376" spans="1:5" ht="30" x14ac:dyDescent="0.25">
      <c r="A376" s="56" t="str">
        <f t="shared" si="6"/>
        <v>ОГЭ-Электрооборудование-АНГЦ: ЛПЦ. Д-19. ПР10-ЛПЦ. Шкаф управления приточной установкой подвала дрессировочной клети АНГЦ. 04.2-ШОВК1</v>
      </c>
      <c r="B376" s="62" t="s">
        <v>4153</v>
      </c>
      <c r="C376" s="61" t="s">
        <v>4152</v>
      </c>
      <c r="D376" s="66" t="s">
        <v>4879</v>
      </c>
      <c r="E376" s="77" t="s">
        <v>4881</v>
      </c>
    </row>
    <row r="377" spans="1:5" ht="30" x14ac:dyDescent="0.25">
      <c r="A377" s="56" t="str">
        <f t="shared" si="6"/>
        <v>ОГЭ-Электрооборудование-АНГЦ: ЛПЦ. Д-19. ПР10-ЛПЦ. Помещение компрессоров воздушных ножей. 01004ШУВ</v>
      </c>
      <c r="B377" s="62" t="s">
        <v>4153</v>
      </c>
      <c r="C377" s="61" t="s">
        <v>4152</v>
      </c>
      <c r="D377" s="66" t="s">
        <v>4879</v>
      </c>
      <c r="E377" s="77" t="s">
        <v>4880</v>
      </c>
    </row>
    <row r="378" spans="1:5" ht="30" x14ac:dyDescent="0.25">
      <c r="A378" s="56" t="str">
        <f t="shared" si="6"/>
        <v>ОГЭ-Электрооборудование-АНГЦ: ЛПЦ. Д-19. ПР10-ЛПЦ. Гидравлическое помещение №3. 0431ШУВ</v>
      </c>
      <c r="B378" s="62" t="s">
        <v>4153</v>
      </c>
      <c r="C378" s="61" t="s">
        <v>4152</v>
      </c>
      <c r="D378" s="66" t="s">
        <v>4879</v>
      </c>
      <c r="E378" s="77" t="s">
        <v>4878</v>
      </c>
    </row>
    <row r="379" spans="1:5" x14ac:dyDescent="0.25">
      <c r="A379" s="56" t="str">
        <f t="shared" si="6"/>
        <v>ОГЭ-Электрооборудование-АНГЦ: Цепочка Шкафов по ЭТП Е4; Ячейка №15-ЭТП Е4. 04.3-МЩАО</v>
      </c>
      <c r="B379" s="62" t="s">
        <v>4153</v>
      </c>
      <c r="C379" s="61" t="s">
        <v>4152</v>
      </c>
      <c r="D379" s="66" t="s">
        <v>4877</v>
      </c>
      <c r="E379" s="77" t="s">
        <v>4876</v>
      </c>
    </row>
    <row r="380" spans="1:5" x14ac:dyDescent="0.25">
      <c r="A380" s="56" t="str">
        <f t="shared" si="6"/>
        <v>ОГЭ-Электрооборудование-АНГЦ: ЭТП Е4. 04.3-МЩАО-ЭТП Е4. ЩАО-Е4</v>
      </c>
      <c r="B380" s="62" t="s">
        <v>4153</v>
      </c>
      <c r="C380" s="61" t="s">
        <v>4152</v>
      </c>
      <c r="D380" s="66" t="s">
        <v>4869</v>
      </c>
      <c r="E380" s="77" t="s">
        <v>4875</v>
      </c>
    </row>
    <row r="381" spans="1:5" x14ac:dyDescent="0.25">
      <c r="A381" s="56" t="str">
        <f t="shared" si="6"/>
        <v>ОГЭ-Электрооборудование-АНГЦ: ЭТП Е4. 04.3-МЩАО-АНГЦ. Д-11. ЗЩАО-АНГЦ</v>
      </c>
      <c r="B381" s="62" t="s">
        <v>4153</v>
      </c>
      <c r="C381" s="61" t="s">
        <v>4152</v>
      </c>
      <c r="D381" s="66" t="s">
        <v>4869</v>
      </c>
      <c r="E381" s="77" t="s">
        <v>4874</v>
      </c>
    </row>
    <row r="382" spans="1:5" x14ac:dyDescent="0.25">
      <c r="A382" s="56" t="str">
        <f t="shared" si="6"/>
        <v>ОГЭ-Электрооборудование-АНГЦ: ЭТП Е4. 04.3-МЩАО-АНГЦ. Д-15. 4ЩАО-АНГЦ</v>
      </c>
      <c r="B382" s="62" t="s">
        <v>4153</v>
      </c>
      <c r="C382" s="61" t="s">
        <v>4152</v>
      </c>
      <c r="D382" s="66" t="s">
        <v>4869</v>
      </c>
      <c r="E382" s="77" t="s">
        <v>4873</v>
      </c>
    </row>
    <row r="383" spans="1:5" x14ac:dyDescent="0.25">
      <c r="A383" s="56" t="str">
        <f t="shared" si="6"/>
        <v>ОГЭ-Электрооборудование-АНГЦ: ЭТП Е4. 04.3-МЩАО-АНГЦ. Д-18. 5ЩАО-АНГЦ</v>
      </c>
      <c r="B383" s="62" t="s">
        <v>4153</v>
      </c>
      <c r="C383" s="61" t="s">
        <v>4152</v>
      </c>
      <c r="D383" s="66" t="s">
        <v>4869</v>
      </c>
      <c r="E383" s="77" t="s">
        <v>4872</v>
      </c>
    </row>
    <row r="384" spans="1:5" ht="30" x14ac:dyDescent="0.25">
      <c r="A384" s="56" t="str">
        <f t="shared" si="6"/>
        <v>ОГЭ-Электрооборудование-АНГЦ: ЭТП Е4. 04.3-МЩАО-ЛПЦ. Помещение компрессоров воздушных ножей. ЩАО-ПКВН</v>
      </c>
      <c r="B384" s="62" t="s">
        <v>4153</v>
      </c>
      <c r="C384" s="61" t="s">
        <v>4152</v>
      </c>
      <c r="D384" s="66" t="s">
        <v>4869</v>
      </c>
      <c r="E384" s="77" t="s">
        <v>4871</v>
      </c>
    </row>
    <row r="385" spans="1:5" ht="30" x14ac:dyDescent="0.25">
      <c r="A385" s="56" t="str">
        <f t="shared" si="6"/>
        <v>ОГЭ-Электрооборудование-АНГЦ: ЭТП Е4. 04.3-МЩАО-АНГЦ. Пульт управления технологического участка. 5AQF</v>
      </c>
      <c r="B385" s="62" t="s">
        <v>4153</v>
      </c>
      <c r="C385" s="61" t="s">
        <v>4152</v>
      </c>
      <c r="D385" s="66" t="s">
        <v>4869</v>
      </c>
      <c r="E385" s="77" t="s">
        <v>4870</v>
      </c>
    </row>
    <row r="386" spans="1:5" ht="30" x14ac:dyDescent="0.25">
      <c r="A386" s="56" t="str">
        <f t="shared" ref="A386:A449" si="7">CONCATENATE(B386,$H$1,C386,$H$1,D386,$H$1,E386)</f>
        <v>ОГЭ-Электрооборудование-АНГЦ: ЭТП Е4. 04.3-МЩАО-АНГЦ. Пульт управления выходного участка. 6AQF</v>
      </c>
      <c r="B386" s="62" t="s">
        <v>4153</v>
      </c>
      <c r="C386" s="61" t="s">
        <v>4152</v>
      </c>
      <c r="D386" s="66" t="s">
        <v>4869</v>
      </c>
      <c r="E386" s="77" t="s">
        <v>4868</v>
      </c>
    </row>
    <row r="387" spans="1:5" x14ac:dyDescent="0.25">
      <c r="A387" s="56" t="str">
        <f t="shared" si="7"/>
        <v>ОГЭ-Электрооборудование-АНГЦ: Цепочка Шкафов по ЭТП Е3; Ячейка №16-ЭТП Е3. 04.1-МЩВ</v>
      </c>
      <c r="B387" s="62" t="s">
        <v>4153</v>
      </c>
      <c r="C387" s="61" t="s">
        <v>4152</v>
      </c>
      <c r="D387" s="66" t="s">
        <v>4865</v>
      </c>
      <c r="E387" s="77" t="s">
        <v>4867</v>
      </c>
    </row>
    <row r="388" spans="1:5" ht="30" x14ac:dyDescent="0.25">
      <c r="A388" s="56" t="str">
        <f t="shared" si="7"/>
        <v>ОГЭ-Электрооборудование-АНГЦ: Цепочка Шкафов по ЭТП Е3; Ячейка №16-ЛПЦ. Азотная станция. ШР1</v>
      </c>
      <c r="B388" s="62" t="s">
        <v>4153</v>
      </c>
      <c r="C388" s="61" t="s">
        <v>4152</v>
      </c>
      <c r="D388" s="66" t="s">
        <v>4865</v>
      </c>
      <c r="E388" s="77" t="s">
        <v>4866</v>
      </c>
    </row>
    <row r="389" spans="1:5" x14ac:dyDescent="0.25">
      <c r="A389" s="56" t="str">
        <f t="shared" si="7"/>
        <v>ОГЭ-Электрооборудование-АНГЦ: Цепочка Шкафов по ЭТП Е3; Ячейка №16-ЭТП Е3. 04.1-МЩАО</v>
      </c>
      <c r="B389" s="62" t="s">
        <v>4153</v>
      </c>
      <c r="C389" s="61" t="s">
        <v>4152</v>
      </c>
      <c r="D389" s="66" t="s">
        <v>4865</v>
      </c>
      <c r="E389" s="77" t="s">
        <v>4864</v>
      </c>
    </row>
    <row r="390" spans="1:5" x14ac:dyDescent="0.25">
      <c r="A390" s="56" t="str">
        <f t="shared" si="7"/>
        <v>ОГЭ-Электрооборудование-АНГЦ: ЭТП Е3. 04.1-МЩВ-ЭТП Е3. 04.1-ШОВК</v>
      </c>
      <c r="B390" s="62" t="s">
        <v>4153</v>
      </c>
      <c r="C390" s="61" t="s">
        <v>4152</v>
      </c>
      <c r="D390" s="66" t="s">
        <v>4859</v>
      </c>
      <c r="E390" s="77" t="s">
        <v>4863</v>
      </c>
    </row>
    <row r="391" spans="1:5" x14ac:dyDescent="0.25">
      <c r="A391" s="56" t="str">
        <f t="shared" si="7"/>
        <v>ОГЭ-Электрооборудование-АНГЦ: ЭТП Е3. 04.1-МЩВ-ЛПЦ. Д-9. ПР1</v>
      </c>
      <c r="B391" s="62" t="s">
        <v>4153</v>
      </c>
      <c r="C391" s="61" t="s">
        <v>4152</v>
      </c>
      <c r="D391" s="66" t="s">
        <v>4859</v>
      </c>
      <c r="E391" s="77" t="s">
        <v>4862</v>
      </c>
    </row>
    <row r="392" spans="1:5" x14ac:dyDescent="0.25">
      <c r="A392" s="56" t="str">
        <f t="shared" si="7"/>
        <v>ОГЭ-Электрооборудование-АНГЦ: ЭТП Е3. 04.1-МЩВ-ЛПЦ. С-6. ПР3</v>
      </c>
      <c r="B392" s="62" t="s">
        <v>4153</v>
      </c>
      <c r="C392" s="61" t="s">
        <v>4152</v>
      </c>
      <c r="D392" s="66" t="s">
        <v>4859</v>
      </c>
      <c r="E392" s="77" t="s">
        <v>4861</v>
      </c>
    </row>
    <row r="393" spans="1:5" x14ac:dyDescent="0.25">
      <c r="A393" s="56" t="str">
        <f t="shared" si="7"/>
        <v>ОГЭ-Электрооборудование-АНГЦ: ЭТП Е3. 04.1-МЩВ-ЭТП Е3. 04.1-АВР</v>
      </c>
      <c r="B393" s="62" t="s">
        <v>4153</v>
      </c>
      <c r="C393" s="61" t="s">
        <v>4152</v>
      </c>
      <c r="D393" s="66" t="s">
        <v>4859</v>
      </c>
      <c r="E393" s="77" t="s">
        <v>4860</v>
      </c>
    </row>
    <row r="394" spans="1:5" x14ac:dyDescent="0.25">
      <c r="A394" s="56" t="str">
        <f t="shared" si="7"/>
        <v>ОГЭ-Электрооборудование-АНГЦ: ЭТП Е3. 04.1-МЩВ-ЭТП Е3. 01041ШР-Е3</v>
      </c>
      <c r="B394" s="62" t="s">
        <v>4153</v>
      </c>
      <c r="C394" s="61" t="s">
        <v>4152</v>
      </c>
      <c r="D394" s="66" t="s">
        <v>4859</v>
      </c>
      <c r="E394" s="77" t="s">
        <v>4858</v>
      </c>
    </row>
    <row r="395" spans="1:5" x14ac:dyDescent="0.25">
      <c r="A395" s="56" t="str">
        <f t="shared" si="7"/>
        <v>ОГЭ-Электрооборудование-АНГЦ: ЛПЦ. Д-9. ПР1-ЛПЦ. Помещение гидравлики №2. 0411ШУВ</v>
      </c>
      <c r="B395" s="62" t="s">
        <v>4153</v>
      </c>
      <c r="C395" s="61" t="s">
        <v>4152</v>
      </c>
      <c r="D395" s="66" t="s">
        <v>4856</v>
      </c>
      <c r="E395" s="73" t="s">
        <v>4857</v>
      </c>
    </row>
    <row r="396" spans="1:5" ht="30" x14ac:dyDescent="0.25">
      <c r="A396" s="56" t="str">
        <f t="shared" si="7"/>
        <v>ОГЭ-Электрооборудование-АНГЦ: ЛПЦ. Д-9. ПР1-ЛПЦ. Помещение подготовки цинка с участком ремонта воздушных ножей. 0103ШРВ</v>
      </c>
      <c r="B396" s="62" t="s">
        <v>4153</v>
      </c>
      <c r="C396" s="61" t="s">
        <v>4152</v>
      </c>
      <c r="D396" s="66" t="s">
        <v>4856</v>
      </c>
      <c r="E396" s="73" t="s">
        <v>4855</v>
      </c>
    </row>
    <row r="397" spans="1:5" x14ac:dyDescent="0.25">
      <c r="A397" s="56" t="str">
        <f t="shared" si="7"/>
        <v>ОГЭ-Электрооборудование-АНГЦ: ЛПЦ. С-6. ПР3-ЛПЦ.С-5. В1/В17-ШСАУ</v>
      </c>
      <c r="B397" s="62" t="s">
        <v>4153</v>
      </c>
      <c r="C397" s="61" t="s">
        <v>4152</v>
      </c>
      <c r="D397" s="66" t="s">
        <v>4854</v>
      </c>
      <c r="E397" s="73" t="s">
        <v>4853</v>
      </c>
    </row>
    <row r="398" spans="1:5" x14ac:dyDescent="0.25">
      <c r="A398" s="56" t="str">
        <f t="shared" si="7"/>
        <v>ОГЭ-Электрооборудование-АНГЦ: ЭТП Е3. 04.1-АВР-ЭТП Е3. 04.1-ШСС01</v>
      </c>
      <c r="B398" s="62" t="s">
        <v>4153</v>
      </c>
      <c r="C398" s="61" t="s">
        <v>4152</v>
      </c>
      <c r="D398" s="66" t="s">
        <v>4850</v>
      </c>
      <c r="E398" s="73" t="s">
        <v>4852</v>
      </c>
    </row>
    <row r="399" spans="1:5" x14ac:dyDescent="0.25">
      <c r="A399" s="56" t="str">
        <f t="shared" si="7"/>
        <v>ОГЭ-Электрооборудование-АНГЦ: ЭТП Е3. 04.1-АВР-ЛПЦ. Помещение 139. 04.1-ШСС02</v>
      </c>
      <c r="B399" s="62" t="s">
        <v>4153</v>
      </c>
      <c r="C399" s="61" t="s">
        <v>4152</v>
      </c>
      <c r="D399" s="66" t="s">
        <v>4850</v>
      </c>
      <c r="E399" s="73" t="s">
        <v>4851</v>
      </c>
    </row>
    <row r="400" spans="1:5" ht="30" x14ac:dyDescent="0.25">
      <c r="A400" s="56" t="str">
        <f t="shared" si="7"/>
        <v>ОГЭ-Электрооборудование-АНГЦ: ЭТП Е3. 04.1-АВР-ЛПЦ. Пульт управления входной секции АНГЦ. 04.1-ШСС03</v>
      </c>
      <c r="B400" s="62" t="s">
        <v>4153</v>
      </c>
      <c r="C400" s="61" t="s">
        <v>4152</v>
      </c>
      <c r="D400" s="66" t="s">
        <v>4850</v>
      </c>
      <c r="E400" s="73" t="s">
        <v>4849</v>
      </c>
    </row>
    <row r="401" spans="1:5" ht="30" x14ac:dyDescent="0.25">
      <c r="A401" s="56" t="str">
        <f t="shared" si="7"/>
        <v>ОГЭ-Электрооборудование-АНГЦ: ЛПЦ. Азотная станция. ШР1-ЛПЦ. Азотная станция. Панель управления рефрижераторным осушителем Х/41</v>
      </c>
      <c r="B401" s="62" t="s">
        <v>4153</v>
      </c>
      <c r="C401" s="61" t="s">
        <v>4152</v>
      </c>
      <c r="D401" s="66" t="s">
        <v>4845</v>
      </c>
      <c r="E401" s="73" t="s">
        <v>4848</v>
      </c>
    </row>
    <row r="402" spans="1:5" ht="30" x14ac:dyDescent="0.25">
      <c r="A402" s="56" t="str">
        <f t="shared" si="7"/>
        <v>ОГЭ-Электрооборудование-АНГЦ: ЛПЦ. Азотная станция. ШР1-ЛПЦ. Азотная станция. Панель управления системы очистки азота от кислорода Х/91</v>
      </c>
      <c r="B402" s="62" t="s">
        <v>4153</v>
      </c>
      <c r="C402" s="61" t="s">
        <v>4152</v>
      </c>
      <c r="D402" s="66" t="s">
        <v>4845</v>
      </c>
      <c r="E402" s="73" t="s">
        <v>4847</v>
      </c>
    </row>
    <row r="403" spans="1:5" ht="30" x14ac:dyDescent="0.25">
      <c r="A403" s="56" t="str">
        <f t="shared" si="7"/>
        <v>ОГЭ-Электрооборудование-АНГЦ: ЛПЦ. Азотная станция. ШР1-ЛПЦ. Азотная станция. Панель управления компрессора азотного бустерного Х/12</v>
      </c>
      <c r="B403" s="62" t="s">
        <v>4153</v>
      </c>
      <c r="C403" s="61" t="s">
        <v>4152</v>
      </c>
      <c r="D403" s="66" t="s">
        <v>4845</v>
      </c>
      <c r="E403" s="73" t="s">
        <v>4846</v>
      </c>
    </row>
    <row r="404" spans="1:5" ht="30" x14ac:dyDescent="0.25">
      <c r="A404" s="56" t="str">
        <f t="shared" si="7"/>
        <v>ОГЭ-Электрооборудование-АНГЦ: ЛПЦ. Азотная станция. ШР1-ЛПЦ. Азотная станция. Панель управления компрессором Х/21</v>
      </c>
      <c r="B404" s="62" t="s">
        <v>4153</v>
      </c>
      <c r="C404" s="61" t="s">
        <v>4152</v>
      </c>
      <c r="D404" s="66" t="s">
        <v>4845</v>
      </c>
      <c r="E404" s="73" t="s">
        <v>4844</v>
      </c>
    </row>
    <row r="405" spans="1:5" x14ac:dyDescent="0.25">
      <c r="A405" s="56" t="str">
        <f t="shared" si="7"/>
        <v>ОГЭ-Электрооборудование-АНГЦ: ЭТП Е3. 04.1-МЩАО-ЭТП Е3. ЯУНО-1</v>
      </c>
      <c r="B405" s="62" t="s">
        <v>4153</v>
      </c>
      <c r="C405" s="61" t="s">
        <v>4152</v>
      </c>
      <c r="D405" s="66" t="s">
        <v>4837</v>
      </c>
      <c r="E405" s="73" t="s">
        <v>4843</v>
      </c>
    </row>
    <row r="406" spans="1:5" x14ac:dyDescent="0.25">
      <c r="A406" s="56" t="str">
        <f t="shared" si="7"/>
        <v>ОГЭ-Электрооборудование-АНГЦ: ЭТП Е3. 04.1-МЩАО-ЭТП Е3. ЩАО-ЭТП Е3</v>
      </c>
      <c r="B406" s="62" t="s">
        <v>4153</v>
      </c>
      <c r="C406" s="61" t="s">
        <v>4152</v>
      </c>
      <c r="D406" s="66" t="s">
        <v>4837</v>
      </c>
      <c r="E406" s="73" t="s">
        <v>4842</v>
      </c>
    </row>
    <row r="407" spans="1:5" x14ac:dyDescent="0.25">
      <c r="A407" s="56" t="str">
        <f t="shared" si="7"/>
        <v>ОГЭ-Электрооборудование-АНГЦ: ЭТП Е3. 04.1-МЩАО-АНГЦ. Д-2. 1ЩАО-АНГЦ</v>
      </c>
      <c r="B407" s="62" t="s">
        <v>4153</v>
      </c>
      <c r="C407" s="61" t="s">
        <v>4152</v>
      </c>
      <c r="D407" s="66" t="s">
        <v>4837</v>
      </c>
      <c r="E407" s="73" t="s">
        <v>4841</v>
      </c>
    </row>
    <row r="408" spans="1:5" x14ac:dyDescent="0.25">
      <c r="A408" s="56" t="str">
        <f t="shared" si="7"/>
        <v>ОГЭ-Электрооборудование-АНГЦ: ЭТП Е3. 04.1-МЩАО-АНГЦ. Д-7. 2ЩАО-АНГЦ</v>
      </c>
      <c r="B408" s="62" t="s">
        <v>4153</v>
      </c>
      <c r="C408" s="61" t="s">
        <v>4152</v>
      </c>
      <c r="D408" s="66" t="s">
        <v>4837</v>
      </c>
      <c r="E408" s="73" t="s">
        <v>4840</v>
      </c>
    </row>
    <row r="409" spans="1:5" ht="30" x14ac:dyDescent="0.25">
      <c r="A409" s="56" t="str">
        <f t="shared" si="7"/>
        <v>ОГЭ-Электрооборудование-АНГЦ: ЭТП Е3. 04.1-МЩАО-ЛПЦ. Помещение подготовки цинка. ЩАО1</v>
      </c>
      <c r="B409" s="62" t="s">
        <v>4153</v>
      </c>
      <c r="C409" s="61" t="s">
        <v>4152</v>
      </c>
      <c r="D409" s="66" t="s">
        <v>4837</v>
      </c>
      <c r="E409" s="73" t="s">
        <v>4839</v>
      </c>
    </row>
    <row r="410" spans="1:5" ht="30" x14ac:dyDescent="0.25">
      <c r="A410" s="56" t="str">
        <f t="shared" si="7"/>
        <v>ОГЭ-Электрооборудование-АНГЦ: ЭТП Е3. 04.1-МЩАО-ЛПЦ. Помещение гидравлики №2. ЩАО-ПГ2</v>
      </c>
      <c r="B410" s="62" t="s">
        <v>4153</v>
      </c>
      <c r="C410" s="61" t="s">
        <v>4152</v>
      </c>
      <c r="D410" s="66" t="s">
        <v>4837</v>
      </c>
      <c r="E410" s="73" t="s">
        <v>4838</v>
      </c>
    </row>
    <row r="411" spans="1:5" ht="30" x14ac:dyDescent="0.25">
      <c r="A411" s="56" t="str">
        <f t="shared" si="7"/>
        <v>ОГЭ-Электрооборудование-АНГЦ: ЭТП Е3. 04.1-МЩАО-АНГЦ. Пульт управления входного участка. 4AQF</v>
      </c>
      <c r="B411" s="62" t="s">
        <v>4153</v>
      </c>
      <c r="C411" s="61" t="s">
        <v>4152</v>
      </c>
      <c r="D411" s="66" t="s">
        <v>4837</v>
      </c>
      <c r="E411" s="73" t="s">
        <v>4836</v>
      </c>
    </row>
    <row r="412" spans="1:5" x14ac:dyDescent="0.25">
      <c r="A412" s="56" t="str">
        <f t="shared" si="7"/>
        <v>ОГЭ-Электрооборудование-АНГЦ: Цепочка Шкафов по ЭТП Е3; Ячейка №17-АБК ЛПЦ. 02-ВРУ</v>
      </c>
      <c r="B412" s="62" t="s">
        <v>4153</v>
      </c>
      <c r="C412" s="61" t="s">
        <v>4152</v>
      </c>
      <c r="D412" s="66" t="s">
        <v>4832</v>
      </c>
      <c r="E412" s="73" t="s">
        <v>4835</v>
      </c>
    </row>
    <row r="413" spans="1:5" x14ac:dyDescent="0.25">
      <c r="A413" s="56" t="str">
        <f t="shared" si="7"/>
        <v>ОГЭ-Электрооборудование-АНГЦ: Цепочка Шкафов по ЭТП Е3; Ячейка №17-ЭТП Е3. 04.1-МЩО</v>
      </c>
      <c r="B413" s="62" t="s">
        <v>4153</v>
      </c>
      <c r="C413" s="61" t="s">
        <v>4152</v>
      </c>
      <c r="D413" s="66" t="s">
        <v>4832</v>
      </c>
      <c r="E413" s="73" t="s">
        <v>4834</v>
      </c>
    </row>
    <row r="414" spans="1:5" x14ac:dyDescent="0.25">
      <c r="A414" s="56" t="str">
        <f t="shared" si="7"/>
        <v>ОГЭ-Электрооборудование-АНГЦ: Цепочка Шкафов по ЭТП Е3; Ячейка №17-КНС №4 ШУК</v>
      </c>
      <c r="B414" s="62" t="s">
        <v>4153</v>
      </c>
      <c r="C414" s="61" t="s">
        <v>4152</v>
      </c>
      <c r="D414" s="66" t="s">
        <v>4832</v>
      </c>
      <c r="E414" s="73" t="s">
        <v>4833</v>
      </c>
    </row>
    <row r="415" spans="1:5" x14ac:dyDescent="0.25">
      <c r="A415" s="56" t="str">
        <f t="shared" si="7"/>
        <v>ОГЭ-Электрооборудование-АНГЦ: Цепочка Шкафов по ЭТП Е3; Ячейка №17-НСХПВ. 27ВРУ</v>
      </c>
      <c r="B415" s="62" t="s">
        <v>4153</v>
      </c>
      <c r="C415" s="61" t="s">
        <v>4152</v>
      </c>
      <c r="D415" s="66" t="s">
        <v>4832</v>
      </c>
      <c r="E415" s="73" t="s">
        <v>4831</v>
      </c>
    </row>
    <row r="416" spans="1:5" ht="30" x14ac:dyDescent="0.25">
      <c r="A416" s="56" t="str">
        <f t="shared" si="7"/>
        <v>ОГЭ-Электрооборудование-АНГЦ: АБК ЛПЦ. 02-ВРУ-АБК ЛПЦ. Шкаф управления 
чиллер К-1</v>
      </c>
      <c r="B416" s="62" t="s">
        <v>4153</v>
      </c>
      <c r="C416" s="61" t="s">
        <v>4152</v>
      </c>
      <c r="D416" s="66" t="s">
        <v>4803</v>
      </c>
      <c r="E416" s="73" t="s">
        <v>4830</v>
      </c>
    </row>
    <row r="417" spans="1:5" x14ac:dyDescent="0.25">
      <c r="A417" s="56" t="str">
        <f t="shared" si="7"/>
        <v>ОГЭ-Электрооборудование-АНГЦ: АБК ЛПЦ. 02-ВРУ-АБК ЛПЦ. 02-ПР</v>
      </c>
      <c r="B417" s="62" t="s">
        <v>4153</v>
      </c>
      <c r="C417" s="61" t="s">
        <v>4152</v>
      </c>
      <c r="D417" s="66" t="s">
        <v>4803</v>
      </c>
      <c r="E417" s="73" t="s">
        <v>4829</v>
      </c>
    </row>
    <row r="418" spans="1:5" x14ac:dyDescent="0.25">
      <c r="A418" s="56" t="str">
        <f t="shared" si="7"/>
        <v>ОГЭ-Электрооборудование-АНГЦ: АБК ЛПЦ. 02-ВРУ-АБК ЛПЦ. 02-ШРС</v>
      </c>
      <c r="B418" s="62" t="s">
        <v>4153</v>
      </c>
      <c r="C418" s="61" t="s">
        <v>4152</v>
      </c>
      <c r="D418" s="66" t="s">
        <v>4803</v>
      </c>
      <c r="E418" s="73" t="s">
        <v>4828</v>
      </c>
    </row>
    <row r="419" spans="1:5" x14ac:dyDescent="0.25">
      <c r="A419" s="56" t="str">
        <f t="shared" si="7"/>
        <v>ОГЭ-Электрооборудование-АНГЦ: АБК ЛПЦ. 02-ВРУ-АБК ЛПЦ. 02-ШОВК-4</v>
      </c>
      <c r="B419" s="62" t="s">
        <v>4153</v>
      </c>
      <c r="C419" s="61" t="s">
        <v>4152</v>
      </c>
      <c r="D419" s="66" t="s">
        <v>4803</v>
      </c>
      <c r="E419" s="73" t="s">
        <v>4827</v>
      </c>
    </row>
    <row r="420" spans="1:5" x14ac:dyDescent="0.25">
      <c r="A420" s="56" t="str">
        <f t="shared" si="7"/>
        <v>ОГЭ-Электрооборудование-АНГЦ: АБК ЛПЦ. 02-ВРУ-АБК ЛПЦ. 02-АВР</v>
      </c>
      <c r="B420" s="62" t="s">
        <v>4153</v>
      </c>
      <c r="C420" s="61" t="s">
        <v>4152</v>
      </c>
      <c r="D420" s="66" t="s">
        <v>4803</v>
      </c>
      <c r="E420" s="73" t="s">
        <v>4826</v>
      </c>
    </row>
    <row r="421" spans="1:5" x14ac:dyDescent="0.25">
      <c r="A421" s="56" t="str">
        <f t="shared" si="7"/>
        <v>ОГЭ-Электрооборудование-АНГЦ: АБК ЛПЦ. 02-ВРУ-АБК ЛПЦ. 02-ШОВК-4.1</v>
      </c>
      <c r="B421" s="62" t="s">
        <v>4153</v>
      </c>
      <c r="C421" s="61" t="s">
        <v>4152</v>
      </c>
      <c r="D421" s="66" t="s">
        <v>4803</v>
      </c>
      <c r="E421" s="73" t="s">
        <v>4825</v>
      </c>
    </row>
    <row r="422" spans="1:5" x14ac:dyDescent="0.25">
      <c r="A422" s="56" t="str">
        <f t="shared" si="7"/>
        <v>ОГЭ-Электрооборудование-АНГЦ: АБК ЛПЦ. 02-ВРУ-АБК ЛПЦ. 1.1ЩР</v>
      </c>
      <c r="B422" s="62" t="s">
        <v>4153</v>
      </c>
      <c r="C422" s="61" t="s">
        <v>4152</v>
      </c>
      <c r="D422" s="66" t="s">
        <v>4803</v>
      </c>
      <c r="E422" s="73" t="s">
        <v>4824</v>
      </c>
    </row>
    <row r="423" spans="1:5" x14ac:dyDescent="0.25">
      <c r="A423" s="56" t="str">
        <f t="shared" si="7"/>
        <v>ОГЭ-Электрооборудование-АНГЦ: АБК ЛПЦ. 02-ВРУ-АБК ЛПЦ. 1.2ЩР</v>
      </c>
      <c r="B423" s="62" t="s">
        <v>4153</v>
      </c>
      <c r="C423" s="61" t="s">
        <v>4152</v>
      </c>
      <c r="D423" s="66" t="s">
        <v>4803</v>
      </c>
      <c r="E423" s="73" t="s">
        <v>4823</v>
      </c>
    </row>
    <row r="424" spans="1:5" x14ac:dyDescent="0.25">
      <c r="A424" s="56" t="str">
        <f t="shared" si="7"/>
        <v>ОГЭ-Электрооборудование-АНГЦ: АБК ЛПЦ. 02-ВРУ-АБК ЛПЦ. 1.1ЩО</v>
      </c>
      <c r="B424" s="62" t="s">
        <v>4153</v>
      </c>
      <c r="C424" s="61" t="s">
        <v>4152</v>
      </c>
      <c r="D424" s="66" t="s">
        <v>4803</v>
      </c>
      <c r="E424" s="73" t="s">
        <v>4822</v>
      </c>
    </row>
    <row r="425" spans="1:5" x14ac:dyDescent="0.25">
      <c r="A425" s="56" t="str">
        <f t="shared" si="7"/>
        <v>ОГЭ-Электрооборудование-АНГЦ: АБК ЛПЦ. 02-ВРУ-АБК ЛПЦ. 1.2ЩО</v>
      </c>
      <c r="B425" s="62" t="s">
        <v>4153</v>
      </c>
      <c r="C425" s="61" t="s">
        <v>4152</v>
      </c>
      <c r="D425" s="66" t="s">
        <v>4803</v>
      </c>
      <c r="E425" s="73" t="s">
        <v>4821</v>
      </c>
    </row>
    <row r="426" spans="1:5" ht="30" x14ac:dyDescent="0.25">
      <c r="A426" s="56" t="str">
        <f t="shared" si="7"/>
        <v>ОГЭ-Электрооборудование-АНГЦ: АБК ЛПЦ. 02-ВРУ-АБК ЛПЦ. Шкаф управления 
чиллер К-2</v>
      </c>
      <c r="B426" s="62" t="s">
        <v>4153</v>
      </c>
      <c r="C426" s="61" t="s">
        <v>4152</v>
      </c>
      <c r="D426" s="66" t="s">
        <v>4803</v>
      </c>
      <c r="E426" s="73" t="s">
        <v>4820</v>
      </c>
    </row>
    <row r="427" spans="1:5" x14ac:dyDescent="0.25">
      <c r="A427" s="56" t="str">
        <f t="shared" si="7"/>
        <v>ОГЭ-Электрооборудование-АНГЦ: АБК ЛПЦ. 02-ВРУ-АБК ЛПЦ. 2.1ЩР</v>
      </c>
      <c r="B427" s="62" t="s">
        <v>4153</v>
      </c>
      <c r="C427" s="61" t="s">
        <v>4152</v>
      </c>
      <c r="D427" s="66" t="s">
        <v>4803</v>
      </c>
      <c r="E427" s="73" t="s">
        <v>4819</v>
      </c>
    </row>
    <row r="428" spans="1:5" x14ac:dyDescent="0.25">
      <c r="A428" s="56" t="str">
        <f t="shared" si="7"/>
        <v>ОГЭ-Электрооборудование-АНГЦ: АБК ЛПЦ. 02-ВРУ-АБК ЛПЦ. 2.2ЩР</v>
      </c>
      <c r="B428" s="62" t="s">
        <v>4153</v>
      </c>
      <c r="C428" s="61" t="s">
        <v>4152</v>
      </c>
      <c r="D428" s="66" t="s">
        <v>4803</v>
      </c>
      <c r="E428" s="73" t="s">
        <v>4818</v>
      </c>
    </row>
    <row r="429" spans="1:5" x14ac:dyDescent="0.25">
      <c r="A429" s="56" t="str">
        <f t="shared" si="7"/>
        <v>ОГЭ-Электрооборудование-АНГЦ: АБК ЛПЦ. 02-ВРУ-АБК ЛПЦ. 2.3ЩР</v>
      </c>
      <c r="B429" s="62" t="s">
        <v>4153</v>
      </c>
      <c r="C429" s="61" t="s">
        <v>4152</v>
      </c>
      <c r="D429" s="66" t="s">
        <v>4803</v>
      </c>
      <c r="E429" s="73" t="s">
        <v>4817</v>
      </c>
    </row>
    <row r="430" spans="1:5" x14ac:dyDescent="0.25">
      <c r="A430" s="56" t="str">
        <f t="shared" si="7"/>
        <v>ОГЭ-Электрооборудование-АНГЦ: АБК ЛПЦ. 02-ВРУ-АБК ЛПЦ. 2.1ЩО</v>
      </c>
      <c r="B430" s="62" t="s">
        <v>4153</v>
      </c>
      <c r="C430" s="61" t="s">
        <v>4152</v>
      </c>
      <c r="D430" s="66" t="s">
        <v>4803</v>
      </c>
      <c r="E430" s="73" t="s">
        <v>4816</v>
      </c>
    </row>
    <row r="431" spans="1:5" x14ac:dyDescent="0.25">
      <c r="A431" s="56" t="str">
        <f t="shared" si="7"/>
        <v>ОГЭ-Электрооборудование-АНГЦ: АБК ЛПЦ. 02-ВРУ-АБК ЛПЦ. 2.2ЩО</v>
      </c>
      <c r="B431" s="62" t="s">
        <v>4153</v>
      </c>
      <c r="C431" s="61" t="s">
        <v>4152</v>
      </c>
      <c r="D431" s="66" t="s">
        <v>4803</v>
      </c>
      <c r="E431" s="73" t="s">
        <v>4815</v>
      </c>
    </row>
    <row r="432" spans="1:5" x14ac:dyDescent="0.25">
      <c r="A432" s="56" t="str">
        <f t="shared" si="7"/>
        <v>ОГЭ-Электрооборудование-АНГЦ: АБК ЛПЦ. 02-ВРУ-АБК ЛПЦ. 3.1ЩР</v>
      </c>
      <c r="B432" s="62" t="s">
        <v>4153</v>
      </c>
      <c r="C432" s="61" t="s">
        <v>4152</v>
      </c>
      <c r="D432" s="66" t="s">
        <v>4803</v>
      </c>
      <c r="E432" s="73" t="s">
        <v>4814</v>
      </c>
    </row>
    <row r="433" spans="1:5" x14ac:dyDescent="0.25">
      <c r="A433" s="56" t="str">
        <f t="shared" si="7"/>
        <v>ОГЭ-Электрооборудование-АНГЦ: АБК ЛПЦ. 02-ВРУ-АБК ЛПЦ. 3.2ЩР</v>
      </c>
      <c r="B433" s="62" t="s">
        <v>4153</v>
      </c>
      <c r="C433" s="61" t="s">
        <v>4152</v>
      </c>
      <c r="D433" s="66" t="s">
        <v>4803</v>
      </c>
      <c r="E433" s="73" t="s">
        <v>4813</v>
      </c>
    </row>
    <row r="434" spans="1:5" x14ac:dyDescent="0.25">
      <c r="A434" s="56" t="str">
        <f t="shared" si="7"/>
        <v>ОГЭ-Электрооборудование-АНГЦ: АБК ЛПЦ. 02-ВРУ-АБК ЛПЦ. 3.1ЩО</v>
      </c>
      <c r="B434" s="62" t="s">
        <v>4153</v>
      </c>
      <c r="C434" s="61" t="s">
        <v>4152</v>
      </c>
      <c r="D434" s="66" t="s">
        <v>4803</v>
      </c>
      <c r="E434" s="73" t="s">
        <v>4812</v>
      </c>
    </row>
    <row r="435" spans="1:5" x14ac:dyDescent="0.25">
      <c r="A435" s="56" t="str">
        <f t="shared" si="7"/>
        <v>ОГЭ-Электрооборудование-АНГЦ: АБК ЛПЦ. 02-ВРУ-АБК ЛПЦ. 3.2ЩО</v>
      </c>
      <c r="B435" s="62" t="s">
        <v>4153</v>
      </c>
      <c r="C435" s="61" t="s">
        <v>4152</v>
      </c>
      <c r="D435" s="66" t="s">
        <v>4803</v>
      </c>
      <c r="E435" s="73" t="s">
        <v>4811</v>
      </c>
    </row>
    <row r="436" spans="1:5" x14ac:dyDescent="0.25">
      <c r="A436" s="56" t="str">
        <f t="shared" si="7"/>
        <v>ОГЭ-Электрооборудование-АНГЦ: АБК ЛПЦ. 02-ВРУ-АБК ЛПЦ. 4.1ЩР</v>
      </c>
      <c r="B436" s="62" t="s">
        <v>4153</v>
      </c>
      <c r="C436" s="61" t="s">
        <v>4152</v>
      </c>
      <c r="D436" s="66" t="s">
        <v>4803</v>
      </c>
      <c r="E436" s="73" t="s">
        <v>4810</v>
      </c>
    </row>
    <row r="437" spans="1:5" x14ac:dyDescent="0.25">
      <c r="A437" s="56" t="str">
        <f t="shared" si="7"/>
        <v>ОГЭ-Электрооборудование-АНГЦ: АБК ЛПЦ. 02-ВРУ-АБК ЛПЦ. 4.2ЩР</v>
      </c>
      <c r="B437" s="62" t="s">
        <v>4153</v>
      </c>
      <c r="C437" s="61" t="s">
        <v>4152</v>
      </c>
      <c r="D437" s="66" t="s">
        <v>4803</v>
      </c>
      <c r="E437" s="73" t="s">
        <v>4809</v>
      </c>
    </row>
    <row r="438" spans="1:5" x14ac:dyDescent="0.25">
      <c r="A438" s="56" t="str">
        <f t="shared" si="7"/>
        <v>ОГЭ-Электрооборудование-АНГЦ: АБК ЛПЦ. 02-ВРУ-АБК ЛПЦ. 4.3ЩР</v>
      </c>
      <c r="B438" s="62" t="s">
        <v>4153</v>
      </c>
      <c r="C438" s="61" t="s">
        <v>4152</v>
      </c>
      <c r="D438" s="66" t="s">
        <v>4803</v>
      </c>
      <c r="E438" s="73" t="s">
        <v>4808</v>
      </c>
    </row>
    <row r="439" spans="1:5" x14ac:dyDescent="0.25">
      <c r="A439" s="56" t="str">
        <f t="shared" si="7"/>
        <v>ОГЭ-Электрооборудование-АНГЦ: АБК ЛПЦ. 02-ВРУ-АБК ЛПЦ. 4.1ЩО</v>
      </c>
      <c r="B439" s="62" t="s">
        <v>4153</v>
      </c>
      <c r="C439" s="61" t="s">
        <v>4152</v>
      </c>
      <c r="D439" s="66" t="s">
        <v>4803</v>
      </c>
      <c r="E439" s="73" t="s">
        <v>4807</v>
      </c>
    </row>
    <row r="440" spans="1:5" x14ac:dyDescent="0.25">
      <c r="A440" s="56" t="str">
        <f t="shared" si="7"/>
        <v>ОГЭ-Электрооборудование-АНГЦ: АБК ЛПЦ. 02-ВРУ-АБК ЛПЦ. 4.2ЩО</v>
      </c>
      <c r="B440" s="62" t="s">
        <v>4153</v>
      </c>
      <c r="C440" s="61" t="s">
        <v>4152</v>
      </c>
      <c r="D440" s="66" t="s">
        <v>4803</v>
      </c>
      <c r="E440" s="73" t="s">
        <v>4806</v>
      </c>
    </row>
    <row r="441" spans="1:5" x14ac:dyDescent="0.25">
      <c r="A441" s="56" t="str">
        <f t="shared" si="7"/>
        <v>ОГЭ-Электрооборудование-АНГЦ: АБК ЛПЦ. 02-ВРУ-АБК ЛПЦ. 02-ШОВК-1</v>
      </c>
      <c r="B441" s="62" t="s">
        <v>4153</v>
      </c>
      <c r="C441" s="61" t="s">
        <v>4152</v>
      </c>
      <c r="D441" s="66" t="s">
        <v>4803</v>
      </c>
      <c r="E441" s="73" t="s">
        <v>4805</v>
      </c>
    </row>
    <row r="442" spans="1:5" x14ac:dyDescent="0.25">
      <c r="A442" s="56" t="str">
        <f t="shared" si="7"/>
        <v>ОГЭ-Электрооборудование-АНГЦ: АБК ЛПЦ. 02-ВРУ-АБК ЛПЦ. 02-ШОВК-2</v>
      </c>
      <c r="B442" s="62" t="s">
        <v>4153</v>
      </c>
      <c r="C442" s="61" t="s">
        <v>4152</v>
      </c>
      <c r="D442" s="66" t="s">
        <v>4803</v>
      </c>
      <c r="E442" s="73" t="s">
        <v>4804</v>
      </c>
    </row>
    <row r="443" spans="1:5" x14ac:dyDescent="0.25">
      <c r="A443" s="56" t="str">
        <f t="shared" si="7"/>
        <v>ОГЭ-Электрооборудование-АНГЦ: АБК ЛПЦ. 02-ВРУ-АБК ЛПЦ. 02-ШОВК-3</v>
      </c>
      <c r="B443" s="62" t="s">
        <v>4153</v>
      </c>
      <c r="C443" s="61" t="s">
        <v>4152</v>
      </c>
      <c r="D443" s="66" t="s">
        <v>4803</v>
      </c>
      <c r="E443" s="73" t="s">
        <v>4802</v>
      </c>
    </row>
    <row r="444" spans="1:5" x14ac:dyDescent="0.25">
      <c r="A444" s="56" t="str">
        <f t="shared" si="7"/>
        <v>ОГЭ-Электрооборудование-АНГЦ: АБК ЛПЦ. 02-АВР-АБК ЛПЦ. ШСС02-2</v>
      </c>
      <c r="B444" s="62" t="s">
        <v>4153</v>
      </c>
      <c r="C444" s="61" t="s">
        <v>4152</v>
      </c>
      <c r="D444" s="66" t="s">
        <v>4794</v>
      </c>
      <c r="E444" s="73" t="s">
        <v>4801</v>
      </c>
    </row>
    <row r="445" spans="1:5" x14ac:dyDescent="0.25">
      <c r="A445" s="56" t="str">
        <f t="shared" si="7"/>
        <v>ОГЭ-Электрооборудование-АНГЦ: АБК ЛПЦ. 02-АВР-АБК ЛПЦ. ШСС02-3</v>
      </c>
      <c r="B445" s="62" t="s">
        <v>4153</v>
      </c>
      <c r="C445" s="61" t="s">
        <v>4152</v>
      </c>
      <c r="D445" s="66" t="s">
        <v>4794</v>
      </c>
      <c r="E445" s="73" t="s">
        <v>4800</v>
      </c>
    </row>
    <row r="446" spans="1:5" x14ac:dyDescent="0.25">
      <c r="A446" s="56" t="str">
        <f t="shared" si="7"/>
        <v>ОГЭ-Электрооборудование-АНГЦ: АБК ЛПЦ. 02-АВР-АБК ЛПЦ. ШСС02-4</v>
      </c>
      <c r="B446" s="62" t="s">
        <v>4153</v>
      </c>
      <c r="C446" s="61" t="s">
        <v>4152</v>
      </c>
      <c r="D446" s="66" t="s">
        <v>4794</v>
      </c>
      <c r="E446" s="73" t="s">
        <v>4799</v>
      </c>
    </row>
    <row r="447" spans="1:5" ht="30" x14ac:dyDescent="0.25">
      <c r="A447" s="56" t="str">
        <f t="shared" si="7"/>
        <v>ОГЭ-Электрооборудование-АНГЦ: АБК ЛПЦ. 02-АВР-АБК ЛПЦ. Распределительный шкаф котельной</v>
      </c>
      <c r="B447" s="62" t="s">
        <v>4153</v>
      </c>
      <c r="C447" s="61" t="s">
        <v>4152</v>
      </c>
      <c r="D447" s="66" t="s">
        <v>4794</v>
      </c>
      <c r="E447" s="73" t="s">
        <v>4798</v>
      </c>
    </row>
    <row r="448" spans="1:5" x14ac:dyDescent="0.25">
      <c r="A448" s="56" t="str">
        <f t="shared" si="7"/>
        <v>ОГЭ-Электрооборудование-АНГЦ: АБК ЛПЦ. 02-АВР-АБК ЛПЦ. 1ЩАО</v>
      </c>
      <c r="B448" s="62" t="s">
        <v>4153</v>
      </c>
      <c r="C448" s="61" t="s">
        <v>4152</v>
      </c>
      <c r="D448" s="66" t="s">
        <v>4794</v>
      </c>
      <c r="E448" s="73" t="s">
        <v>4797</v>
      </c>
    </row>
    <row r="449" spans="1:5" x14ac:dyDescent="0.25">
      <c r="A449" s="56" t="str">
        <f t="shared" si="7"/>
        <v>ОГЭ-Электрооборудование-АНГЦ: АБК ЛПЦ. 02-АВР-АБК ЛПЦ. 2ЩАО</v>
      </c>
      <c r="B449" s="62" t="s">
        <v>4153</v>
      </c>
      <c r="C449" s="61" t="s">
        <v>4152</v>
      </c>
      <c r="D449" s="66" t="s">
        <v>4794</v>
      </c>
      <c r="E449" s="73" t="s">
        <v>4796</v>
      </c>
    </row>
    <row r="450" spans="1:5" x14ac:dyDescent="0.25">
      <c r="A450" s="56" t="str">
        <f t="shared" ref="A450:A513" si="8">CONCATENATE(B450,$H$1,C450,$H$1,D450,$H$1,E450)</f>
        <v>ОГЭ-Электрооборудование-АНГЦ: АБК ЛПЦ. 02-АВР-АБК ЛПЦ. 3ЩАО</v>
      </c>
      <c r="B450" s="62" t="s">
        <v>4153</v>
      </c>
      <c r="C450" s="61" t="s">
        <v>4152</v>
      </c>
      <c r="D450" s="66" t="s">
        <v>4794</v>
      </c>
      <c r="E450" s="73" t="s">
        <v>4795</v>
      </c>
    </row>
    <row r="451" spans="1:5" x14ac:dyDescent="0.25">
      <c r="A451" s="56" t="str">
        <f t="shared" si="8"/>
        <v>ОГЭ-Электрооборудование-АНГЦ: АБК ЛПЦ. 02-АВР-АБК ЛПЦ. 4ЩАО</v>
      </c>
      <c r="B451" s="62" t="s">
        <v>4153</v>
      </c>
      <c r="C451" s="61" t="s">
        <v>4152</v>
      </c>
      <c r="D451" s="66" t="s">
        <v>4794</v>
      </c>
      <c r="E451" s="73" t="s">
        <v>4793</v>
      </c>
    </row>
    <row r="452" spans="1:5" x14ac:dyDescent="0.25">
      <c r="A452" s="56" t="str">
        <f t="shared" si="8"/>
        <v>ОГЭ-Электрооборудование-АНГЦ: ЭТП Е3. 04.1-МЩО-ЭТП Е3. ЩО-ЭТП Е3</v>
      </c>
      <c r="B452" s="62" t="s">
        <v>4153</v>
      </c>
      <c r="C452" s="61" t="s">
        <v>4152</v>
      </c>
      <c r="D452" s="66" t="s">
        <v>4787</v>
      </c>
      <c r="E452" s="73" t="s">
        <v>4792</v>
      </c>
    </row>
    <row r="453" spans="1:5" x14ac:dyDescent="0.25">
      <c r="A453" s="56" t="str">
        <f t="shared" si="8"/>
        <v>ОГЭ-Электрооборудование-АНГЦ: ЭТП Е3. 04.1-МЩО-ЛПЦ. Д-2. 1ЩО-АНГЦ</v>
      </c>
      <c r="B453" s="62" t="s">
        <v>4153</v>
      </c>
      <c r="C453" s="61" t="s">
        <v>4152</v>
      </c>
      <c r="D453" s="66" t="s">
        <v>4787</v>
      </c>
      <c r="E453" s="73" t="s">
        <v>4791</v>
      </c>
    </row>
    <row r="454" spans="1:5" x14ac:dyDescent="0.25">
      <c r="A454" s="56" t="str">
        <f t="shared" si="8"/>
        <v>ОГЭ-Электрооборудование-АНГЦ: ЭТП Е3. 04.1-МЩО-ЛПЦ. Д-7. 2ЩО-АНГЦ</v>
      </c>
      <c r="B454" s="62" t="s">
        <v>4153</v>
      </c>
      <c r="C454" s="61" t="s">
        <v>4152</v>
      </c>
      <c r="D454" s="66" t="s">
        <v>4787</v>
      </c>
      <c r="E454" s="73" t="s">
        <v>4790</v>
      </c>
    </row>
    <row r="455" spans="1:5" x14ac:dyDescent="0.25">
      <c r="A455" s="56" t="str">
        <f t="shared" si="8"/>
        <v>ОГЭ-Электрооборудование-АНГЦ: ЭТП Е3. 04.1-МЩО-ЛПЦ. Помещение подготовки цинка. ЩО1</v>
      </c>
      <c r="B455" s="62" t="s">
        <v>4153</v>
      </c>
      <c r="C455" s="61" t="s">
        <v>4152</v>
      </c>
      <c r="D455" s="66" t="s">
        <v>4787</v>
      </c>
      <c r="E455" s="73" t="s">
        <v>4789</v>
      </c>
    </row>
    <row r="456" spans="1:5" ht="30" x14ac:dyDescent="0.25">
      <c r="A456" s="56" t="str">
        <f t="shared" si="8"/>
        <v>ОГЭ-Электрооборудование-АНГЦ: ЭТП Е3. 04.1-МЩО-ЛПЦ. Помещение гидравлики №2. 
ЩО-ПГ2</v>
      </c>
      <c r="B456" s="62" t="s">
        <v>4153</v>
      </c>
      <c r="C456" s="61" t="s">
        <v>4152</v>
      </c>
      <c r="D456" s="66" t="s">
        <v>4787</v>
      </c>
      <c r="E456" s="73" t="s">
        <v>4788</v>
      </c>
    </row>
    <row r="457" spans="1:5" x14ac:dyDescent="0.25">
      <c r="A457" s="56" t="str">
        <f t="shared" si="8"/>
        <v>ОГЭ-Электрооборудование-АНГЦ: ЭТП Е3. 04.1-МЩО-ЛПЦ. ПР-С9</v>
      </c>
      <c r="B457" s="62" t="s">
        <v>4153</v>
      </c>
      <c r="C457" s="61" t="s">
        <v>4152</v>
      </c>
      <c r="D457" s="66" t="s">
        <v>4787</v>
      </c>
      <c r="E457" s="73" t="s">
        <v>4786</v>
      </c>
    </row>
    <row r="458" spans="1:5" x14ac:dyDescent="0.25">
      <c r="A458" s="56" t="str">
        <f t="shared" si="8"/>
        <v>ОГЭ-Электрооборудование-АНГЦ: ЛПЦ. ПР-С9-ЛПЦ. С-4. Помещение 135. 135 ЩР</v>
      </c>
      <c r="B458" s="62" t="s">
        <v>4153</v>
      </c>
      <c r="C458" s="61" t="s">
        <v>4152</v>
      </c>
      <c r="D458" s="66" t="s">
        <v>4782</v>
      </c>
      <c r="E458" s="73" t="s">
        <v>4785</v>
      </c>
    </row>
    <row r="459" spans="1:5" x14ac:dyDescent="0.25">
      <c r="A459" s="56" t="str">
        <f t="shared" si="8"/>
        <v>ОГЭ-Электрооборудование-АНГЦ: ЛПЦ. ПР-С9-ЛПЦ. С-10. Помещение 137. 137 ЩР</v>
      </c>
      <c r="B459" s="62" t="s">
        <v>4153</v>
      </c>
      <c r="C459" s="61" t="s">
        <v>4152</v>
      </c>
      <c r="D459" s="66" t="s">
        <v>4782</v>
      </c>
      <c r="E459" s="73" t="s">
        <v>4784</v>
      </c>
    </row>
    <row r="460" spans="1:5" x14ac:dyDescent="0.25">
      <c r="A460" s="56" t="str">
        <f t="shared" si="8"/>
        <v>ОГЭ-Электрооборудование-АНГЦ: ЛПЦ. ПР-С9-ЛПЦ. С-11. Помещение 138. 138 ЩР</v>
      </c>
      <c r="B460" s="62" t="s">
        <v>4153</v>
      </c>
      <c r="C460" s="61" t="s">
        <v>4152</v>
      </c>
      <c r="D460" s="66" t="s">
        <v>4782</v>
      </c>
      <c r="E460" s="73" t="s">
        <v>4783</v>
      </c>
    </row>
    <row r="461" spans="1:5" x14ac:dyDescent="0.25">
      <c r="A461" s="56" t="str">
        <f t="shared" si="8"/>
        <v>ОГЭ-Электрооборудование-АНГЦ: ЛПЦ. ПР-С9-ЛПЦ. С-12. Помещение 139. 139 ЩР</v>
      </c>
      <c r="B461" s="62" t="s">
        <v>4153</v>
      </c>
      <c r="C461" s="61" t="s">
        <v>4152</v>
      </c>
      <c r="D461" s="66" t="s">
        <v>4782</v>
      </c>
      <c r="E461" s="73" t="s">
        <v>4781</v>
      </c>
    </row>
    <row r="462" spans="1:5" x14ac:dyDescent="0.25">
      <c r="A462" s="56" t="str">
        <f t="shared" si="8"/>
        <v>ОГЭ-Электрооборудование-АНГЦ: Цепочка Шкафов по ЭТП Е4; Ячейка №18-ЭТП Е4. 04.3-МЩО</v>
      </c>
      <c r="B462" s="62" t="s">
        <v>4153</v>
      </c>
      <c r="C462" s="61" t="s">
        <v>4152</v>
      </c>
      <c r="D462" s="66" t="s">
        <v>4778</v>
      </c>
      <c r="E462" s="73" t="s">
        <v>4780</v>
      </c>
    </row>
    <row r="463" spans="1:5" x14ac:dyDescent="0.25">
      <c r="A463" s="56" t="str">
        <f t="shared" si="8"/>
        <v>ОГЭ-Электрооборудование-АНГЦ: Цепочка Шкафов по ЭТП Е4; Ячейка №18-ЭТП Е4. 04.3-АВР</v>
      </c>
      <c r="B463" s="62" t="s">
        <v>4153</v>
      </c>
      <c r="C463" s="61" t="s">
        <v>4152</v>
      </c>
      <c r="D463" s="66" t="s">
        <v>4778</v>
      </c>
      <c r="E463" s="73" t="s">
        <v>4779</v>
      </c>
    </row>
    <row r="464" spans="1:5" x14ac:dyDescent="0.25">
      <c r="A464" s="56" t="str">
        <f t="shared" si="8"/>
        <v>ОГЭ-Электрооборудование-АНГЦ: Цепочка Шкафов по ЭТП Е4; Ячейка №18-ЦРМ. 05-ВРУ</v>
      </c>
      <c r="B464" s="62" t="s">
        <v>4153</v>
      </c>
      <c r="C464" s="61" t="s">
        <v>4152</v>
      </c>
      <c r="D464" s="66" t="s">
        <v>4778</v>
      </c>
      <c r="E464" s="73" t="s">
        <v>4777</v>
      </c>
    </row>
    <row r="465" spans="1:5" x14ac:dyDescent="0.25">
      <c r="A465" s="56" t="str">
        <f t="shared" si="8"/>
        <v>ОГЭ-Электрооборудование-АНГЦ: ЭТП Е4. 04.3-МЩО-ЭТП Е4. ЩО-Е4</v>
      </c>
      <c r="B465" s="62" t="s">
        <v>4153</v>
      </c>
      <c r="C465" s="61" t="s">
        <v>4152</v>
      </c>
      <c r="D465" s="66" t="s">
        <v>4771</v>
      </c>
      <c r="E465" s="73" t="s">
        <v>4776</v>
      </c>
    </row>
    <row r="466" spans="1:5" x14ac:dyDescent="0.25">
      <c r="A466" s="56" t="str">
        <f t="shared" si="8"/>
        <v>ОГЭ-Электрооборудование-АНГЦ: ЭТП Е4. 04.3-МЩО-ЛПЦ. Д-11. 3ЩО-АНГЦ</v>
      </c>
      <c r="B466" s="62" t="s">
        <v>4153</v>
      </c>
      <c r="C466" s="61" t="s">
        <v>4152</v>
      </c>
      <c r="D466" s="66" t="s">
        <v>4771</v>
      </c>
      <c r="E466" s="73" t="s">
        <v>4775</v>
      </c>
    </row>
    <row r="467" spans="1:5" x14ac:dyDescent="0.25">
      <c r="A467" s="56" t="str">
        <f t="shared" si="8"/>
        <v>ОГЭ-Электрооборудование-АНГЦ: ЭТП Е4. 04.3-МЩО-ЛПЦ. Д-15. 4ЩО-АНГЦ</v>
      </c>
      <c r="B467" s="62" t="s">
        <v>4153</v>
      </c>
      <c r="C467" s="61" t="s">
        <v>4152</v>
      </c>
      <c r="D467" s="66" t="s">
        <v>4771</v>
      </c>
      <c r="E467" s="73" t="s">
        <v>4774</v>
      </c>
    </row>
    <row r="468" spans="1:5" x14ac:dyDescent="0.25">
      <c r="A468" s="56" t="str">
        <f t="shared" si="8"/>
        <v>ОГЭ-Электрооборудование-АНГЦ: ЭТП Е4. 04.3-МЩО-ЛПЦ. Д-18. 5ЩО-АНГЦ</v>
      </c>
      <c r="B468" s="62" t="s">
        <v>4153</v>
      </c>
      <c r="C468" s="61" t="s">
        <v>4152</v>
      </c>
      <c r="D468" s="66" t="s">
        <v>4771</v>
      </c>
      <c r="E468" s="73" t="s">
        <v>4773</v>
      </c>
    </row>
    <row r="469" spans="1:5" ht="30" x14ac:dyDescent="0.25">
      <c r="A469" s="56" t="str">
        <f t="shared" si="8"/>
        <v>ОГЭ-Электрооборудование-АНГЦ: ЭТП Е4. 04.3-МЩО-ЛПЦ. Помещение компрессоров воздушных ножей. ЩО-ПКВН</v>
      </c>
      <c r="B469" s="62" t="s">
        <v>4153</v>
      </c>
      <c r="C469" s="61" t="s">
        <v>4152</v>
      </c>
      <c r="D469" s="66" t="s">
        <v>4771</v>
      </c>
      <c r="E469" s="73" t="s">
        <v>4772</v>
      </c>
    </row>
    <row r="470" spans="1:5" x14ac:dyDescent="0.25">
      <c r="A470" s="56" t="str">
        <f t="shared" si="8"/>
        <v>ОГЭ-Электрооборудование-АНГЦ: ЭТП Е4. 04.3-МЩО-ЛПЦ. ПР-С17</v>
      </c>
      <c r="B470" s="62" t="s">
        <v>4153</v>
      </c>
      <c r="C470" s="61" t="s">
        <v>4152</v>
      </c>
      <c r="D470" s="66" t="s">
        <v>4771</v>
      </c>
      <c r="E470" s="73" t="s">
        <v>4770</v>
      </c>
    </row>
    <row r="471" spans="1:5" x14ac:dyDescent="0.25">
      <c r="A471" s="56" t="str">
        <f t="shared" si="8"/>
        <v>ОГЭ-Электрооборудование-АНГЦ: ЛПЦ. ПР-С17-ЛПЦ. С-18. Помещение 141. 141 ЩР</v>
      </c>
      <c r="B471" s="62" t="s">
        <v>4153</v>
      </c>
      <c r="C471" s="61" t="s">
        <v>4152</v>
      </c>
      <c r="D471" s="66" t="s">
        <v>4767</v>
      </c>
      <c r="E471" s="73" t="s">
        <v>4769</v>
      </c>
    </row>
    <row r="472" spans="1:5" x14ac:dyDescent="0.25">
      <c r="A472" s="56" t="str">
        <f t="shared" si="8"/>
        <v>ОГЭ-Электрооборудование-АНГЦ: ЛПЦ. ПР-С17-ЛПЦ. С-18. Помещение 142. 142 ЩР</v>
      </c>
      <c r="B472" s="62" t="s">
        <v>4153</v>
      </c>
      <c r="C472" s="61" t="s">
        <v>4152</v>
      </c>
      <c r="D472" s="66" t="s">
        <v>4767</v>
      </c>
      <c r="E472" s="73" t="s">
        <v>4768</v>
      </c>
    </row>
    <row r="473" spans="1:5" x14ac:dyDescent="0.25">
      <c r="A473" s="56" t="str">
        <f t="shared" si="8"/>
        <v>ОГЭ-Электрооборудование-АНГЦ: ЛПЦ. ПР-С17-ЛПЦ. С-19. Помещение 143. 143 ЩР</v>
      </c>
      <c r="B473" s="62" t="s">
        <v>4153</v>
      </c>
      <c r="C473" s="61" t="s">
        <v>4152</v>
      </c>
      <c r="D473" s="66" t="s">
        <v>4767</v>
      </c>
      <c r="E473" s="73" t="s">
        <v>4766</v>
      </c>
    </row>
    <row r="474" spans="1:5" x14ac:dyDescent="0.25">
      <c r="A474" s="56" t="str">
        <f t="shared" si="8"/>
        <v>ОГЭ-Электрооборудование-АНГЦ: ЭТП Е4. 04.3-АВР-ЭТП Е4. 04.3-ШСС01</v>
      </c>
      <c r="B474" s="62" t="s">
        <v>4153</v>
      </c>
      <c r="C474" s="61" t="s">
        <v>4152</v>
      </c>
      <c r="D474" s="66" t="s">
        <v>4763</v>
      </c>
      <c r="E474" s="73" t="s">
        <v>4765</v>
      </c>
    </row>
    <row r="475" spans="1:5" ht="30" x14ac:dyDescent="0.25">
      <c r="A475" s="56" t="str">
        <f t="shared" si="8"/>
        <v xml:space="preserve">ОГЭ-Электрооборудование-АНГЦ: ЭТП Е4. 04.3-АВР-ЛПЦ. Пульт управления технологической секции участка АНГЦ.  04.3-ШСС02 </v>
      </c>
      <c r="B475" s="62" t="s">
        <v>4153</v>
      </c>
      <c r="C475" s="61" t="s">
        <v>4152</v>
      </c>
      <c r="D475" s="66" t="s">
        <v>4763</v>
      </c>
      <c r="E475" s="73" t="s">
        <v>4764</v>
      </c>
    </row>
    <row r="476" spans="1:5" ht="30" x14ac:dyDescent="0.25">
      <c r="A476" s="56" t="str">
        <f t="shared" si="8"/>
        <v>ОГЭ-Электрооборудование-АНГЦ: ЭТП Е4. 04.3-АВР-ЛПЦ. Пульт управления выходной секции участка АНГЦ. 04.3-ШСС03</v>
      </c>
      <c r="B476" s="62" t="s">
        <v>4153</v>
      </c>
      <c r="C476" s="61" t="s">
        <v>4152</v>
      </c>
      <c r="D476" s="66" t="s">
        <v>4763</v>
      </c>
      <c r="E476" s="73" t="s">
        <v>4762</v>
      </c>
    </row>
    <row r="477" spans="1:5" x14ac:dyDescent="0.25">
      <c r="A477" s="56" t="str">
        <f t="shared" si="8"/>
        <v>ОГЭ-Электрооборудование-АНГЦ: ЦРМ. 05-ВРУ-АБК ЦРМ. ШСС05</v>
      </c>
      <c r="B477" s="62" t="s">
        <v>4153</v>
      </c>
      <c r="C477" s="61" t="s">
        <v>4152</v>
      </c>
      <c r="D477" s="66" t="s">
        <v>4752</v>
      </c>
      <c r="E477" s="73" t="s">
        <v>4761</v>
      </c>
    </row>
    <row r="478" spans="1:5" x14ac:dyDescent="0.25">
      <c r="A478" s="56" t="str">
        <f t="shared" si="8"/>
        <v>ОГЭ-Электрооборудование-АНГЦ: ЦРМ. 05-ВРУ-АБК ЦРМ. ЩО1</v>
      </c>
      <c r="B478" s="62" t="s">
        <v>4153</v>
      </c>
      <c r="C478" s="61" t="s">
        <v>4152</v>
      </c>
      <c r="D478" s="66" t="s">
        <v>4752</v>
      </c>
      <c r="E478" s="73" t="s">
        <v>4760</v>
      </c>
    </row>
    <row r="479" spans="1:5" x14ac:dyDescent="0.25">
      <c r="A479" s="56" t="str">
        <f t="shared" si="8"/>
        <v>ОГЭ-Электрооборудование-АНГЦ: ЦРМ. 05-ВРУ-АБК ЦРМ. ЩО2</v>
      </c>
      <c r="B479" s="62" t="s">
        <v>4153</v>
      </c>
      <c r="C479" s="61" t="s">
        <v>4152</v>
      </c>
      <c r="D479" s="66" t="s">
        <v>4752</v>
      </c>
      <c r="E479" s="73" t="s">
        <v>4759</v>
      </c>
    </row>
    <row r="480" spans="1:5" x14ac:dyDescent="0.25">
      <c r="A480" s="56" t="str">
        <f t="shared" si="8"/>
        <v>ОГЭ-Электрооборудование-АНГЦ: ЦРМ. 05-ВРУ-ЦРМ. 0500ШРВ</v>
      </c>
      <c r="B480" s="62" t="s">
        <v>4153</v>
      </c>
      <c r="C480" s="61" t="s">
        <v>4152</v>
      </c>
      <c r="D480" s="66" t="s">
        <v>4752</v>
      </c>
      <c r="E480" s="73" t="s">
        <v>4758</v>
      </c>
    </row>
    <row r="481" spans="1:5" x14ac:dyDescent="0.25">
      <c r="A481" s="56" t="str">
        <f t="shared" si="8"/>
        <v>ОГЭ-Электрооборудование-АНГЦ: ЦРМ. 05-ВРУ-ЦРМ. ЩО-1</v>
      </c>
      <c r="B481" s="62" t="s">
        <v>4153</v>
      </c>
      <c r="C481" s="61" t="s">
        <v>4152</v>
      </c>
      <c r="D481" s="66" t="s">
        <v>4752</v>
      </c>
      <c r="E481" s="73" t="s">
        <v>4757</v>
      </c>
    </row>
    <row r="482" spans="1:5" x14ac:dyDescent="0.25">
      <c r="A482" s="56" t="str">
        <f t="shared" si="8"/>
        <v>ОГЭ-Электрооборудование-АНГЦ: ЦРМ. 05-ВРУ-АБК ЦРМ. ЩАО</v>
      </c>
      <c r="B482" s="62" t="s">
        <v>4153</v>
      </c>
      <c r="C482" s="61" t="s">
        <v>4152</v>
      </c>
      <c r="D482" s="66" t="s">
        <v>4752</v>
      </c>
      <c r="E482" s="73" t="s">
        <v>4756</v>
      </c>
    </row>
    <row r="483" spans="1:5" x14ac:dyDescent="0.25">
      <c r="A483" s="56" t="str">
        <f t="shared" si="8"/>
        <v>ОГЭ-Электрооборудование-АНГЦ: ЦРМ. 05-ВРУ-АБК ЦРМ. 0501ШУВ</v>
      </c>
      <c r="B483" s="62" t="s">
        <v>4153</v>
      </c>
      <c r="C483" s="61" t="s">
        <v>4152</v>
      </c>
      <c r="D483" s="66" t="s">
        <v>4752</v>
      </c>
      <c r="E483" s="73" t="s">
        <v>4755</v>
      </c>
    </row>
    <row r="484" spans="1:5" x14ac:dyDescent="0.25">
      <c r="A484" s="56" t="str">
        <f t="shared" si="8"/>
        <v>ОГЭ-Электрооборудование-АНГЦ: ЦРМ. 05-ВРУ-ЦРМ. ЩАО-1</v>
      </c>
      <c r="B484" s="62" t="s">
        <v>4153</v>
      </c>
      <c r="C484" s="61" t="s">
        <v>4152</v>
      </c>
      <c r="D484" s="66" t="s">
        <v>4752</v>
      </c>
      <c r="E484" s="73" t="s">
        <v>4754</v>
      </c>
    </row>
    <row r="485" spans="1:5" x14ac:dyDescent="0.25">
      <c r="A485" s="56" t="str">
        <f t="shared" si="8"/>
        <v>ОГЭ-Электрооборудование-АНГЦ: ЦРМ. 05-ВРУ-ЦРМ. ПР1-А</v>
      </c>
      <c r="B485" s="62" t="s">
        <v>4153</v>
      </c>
      <c r="C485" s="61" t="s">
        <v>4152</v>
      </c>
      <c r="D485" s="66" t="s">
        <v>4752</v>
      </c>
      <c r="E485" s="73" t="s">
        <v>4753</v>
      </c>
    </row>
    <row r="486" spans="1:5" x14ac:dyDescent="0.25">
      <c r="A486" s="56" t="str">
        <f t="shared" si="8"/>
        <v>ОГЭ-Электрооборудование-АНГЦ: ЦРМ. 05-ВРУ-Скважина для полива №1</v>
      </c>
      <c r="B486" s="62" t="s">
        <v>4153</v>
      </c>
      <c r="C486" s="61" t="s">
        <v>4152</v>
      </c>
      <c r="D486" s="66" t="s">
        <v>4752</v>
      </c>
      <c r="E486" s="73" t="s">
        <v>4751</v>
      </c>
    </row>
    <row r="487" spans="1:5" ht="30" x14ac:dyDescent="0.25">
      <c r="A487" s="56" t="str">
        <f t="shared" si="8"/>
        <v>ОГЭ-Электрооборудование-АНГЦ: Технологический шкаф (шкаф Danieli)  Е3-ЭТП Е3. RM01E50+MCS01</v>
      </c>
      <c r="B487" s="62" t="s">
        <v>4153</v>
      </c>
      <c r="C487" s="61" t="s">
        <v>4152</v>
      </c>
      <c r="D487" s="66" t="s">
        <v>4746</v>
      </c>
      <c r="E487" s="73" t="s">
        <v>4750</v>
      </c>
    </row>
    <row r="488" spans="1:5" ht="30" x14ac:dyDescent="0.25">
      <c r="A488" s="56" t="str">
        <f t="shared" si="8"/>
        <v>ОГЭ-Электрооборудование-АНГЦ: Технологический шкаф (шкаф Danieli)  Е3-ЭТП Е3. RM01E10+MCS01</v>
      </c>
      <c r="B488" s="62" t="s">
        <v>4153</v>
      </c>
      <c r="C488" s="61" t="s">
        <v>4152</v>
      </c>
      <c r="D488" s="66" t="s">
        <v>4746</v>
      </c>
      <c r="E488" s="73" t="s">
        <v>4749</v>
      </c>
    </row>
    <row r="489" spans="1:5" ht="30" x14ac:dyDescent="0.25">
      <c r="A489" s="56" t="str">
        <f t="shared" si="8"/>
        <v>ОГЭ-Электрооборудование-АНГЦ: Технологический шкаф (шкаф Danieli)  Е3-ЭТП Е3. RM01E50+DRA01</v>
      </c>
      <c r="B489" s="62" t="s">
        <v>4153</v>
      </c>
      <c r="C489" s="61" t="s">
        <v>4152</v>
      </c>
      <c r="D489" s="66" t="s">
        <v>4746</v>
      </c>
      <c r="E489" s="73" t="s">
        <v>4748</v>
      </c>
    </row>
    <row r="490" spans="1:5" ht="30" x14ac:dyDescent="0.25">
      <c r="A490" s="56" t="str">
        <f t="shared" si="8"/>
        <v>ОГЭ-Электрооборудование-АНГЦ: Технологический шкаф (шкаф Danieli)  Е3-ЭТП Е3. RM01E50+DRA02</v>
      </c>
      <c r="B490" s="62" t="s">
        <v>4153</v>
      </c>
      <c r="C490" s="61" t="s">
        <v>4152</v>
      </c>
      <c r="D490" s="66" t="s">
        <v>4746</v>
      </c>
      <c r="E490" s="73" t="s">
        <v>4747</v>
      </c>
    </row>
    <row r="491" spans="1:5" ht="30" x14ac:dyDescent="0.25">
      <c r="A491" s="56" t="str">
        <f t="shared" si="8"/>
        <v>ОГЭ-Электрооборудование-АНГЦ: Технологический шкаф (шкаф Danieli)  Е3-ЭТП Е3. RM01E10+DRA01</v>
      </c>
      <c r="B491" s="62" t="s">
        <v>4153</v>
      </c>
      <c r="C491" s="61" t="s">
        <v>4152</v>
      </c>
      <c r="D491" s="66" t="s">
        <v>4746</v>
      </c>
      <c r="E491" s="73" t="s">
        <v>4745</v>
      </c>
    </row>
    <row r="492" spans="1:5" ht="30" x14ac:dyDescent="0.25">
      <c r="A492" s="56" t="str">
        <f t="shared" si="8"/>
        <v>ОГЭ-Электрооборудование-АНГЦ: Технологический шкаф (шкаф Danieli)  Е4-ЭТП Е4. RM01E30+MCS01</v>
      </c>
      <c r="B492" s="62" t="s">
        <v>4153</v>
      </c>
      <c r="C492" s="61" t="s">
        <v>4152</v>
      </c>
      <c r="D492" s="66" t="s">
        <v>4740</v>
      </c>
      <c r="E492" s="73" t="s">
        <v>4744</v>
      </c>
    </row>
    <row r="493" spans="1:5" ht="30" x14ac:dyDescent="0.25">
      <c r="A493" s="56" t="str">
        <f t="shared" si="8"/>
        <v>ОГЭ-Электрооборудование-АНГЦ: Технологический шкаф (шкаф Danieli)  Е4-ЭТП Е4. RM01E22+MCS01</v>
      </c>
      <c r="B493" s="62" t="s">
        <v>4153</v>
      </c>
      <c r="C493" s="61" t="s">
        <v>4152</v>
      </c>
      <c r="D493" s="66" t="s">
        <v>4740</v>
      </c>
      <c r="E493" s="73" t="s">
        <v>4743</v>
      </c>
    </row>
    <row r="494" spans="1:5" ht="30" x14ac:dyDescent="0.25">
      <c r="A494" s="56" t="str">
        <f t="shared" si="8"/>
        <v>ОГЭ-Электрооборудование-АНГЦ: Технологический шкаф (шкаф Danieli)  Е4-ЭТП Е4. RM01E22+MCS02</v>
      </c>
      <c r="B494" s="62" t="s">
        <v>4153</v>
      </c>
      <c r="C494" s="61" t="s">
        <v>4152</v>
      </c>
      <c r="D494" s="66" t="s">
        <v>4740</v>
      </c>
      <c r="E494" s="73" t="s">
        <v>4742</v>
      </c>
    </row>
    <row r="495" spans="1:5" ht="30" x14ac:dyDescent="0.25">
      <c r="A495" s="56" t="str">
        <f t="shared" si="8"/>
        <v>ОГЭ-Электрооборудование-АНГЦ: Технологический шкаф (шкаф Danieli)  Е4-ЭТП Е4. RM01E30+DRA01</v>
      </c>
      <c r="B495" s="62" t="s">
        <v>4153</v>
      </c>
      <c r="C495" s="61" t="s">
        <v>4152</v>
      </c>
      <c r="D495" s="66" t="s">
        <v>4740</v>
      </c>
      <c r="E495" s="73" t="s">
        <v>4741</v>
      </c>
    </row>
    <row r="496" spans="1:5" ht="30" x14ac:dyDescent="0.25">
      <c r="A496" s="56" t="str">
        <f t="shared" si="8"/>
        <v>ОГЭ-Электрооборудование-АНГЦ: Технологический шкаф (шкаф Danieli)  Е4-ЭТП Е4. RM01E20+DRA01</v>
      </c>
      <c r="B496" s="62" t="s">
        <v>4153</v>
      </c>
      <c r="C496" s="61" t="s">
        <v>4152</v>
      </c>
      <c r="D496" s="66" t="s">
        <v>4740</v>
      </c>
      <c r="E496" s="73" t="s">
        <v>4739</v>
      </c>
    </row>
    <row r="497" spans="1:5" ht="30" x14ac:dyDescent="0.25">
      <c r="A497" s="56" t="str">
        <f t="shared" si="8"/>
        <v xml:space="preserve">ОГЭ-Электрооборудование-АНГЦ: Технологический шкаф-DP102U−RM01−E9700−EM013
RM01E50+HPB01-02 </v>
      </c>
      <c r="B497" s="62" t="s">
        <v>4153</v>
      </c>
      <c r="C497" s="61" t="s">
        <v>4152</v>
      </c>
      <c r="D497" s="66" t="s">
        <v>4731</v>
      </c>
      <c r="E497" s="73" t="s">
        <v>4738</v>
      </c>
    </row>
    <row r="498" spans="1:5" x14ac:dyDescent="0.25">
      <c r="A498" s="56" t="str">
        <f t="shared" si="8"/>
        <v>ОГЭ-Электрооборудование-АНГЦ: Технологический шкаф-RM01D31COA-A101, A102</v>
      </c>
      <c r="B498" s="62" t="s">
        <v>4153</v>
      </c>
      <c r="C498" s="61" t="s">
        <v>4152</v>
      </c>
      <c r="D498" s="66" t="s">
        <v>4731</v>
      </c>
      <c r="E498" s="73" t="s">
        <v>4737</v>
      </c>
    </row>
    <row r="499" spans="1:5" x14ac:dyDescent="0.25">
      <c r="A499" s="56" t="str">
        <f t="shared" si="8"/>
        <v>ОГЭ-Электрооборудование-АНГЦ: Технологический шкаф-RM01F25MUF-A101</v>
      </c>
      <c r="B499" s="62" t="s">
        <v>4153</v>
      </c>
      <c r="C499" s="61" t="s">
        <v>4152</v>
      </c>
      <c r="D499" s="66" t="s">
        <v>4731</v>
      </c>
      <c r="E499" s="73" t="s">
        <v>4736</v>
      </c>
    </row>
    <row r="500" spans="1:5" ht="30" x14ac:dyDescent="0.25">
      <c r="A500" s="56" t="str">
        <f t="shared" si="8"/>
        <v xml:space="preserve">ОГЭ-Электрооборудование-АНГЦ: Технологический шкаф-DP102U−RM01−E9700−EM001 RM01E50+LVD01 </v>
      </c>
      <c r="B500" s="62" t="s">
        <v>4153</v>
      </c>
      <c r="C500" s="61" t="s">
        <v>4152</v>
      </c>
      <c r="D500" s="66" t="s">
        <v>4731</v>
      </c>
      <c r="E500" s="73" t="s">
        <v>4735</v>
      </c>
    </row>
    <row r="501" spans="1:5" x14ac:dyDescent="0.25">
      <c r="A501" s="56" t="str">
        <f t="shared" si="8"/>
        <v>ОГЭ-Электрооборудование-АНГЦ: Технологический шкаф-Стикосварочная машина</v>
      </c>
      <c r="B501" s="62" t="s">
        <v>4153</v>
      </c>
      <c r="C501" s="61" t="s">
        <v>4152</v>
      </c>
      <c r="D501" s="66" t="s">
        <v>4731</v>
      </c>
      <c r="E501" s="73" t="s">
        <v>4734</v>
      </c>
    </row>
    <row r="502" spans="1:5" x14ac:dyDescent="0.25">
      <c r="A502" s="56" t="str">
        <f t="shared" si="8"/>
        <v>ОГЭ-Электрооборудование-АНГЦ: Технологический шкаф-Система смазки E0582</v>
      </c>
      <c r="B502" s="62" t="s">
        <v>4153</v>
      </c>
      <c r="C502" s="61" t="s">
        <v>4152</v>
      </c>
      <c r="D502" s="66" t="s">
        <v>4731</v>
      </c>
      <c r="E502" s="73" t="s">
        <v>4733</v>
      </c>
    </row>
    <row r="503" spans="1:5" ht="30" x14ac:dyDescent="0.25">
      <c r="A503" s="56" t="str">
        <f t="shared" si="8"/>
        <v>ОГЭ-Электрооборудование-АНГЦ: Технологический шкаф-Измеритель толщины полосы вверх Rayonic</v>
      </c>
      <c r="B503" s="62" t="s">
        <v>4153</v>
      </c>
      <c r="C503" s="61" t="s">
        <v>4152</v>
      </c>
      <c r="D503" s="66" t="s">
        <v>4731</v>
      </c>
      <c r="E503" s="73" t="s">
        <v>4732</v>
      </c>
    </row>
    <row r="504" spans="1:5" ht="30" x14ac:dyDescent="0.25">
      <c r="A504" s="56" t="str">
        <f t="shared" si="8"/>
        <v>ОГЭ-Электрооборудование-АНГЦ: Технологический шкаф-CEBA 
drying oven</v>
      </c>
      <c r="B504" s="62" t="s">
        <v>4153</v>
      </c>
      <c r="C504" s="61" t="s">
        <v>4152</v>
      </c>
      <c r="D504" s="66" t="s">
        <v>4731</v>
      </c>
      <c r="E504" s="73" t="s">
        <v>4730</v>
      </c>
    </row>
    <row r="505" spans="1:5" x14ac:dyDescent="0.25">
      <c r="A505" s="56" t="str">
        <f t="shared" si="8"/>
        <v xml:space="preserve">ОГЭ-Электрооборудование-АНГЦ Н/в кабель																				-Н/в кабельные линии																						</v>
      </c>
      <c r="B505" s="62" t="s">
        <v>4153</v>
      </c>
      <c r="C505" s="61" t="s">
        <v>4152</v>
      </c>
      <c r="D505" s="66" t="s">
        <v>4729</v>
      </c>
      <c r="E505" s="73" t="s">
        <v>4728</v>
      </c>
    </row>
    <row r="506" spans="1:5" ht="45" x14ac:dyDescent="0.25">
      <c r="A506" s="56" t="str">
        <f t="shared" si="8"/>
        <v>ОГЭ-Электрооборудование-АНГЦ Полевой технологический шкаф-DP102U−RM01−E9600−EM001 RM01E10+MCS01-ОГЭ-Электрооборудование-АНГЦ Полевой технологический шкаф-DP102U−RM01−E9600−EM001 RM01E10+MCS01</v>
      </c>
      <c r="B506" s="62" t="s">
        <v>4153</v>
      </c>
      <c r="C506" s="61" t="s">
        <v>4152</v>
      </c>
      <c r="D506" s="66" t="s">
        <v>4727</v>
      </c>
      <c r="E506" s="73" t="s">
        <v>4726</v>
      </c>
    </row>
    <row r="507" spans="1:5" ht="45" x14ac:dyDescent="0.25">
      <c r="A507" s="56" t="str">
        <f t="shared" si="8"/>
        <v>ОГЭ-Электрооборудование-АНГЦ Полевой технологический шкаф -DP102U−RM01−E9600−EM003 RM01E50+MCS01-ОГЭ-Электрооборудование-АНГЦ Полевой технологический шкаф -DP102U−RM01−E9600−EM003 RM01E50+MCS01</v>
      </c>
      <c r="B507" s="62" t="s">
        <v>4153</v>
      </c>
      <c r="C507" s="61" t="s">
        <v>4152</v>
      </c>
      <c r="D507" s="66" t="s">
        <v>4725</v>
      </c>
      <c r="E507" s="73" t="s">
        <v>4724</v>
      </c>
    </row>
    <row r="508" spans="1:5" ht="45" x14ac:dyDescent="0.25">
      <c r="A508" s="56" t="str">
        <f t="shared" si="8"/>
        <v>ОГЭ-Электрооборудование-АНГЦ Полевой технологический шкаф-DP102U−RM01−E9600−EM005 RM01E22+MCS01-ОГЭ-Электрооборудование-АНГЦ Полевой технологический шкаф-DP102U−RM01−E9600−EM005 RM01E22+MCS01</v>
      </c>
      <c r="B508" s="62" t="s">
        <v>4153</v>
      </c>
      <c r="C508" s="61" t="s">
        <v>4152</v>
      </c>
      <c r="D508" s="66" t="s">
        <v>4723</v>
      </c>
      <c r="E508" s="73" t="s">
        <v>4722</v>
      </c>
    </row>
    <row r="509" spans="1:5" ht="45" x14ac:dyDescent="0.25">
      <c r="A509" s="56" t="str">
        <f t="shared" si="8"/>
        <v>ОГЭ-Электрооборудование-АНГЦ Полевой технологический шкаф-DP102U−RM01−E9600−EM002  RM01E30+MCS01-ОГЭ-Электрооборудование-АНГЦ Полевой технологический шкаф-DP102U−RM01−E9600−EM002  RM01E30+MCS01</v>
      </c>
      <c r="B509" s="62" t="s">
        <v>4153</v>
      </c>
      <c r="C509" s="61" t="s">
        <v>4152</v>
      </c>
      <c r="D509" s="66" t="s">
        <v>4721</v>
      </c>
      <c r="E509" s="73" t="s">
        <v>4720</v>
      </c>
    </row>
    <row r="510" spans="1:5" ht="45" x14ac:dyDescent="0.25">
      <c r="A510" s="56" t="str">
        <f t="shared" si="8"/>
        <v>ОГЭ-Электрооборудование-АНГЦ Полевой технологический шкаф-DP102U−RM01−E9700−EM001 RM01E50+LVD01-ОГЭ-Электрооборудование-АНГЦ Полевой технологический шкаф-DP102U−RM01−E9700−EM001 RM01E50+LVD01</v>
      </c>
      <c r="B510" s="62" t="s">
        <v>4153</v>
      </c>
      <c r="C510" s="61" t="s">
        <v>4152</v>
      </c>
      <c r="D510" s="66" t="s">
        <v>4719</v>
      </c>
      <c r="E510" s="73" t="s">
        <v>4718</v>
      </c>
    </row>
    <row r="511" spans="1:5" ht="30" x14ac:dyDescent="0.25">
      <c r="A511" s="56" t="str">
        <f t="shared" si="8"/>
        <v>ОГЭ-Электрооборудование-АНГЦ Полевой технологический шкаф-CEBA  drying oven-ОГЭ-Электрооборудование-АНГЦ Полевой технологический шкаф-CEBA  drying oven</v>
      </c>
      <c r="B511" s="62" t="s">
        <v>4153</v>
      </c>
      <c r="C511" s="61" t="s">
        <v>4152</v>
      </c>
      <c r="D511" s="66" t="s">
        <v>4717</v>
      </c>
      <c r="E511" s="73" t="s">
        <v>4716</v>
      </c>
    </row>
    <row r="512" spans="1:5" ht="30" x14ac:dyDescent="0.25">
      <c r="A512" s="56" t="str">
        <f t="shared" si="8"/>
        <v>ОГЭ-Электрооборудование-АНГЦ-Электродвигатели-АНГЦ-DP102U−RM01−E9600−EM001 RM01E10+MCS01</v>
      </c>
      <c r="B512" s="62" t="s">
        <v>4153</v>
      </c>
      <c r="C512" s="61" t="s">
        <v>4152</v>
      </c>
      <c r="D512" s="66" t="s">
        <v>4700</v>
      </c>
      <c r="E512" s="73" t="s">
        <v>4715</v>
      </c>
    </row>
    <row r="513" spans="1:5" ht="30" x14ac:dyDescent="0.25">
      <c r="A513" s="56" t="str">
        <f t="shared" si="8"/>
        <v>ОГЭ-Электрооборудование-АНГЦ-Электродвигатели-АНГЦ-DP102U−RM01−E9500−EM001 RM01E10+DRA01</v>
      </c>
      <c r="B513" s="62" t="s">
        <v>4153</v>
      </c>
      <c r="C513" s="61" t="s">
        <v>4152</v>
      </c>
      <c r="D513" s="66" t="s">
        <v>4700</v>
      </c>
      <c r="E513" s="73" t="s">
        <v>4714</v>
      </c>
    </row>
    <row r="514" spans="1:5" ht="30" x14ac:dyDescent="0.25">
      <c r="A514" s="56" t="str">
        <f t="shared" ref="A514:A577" si="9">CONCATENATE(B514,$H$1,C514,$H$1,D514,$H$1,E514)</f>
        <v>ОГЭ-Электрооборудование-АНГЦ-Электродвигатели-АНГЦ-DP102U−RM01−E9500−EM004 RM01E50+DRA01</v>
      </c>
      <c r="B514" s="62" t="s">
        <v>4153</v>
      </c>
      <c r="C514" s="61" t="s">
        <v>4152</v>
      </c>
      <c r="D514" s="66" t="s">
        <v>4700</v>
      </c>
      <c r="E514" s="73" t="s">
        <v>4713</v>
      </c>
    </row>
    <row r="515" spans="1:5" ht="30" x14ac:dyDescent="0.25">
      <c r="A515" s="56" t="str">
        <f t="shared" si="9"/>
        <v>ОГЭ-Электрооборудование-АНГЦ-Электродвигатели-АНГЦ-DP102U−RM01−E9500−EM005 RM01E50+DRA02</v>
      </c>
      <c r="B515" s="62" t="s">
        <v>4153</v>
      </c>
      <c r="C515" s="61" t="s">
        <v>4152</v>
      </c>
      <c r="D515" s="66" t="s">
        <v>4700</v>
      </c>
      <c r="E515" s="73" t="s">
        <v>4712</v>
      </c>
    </row>
    <row r="516" spans="1:5" ht="30" x14ac:dyDescent="0.25">
      <c r="A516" s="56" t="str">
        <f t="shared" si="9"/>
        <v>ОГЭ-Электрооборудование-АНГЦ-Электродвигатели-АНГЦ-DP102U−RM01−E9600−EM003 RM01E50+MCS01</v>
      </c>
      <c r="B516" s="62" t="s">
        <v>4153</v>
      </c>
      <c r="C516" s="61" t="s">
        <v>4152</v>
      </c>
      <c r="D516" s="66" t="s">
        <v>4700</v>
      </c>
      <c r="E516" s="73" t="s">
        <v>4711</v>
      </c>
    </row>
    <row r="517" spans="1:5" ht="30" x14ac:dyDescent="0.25">
      <c r="A517" s="56" t="str">
        <f t="shared" si="9"/>
        <v>ОГЭ-Электрооборудование-АНГЦ-Электродвигатели-АНГЦ-DP102U−RM01−E9600−EM005 RM01E22+MCS01</v>
      </c>
      <c r="B517" s="62" t="s">
        <v>4153</v>
      </c>
      <c r="C517" s="61" t="s">
        <v>4152</v>
      </c>
      <c r="D517" s="66" t="s">
        <v>4700</v>
      </c>
      <c r="E517" s="73" t="s">
        <v>4710</v>
      </c>
    </row>
    <row r="518" spans="1:5" ht="30" x14ac:dyDescent="0.25">
      <c r="A518" s="56" t="str">
        <f t="shared" si="9"/>
        <v>ОГЭ-Электрооборудование-АНГЦ-Электродвигатели-АНГЦ-DP102U−RM01−E9600−EM005 RM01E22+MCS02</v>
      </c>
      <c r="B518" s="62" t="s">
        <v>4153</v>
      </c>
      <c r="C518" s="61" t="s">
        <v>4152</v>
      </c>
      <c r="D518" s="66" t="s">
        <v>4700</v>
      </c>
      <c r="E518" s="73" t="s">
        <v>4709</v>
      </c>
    </row>
    <row r="519" spans="1:5" ht="30" x14ac:dyDescent="0.25">
      <c r="A519" s="56" t="str">
        <f t="shared" si="9"/>
        <v>ОГЭ-Электрооборудование-АНГЦ-Электродвигатели-АНГЦ-DP102U−RM01−E9500−EM003 RM01E30+DRA01</v>
      </c>
      <c r="B519" s="62" t="s">
        <v>4153</v>
      </c>
      <c r="C519" s="61" t="s">
        <v>4152</v>
      </c>
      <c r="D519" s="66" t="s">
        <v>4700</v>
      </c>
      <c r="E519" s="73" t="s">
        <v>4708</v>
      </c>
    </row>
    <row r="520" spans="1:5" ht="30" x14ac:dyDescent="0.25">
      <c r="A520" s="56" t="str">
        <f t="shared" si="9"/>
        <v>ОГЭ-Электрооборудование-АНГЦ-Электродвигатели-АНГЦ-DP102U−RM01−E9600−EM002  RM01E30+MCS01</v>
      </c>
      <c r="B520" s="62" t="s">
        <v>4153</v>
      </c>
      <c r="C520" s="61" t="s">
        <v>4152</v>
      </c>
      <c r="D520" s="66" t="s">
        <v>4700</v>
      </c>
      <c r="E520" s="73" t="s">
        <v>4707</v>
      </c>
    </row>
    <row r="521" spans="1:5" ht="30" x14ac:dyDescent="0.25">
      <c r="A521" s="56" t="str">
        <f t="shared" si="9"/>
        <v>ОГЭ-Электрооборудование-АНГЦ-Электродвигатели-АНГЦ-DP102U−RM01−E9500−EM002 RM01E20+DRA01</v>
      </c>
      <c r="B521" s="62" t="s">
        <v>4153</v>
      </c>
      <c r="C521" s="61" t="s">
        <v>4152</v>
      </c>
      <c r="D521" s="66" t="s">
        <v>4700</v>
      </c>
      <c r="E521" s="73" t="s">
        <v>4706</v>
      </c>
    </row>
    <row r="522" spans="1:5" x14ac:dyDescent="0.25">
      <c r="A522" s="56" t="str">
        <f t="shared" si="9"/>
        <v>ОГЭ-Электрооборудование-АНГЦ-Электродвигатели-АНГЦ-RM01D31COA-A101, A102</v>
      </c>
      <c r="B522" s="62" t="s">
        <v>4153</v>
      </c>
      <c r="C522" s="61" t="s">
        <v>4152</v>
      </c>
      <c r="D522" s="66" t="s">
        <v>4700</v>
      </c>
      <c r="E522" s="73" t="s">
        <v>4705</v>
      </c>
    </row>
    <row r="523" spans="1:5" x14ac:dyDescent="0.25">
      <c r="A523" s="56" t="str">
        <f t="shared" si="9"/>
        <v>ОГЭ-Электрооборудование-АНГЦ-Электродвигатели-АНГЦ-RM01F25MUF-A101</v>
      </c>
      <c r="B523" s="62" t="s">
        <v>4153</v>
      </c>
      <c r="C523" s="61" t="s">
        <v>4152</v>
      </c>
      <c r="D523" s="66" t="s">
        <v>4700</v>
      </c>
      <c r="E523" s="73" t="s">
        <v>4704</v>
      </c>
    </row>
    <row r="524" spans="1:5" x14ac:dyDescent="0.25">
      <c r="A524" s="56" t="str">
        <f t="shared" si="9"/>
        <v>ОГЭ-Электрооборудование-АНГЦ-Электродвигатели-АНГЦ-Стикосварочная машина</v>
      </c>
      <c r="B524" s="62" t="s">
        <v>4153</v>
      </c>
      <c r="C524" s="61" t="s">
        <v>4152</v>
      </c>
      <c r="D524" s="66" t="s">
        <v>4700</v>
      </c>
      <c r="E524" s="73" t="s">
        <v>4703</v>
      </c>
    </row>
    <row r="525" spans="1:5" x14ac:dyDescent="0.25">
      <c r="A525" s="56" t="str">
        <f t="shared" si="9"/>
        <v>ОГЭ-Электрооборудование-АНГЦ-Электродвигатели-АНГЦ-Система смазки E0582</v>
      </c>
      <c r="B525" s="62" t="s">
        <v>4153</v>
      </c>
      <c r="C525" s="61" t="s">
        <v>4152</v>
      </c>
      <c r="D525" s="66" t="s">
        <v>4700</v>
      </c>
      <c r="E525" s="73" t="s">
        <v>4702</v>
      </c>
    </row>
    <row r="526" spans="1:5" ht="30" x14ac:dyDescent="0.25">
      <c r="A526" s="56" t="str">
        <f t="shared" si="9"/>
        <v>ОГЭ-Электрооборудование-АНГЦ-Электродвигатели-АНГЦ-Измеритель толщины полосы вверх Rayonic</v>
      </c>
      <c r="B526" s="62" t="s">
        <v>4153</v>
      </c>
      <c r="C526" s="61" t="s">
        <v>4152</v>
      </c>
      <c r="D526" s="66" t="s">
        <v>4700</v>
      </c>
      <c r="E526" s="73" t="s">
        <v>4701</v>
      </c>
    </row>
    <row r="527" spans="1:5" x14ac:dyDescent="0.25">
      <c r="A527" s="56" t="str">
        <f t="shared" si="9"/>
        <v>ОГЭ-Электрооборудование-АНГЦ-Электродвигатели-АНГЦ-CEBA  drying oven</v>
      </c>
      <c r="B527" s="62" t="s">
        <v>4153</v>
      </c>
      <c r="C527" s="61" t="s">
        <v>4152</v>
      </c>
      <c r="D527" s="66" t="s">
        <v>4700</v>
      </c>
      <c r="E527" s="73" t="s">
        <v>4699</v>
      </c>
    </row>
    <row r="528" spans="1:5" ht="30" x14ac:dyDescent="0.25">
      <c r="A528" s="56" t="str">
        <f t="shared" si="9"/>
        <v>ОГЭ-Электрооборудование-АНГЦ Электрические тэны, тормоза-ОГЭ-Электрооборудование-АНГЦ Электрические тэны, тормоза</v>
      </c>
      <c r="B528" s="62" t="s">
        <v>4153</v>
      </c>
      <c r="C528" s="61" t="s">
        <v>4152</v>
      </c>
      <c r="D528" s="66" t="s">
        <v>4698</v>
      </c>
      <c r="E528" s="73" t="s">
        <v>4697</v>
      </c>
    </row>
    <row r="529" spans="1:5" ht="30" x14ac:dyDescent="0.25">
      <c r="A529" s="56" t="str">
        <f t="shared" si="9"/>
        <v>ОГЭ-Электрооборудование-Вспом. оборуд.-КРУ-10кВ-ЛПЦ-Е7		-ЭТП Е7, Ячейка №1, Секционный разъединитель СР</v>
      </c>
      <c r="B529" s="62" t="s">
        <v>4153</v>
      </c>
      <c r="C529" s="61" t="s">
        <v>4152</v>
      </c>
      <c r="D529" s="66" t="s">
        <v>4684</v>
      </c>
      <c r="E529" s="73" t="s">
        <v>4696</v>
      </c>
    </row>
    <row r="530" spans="1:5" ht="30" x14ac:dyDescent="0.25">
      <c r="A530" s="56" t="str">
        <f t="shared" si="9"/>
        <v>ОГЭ-Электрооборудование-Вспом. оборуд.-КРУ-10кВ-ЛПЦ-Е7		-ЭТП Е7, Ячейка №2, Секционный выключатель СВ</v>
      </c>
      <c r="B530" s="62" t="s">
        <v>4153</v>
      </c>
      <c r="C530" s="61" t="s">
        <v>4152</v>
      </c>
      <c r="D530" s="66" t="s">
        <v>4684</v>
      </c>
      <c r="E530" s="73" t="s">
        <v>4695</v>
      </c>
    </row>
    <row r="531" spans="1:5" x14ac:dyDescent="0.25">
      <c r="A531" s="56" t="str">
        <f t="shared" si="9"/>
        <v>ОГЭ-Электрооборудование-Вспом. оборуд.-КРУ-10кВ-ЛПЦ-Е7		-ЭТП Е7, Ячейка №8, ТСН №2</v>
      </c>
      <c r="B531" s="62" t="s">
        <v>4153</v>
      </c>
      <c r="C531" s="61" t="s">
        <v>4152</v>
      </c>
      <c r="D531" s="66" t="s">
        <v>4684</v>
      </c>
      <c r="E531" s="73" t="s">
        <v>4694</v>
      </c>
    </row>
    <row r="532" spans="1:5" x14ac:dyDescent="0.25">
      <c r="A532" s="56" t="str">
        <f t="shared" si="9"/>
        <v>ОГЭ-Электрооборудование-Вспом. оборуд.-КРУ-10кВ-ЛПЦ-Е7		-ЭТП Е7, Ячейка №9, ТН №1</v>
      </c>
      <c r="B532" s="62" t="s">
        <v>4153</v>
      </c>
      <c r="C532" s="61" t="s">
        <v>4152</v>
      </c>
      <c r="D532" s="66" t="s">
        <v>4684</v>
      </c>
      <c r="E532" s="73" t="s">
        <v>4693</v>
      </c>
    </row>
    <row r="533" spans="1:5" x14ac:dyDescent="0.25">
      <c r="A533" s="56" t="str">
        <f t="shared" si="9"/>
        <v>ОГЭ-Электрооборудование-Вспом. оборуд.-КРУ-10кВ-ЛПЦ-Е7		-ЭТП Е7, Ячейка №10, Ввод №2</v>
      </c>
      <c r="B533" s="62" t="s">
        <v>4153</v>
      </c>
      <c r="C533" s="61" t="s">
        <v>4152</v>
      </c>
      <c r="D533" s="66" t="s">
        <v>4684</v>
      </c>
      <c r="E533" s="73" t="s">
        <v>4692</v>
      </c>
    </row>
    <row r="534" spans="1:5" x14ac:dyDescent="0.25">
      <c r="A534" s="56" t="str">
        <f t="shared" si="9"/>
        <v>ОГЭ-Электрооборудование-Вспом. оборуд.-КРУ-10кВ-ЛПЦ-Е7		-ЭТП Е7, Ячейка №11, Ввод №1</v>
      </c>
      <c r="B534" s="62" t="s">
        <v>4153</v>
      </c>
      <c r="C534" s="61" t="s">
        <v>4152</v>
      </c>
      <c r="D534" s="66" t="s">
        <v>4684</v>
      </c>
      <c r="E534" s="73" t="s">
        <v>4691</v>
      </c>
    </row>
    <row r="535" spans="1:5" x14ac:dyDescent="0.25">
      <c r="A535" s="56" t="str">
        <f t="shared" si="9"/>
        <v>ОГЭ-Электрооборудование-Вспом. оборуд.-КРУ-10кВ-ЛПЦ-Е7		-ЭТП Е7, Ячейка №12, ТН №2</v>
      </c>
      <c r="B535" s="62" t="s">
        <v>4153</v>
      </c>
      <c r="C535" s="61" t="s">
        <v>4152</v>
      </c>
      <c r="D535" s="66" t="s">
        <v>4684</v>
      </c>
      <c r="E535" s="73" t="s">
        <v>4690</v>
      </c>
    </row>
    <row r="536" spans="1:5" x14ac:dyDescent="0.25">
      <c r="A536" s="56" t="str">
        <f t="shared" si="9"/>
        <v>ОГЭ-Электрооборудование-Вспом. оборуд.-КРУ-10кВ-ЛПЦ-Е7		-ЭТП Е7, Ячейка №13, ТСН №1</v>
      </c>
      <c r="B536" s="62" t="s">
        <v>4153</v>
      </c>
      <c r="C536" s="61" t="s">
        <v>4152</v>
      </c>
      <c r="D536" s="66" t="s">
        <v>4684</v>
      </c>
      <c r="E536" s="73" t="s">
        <v>4689</v>
      </c>
    </row>
    <row r="537" spans="1:5" ht="30" x14ac:dyDescent="0.25">
      <c r="A537" s="56" t="str">
        <f t="shared" si="9"/>
        <v>ОГЭ-Электрооборудование-Вспом. оборуд.-КРУ-10кВ-ЛПЦ-Е7		-ЭТП Е7, Ячейка №21, Компрессор 710 кВт</v>
      </c>
      <c r="B537" s="62" t="s">
        <v>4153</v>
      </c>
      <c r="C537" s="61" t="s">
        <v>4152</v>
      </c>
      <c r="D537" s="66" t="s">
        <v>4684</v>
      </c>
      <c r="E537" s="73" t="s">
        <v>4688</v>
      </c>
    </row>
    <row r="538" spans="1:5" ht="30" x14ac:dyDescent="0.25">
      <c r="A538" s="56" t="str">
        <f t="shared" si="9"/>
        <v>ОГЭ-Электрооборудование-Вспом. оборуд.-КРУ-10кВ-ЛПЦ-Е7		-ЭТП Е7, Ячейка №24, ЭТП Е9, PTR09, 630 кВА</v>
      </c>
      <c r="B538" s="62" t="s">
        <v>4153</v>
      </c>
      <c r="C538" s="61" t="s">
        <v>4152</v>
      </c>
      <c r="D538" s="66" t="s">
        <v>4684</v>
      </c>
      <c r="E538" s="73" t="s">
        <v>4687</v>
      </c>
    </row>
    <row r="539" spans="1:5" x14ac:dyDescent="0.25">
      <c r="A539" s="56" t="str">
        <f t="shared" si="9"/>
        <v>ОГЭ-Электрооборудование-Вспом. оборуд.-КРУ-10кВ-ЛПЦ-Е7		-ЭТП Е7, Ячейка №25, ФКУ №1</v>
      </c>
      <c r="B539" s="62" t="s">
        <v>4153</v>
      </c>
      <c r="C539" s="61" t="s">
        <v>4152</v>
      </c>
      <c r="D539" s="66" t="s">
        <v>4684</v>
      </c>
      <c r="E539" s="73" t="s">
        <v>4686</v>
      </c>
    </row>
    <row r="540" spans="1:5" x14ac:dyDescent="0.25">
      <c r="A540" s="56" t="str">
        <f t="shared" si="9"/>
        <v>ОГЭ-Электрооборудование-Вспом. оборуд.-КРУ-10кВ-ЛПЦ-Е7		-ЭТП Е7, Ячейка №26, Резерв</v>
      </c>
      <c r="B540" s="62" t="s">
        <v>4153</v>
      </c>
      <c r="C540" s="61" t="s">
        <v>4152</v>
      </c>
      <c r="D540" s="66" t="s">
        <v>4684</v>
      </c>
      <c r="E540" s="73" t="s">
        <v>4685</v>
      </c>
    </row>
    <row r="541" spans="1:5" x14ac:dyDescent="0.25">
      <c r="A541" s="56" t="str">
        <f t="shared" si="9"/>
        <v>ОГЭ-Электрооборудование-Вспом. оборуд.-КРУ-10кВ-ЛПЦ-Е7		-ЭТП Е7, Ячейка №28, ФКУ №2</v>
      </c>
      <c r="B541" s="62" t="s">
        <v>4153</v>
      </c>
      <c r="C541" s="61" t="s">
        <v>4152</v>
      </c>
      <c r="D541" s="66" t="s">
        <v>4684</v>
      </c>
      <c r="E541" s="73" t="s">
        <v>4683</v>
      </c>
    </row>
    <row r="542" spans="1:5" x14ac:dyDescent="0.25">
      <c r="A542" s="56" t="str">
        <f t="shared" si="9"/>
        <v>ОГЭ-Электрооборудование-Вспом. оборуд.-В/в кабель-B/в кабельные линии</v>
      </c>
      <c r="B542" s="62" t="s">
        <v>4153</v>
      </c>
      <c r="C542" s="61" t="s">
        <v>4152</v>
      </c>
      <c r="D542" s="66" t="s">
        <v>4682</v>
      </c>
      <c r="E542" s="74" t="s">
        <v>4681</v>
      </c>
    </row>
    <row r="543" spans="1:5" x14ac:dyDescent="0.25">
      <c r="A543" s="56" t="str">
        <f t="shared" si="9"/>
        <v>ОГЭ-Электрооборудование-Вспом. оборуд.-Трансформаторы-PTR09,  630 кВА</v>
      </c>
      <c r="B543" s="62" t="s">
        <v>4153</v>
      </c>
      <c r="C543" s="61" t="s">
        <v>4152</v>
      </c>
      <c r="D543" s="66" t="s">
        <v>4677</v>
      </c>
      <c r="E543" s="74" t="s">
        <v>4680</v>
      </c>
    </row>
    <row r="544" spans="1:5" x14ac:dyDescent="0.25">
      <c r="A544" s="56" t="str">
        <f t="shared" si="9"/>
        <v>ОГЭ-Электрооборудование-Вспом. оборуд.-Трансформаторы-ЭТП Е7, ТСН №2, 40 кВА</v>
      </c>
      <c r="B544" s="62" t="s">
        <v>4153</v>
      </c>
      <c r="C544" s="61" t="s">
        <v>4152</v>
      </c>
      <c r="D544" s="66" t="s">
        <v>4677</v>
      </c>
      <c r="E544" s="74" t="s">
        <v>4679</v>
      </c>
    </row>
    <row r="545" spans="1:5" x14ac:dyDescent="0.25">
      <c r="A545" s="56" t="str">
        <f t="shared" si="9"/>
        <v>ОГЭ-Электрооборудование-Вспом. оборуд.-Трансформаторы-ЭТП Е7, 3хЗНОЛП-НТЗ-10</v>
      </c>
      <c r="B545" s="62" t="s">
        <v>4153</v>
      </c>
      <c r="C545" s="61" t="s">
        <v>4152</v>
      </c>
      <c r="D545" s="66" t="s">
        <v>4677</v>
      </c>
      <c r="E545" s="74" t="s">
        <v>4678</v>
      </c>
    </row>
    <row r="546" spans="1:5" x14ac:dyDescent="0.25">
      <c r="A546" s="56" t="str">
        <f t="shared" si="9"/>
        <v>ОГЭ-Электрооборудование-Вспом. оборуд.-Трансформаторы-ЭТП Е7, ТСН №1, 40 кВА</v>
      </c>
      <c r="B546" s="62" t="s">
        <v>4153</v>
      </c>
      <c r="C546" s="61" t="s">
        <v>4152</v>
      </c>
      <c r="D546" s="66" t="s">
        <v>4677</v>
      </c>
      <c r="E546" s="74" t="s">
        <v>4676</v>
      </c>
    </row>
    <row r="547" spans="1:5" x14ac:dyDescent="0.25">
      <c r="A547" s="56" t="str">
        <f t="shared" si="9"/>
        <v>ОГЭ-Электрооборудование-Вспом. оборуд.-Шинный мост-II-секция шин 10 кВ</v>
      </c>
      <c r="B547" s="62" t="s">
        <v>4153</v>
      </c>
      <c r="C547" s="61" t="s">
        <v>4152</v>
      </c>
      <c r="D547" s="66" t="s">
        <v>4673</v>
      </c>
      <c r="E547" s="74" t="s">
        <v>4675</v>
      </c>
    </row>
    <row r="548" spans="1:5" x14ac:dyDescent="0.25">
      <c r="A548" s="56" t="str">
        <f t="shared" si="9"/>
        <v>ОГЭ-Электрооборудование-Вспом. оборуд.-Шинный мост-I-секция шин 10 кВ</v>
      </c>
      <c r="B548" s="62" t="s">
        <v>4153</v>
      </c>
      <c r="C548" s="61" t="s">
        <v>4152</v>
      </c>
      <c r="D548" s="66" t="s">
        <v>4673</v>
      </c>
      <c r="E548" s="74" t="s">
        <v>4674</v>
      </c>
    </row>
    <row r="549" spans="1:5" x14ac:dyDescent="0.25">
      <c r="A549" s="56" t="str">
        <f t="shared" si="9"/>
        <v>ОГЭ-Электрооборудование-Вспом. оборуд.-Шинный мост-ЭТП Е9, SHM09, 1000 А</v>
      </c>
      <c r="B549" s="62" t="s">
        <v>4153</v>
      </c>
      <c r="C549" s="61" t="s">
        <v>4152</v>
      </c>
      <c r="D549" s="66" t="s">
        <v>4673</v>
      </c>
      <c r="E549" s="74" t="s">
        <v>4672</v>
      </c>
    </row>
    <row r="550" spans="1:5" x14ac:dyDescent="0.25">
      <c r="A550" s="56" t="str">
        <f t="shared" si="9"/>
        <v>ОГЭ-Электрооборудование-Вспом. оборуд.-Электрооборудования РУНН - 0,4 кВ-РУНН Е9 PCT09</v>
      </c>
      <c r="B550" s="62" t="s">
        <v>4153</v>
      </c>
      <c r="C550" s="61" t="s">
        <v>4152</v>
      </c>
      <c r="D550" s="66" t="s">
        <v>4671</v>
      </c>
      <c r="E550" s="74" t="s">
        <v>4670</v>
      </c>
    </row>
    <row r="551" spans="1:5" ht="45" x14ac:dyDescent="0.25">
      <c r="A551" s="56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57-10,5-2100 (1х300+3х600) У3</v>
      </c>
      <c r="B551" s="62" t="s">
        <v>4153</v>
      </c>
      <c r="C551" s="61" t="s">
        <v>4152</v>
      </c>
      <c r="D551" s="66" t="s">
        <v>4668</v>
      </c>
      <c r="E551" s="76" t="s">
        <v>4669</v>
      </c>
    </row>
    <row r="552" spans="1:5" ht="45" x14ac:dyDescent="0.25">
      <c r="A552" s="56" t="str">
        <f t="shared" si="9"/>
        <v>ОГЭ-Электрооборудование-Вспом. оборуд.-УКРМ (Устройство компенсации реактивной мощности)-ЭТП Е7, Установка конденсаторная
УКРЛ 57-10,5-2200 (1х200+1х400+2х800) У3</v>
      </c>
      <c r="B552" s="62" t="s">
        <v>4153</v>
      </c>
      <c r="C552" s="61" t="s">
        <v>4152</v>
      </c>
      <c r="D552" s="66" t="s">
        <v>4668</v>
      </c>
      <c r="E552" s="76" t="s">
        <v>4667</v>
      </c>
    </row>
    <row r="553" spans="1:5" x14ac:dyDescent="0.25">
      <c r="A553" s="56" t="str">
        <f t="shared" si="9"/>
        <v>ОГЭ-Электрооборудование-Вспом. оборуд.-Шкаф-ЭТП Е7. АУОТ (шкаф организации опертока)</v>
      </c>
      <c r="B553" s="62" t="s">
        <v>4153</v>
      </c>
      <c r="C553" s="61" t="s">
        <v>4152</v>
      </c>
      <c r="D553" s="66" t="s">
        <v>4665</v>
      </c>
      <c r="E553" s="74" t="s">
        <v>4666</v>
      </c>
    </row>
    <row r="554" spans="1:5" ht="30" x14ac:dyDescent="0.25">
      <c r="A554" s="56" t="str">
        <f t="shared" si="9"/>
        <v>ОГЭ-Электрооборудование-Вспом. оборуд.-Шкаф-ЭТП Е7. ШАКБ (шкаф аккумуляторных батарей)</v>
      </c>
      <c r="B554" s="62" t="s">
        <v>4153</v>
      </c>
      <c r="C554" s="61" t="s">
        <v>4152</v>
      </c>
      <c r="D554" s="66" t="s">
        <v>4665</v>
      </c>
      <c r="E554" s="74" t="s">
        <v>4664</v>
      </c>
    </row>
    <row r="555" spans="1:5" ht="30" x14ac:dyDescent="0.25">
      <c r="A555" s="56" t="str">
        <f t="shared" si="9"/>
        <v>ОГЭ-Электрооборудование-Вспом. оборуд.-Шкафы ШТЗ (шкаф тепловой защиты)-ЭТП Е9. PTR09-ШТЗ</v>
      </c>
      <c r="B555" s="62" t="s">
        <v>4153</v>
      </c>
      <c r="C555" s="61" t="s">
        <v>4152</v>
      </c>
      <c r="D555" s="66" t="s">
        <v>4663</v>
      </c>
      <c r="E555" s="74" t="s">
        <v>4662</v>
      </c>
    </row>
    <row r="556" spans="1:5" ht="30" x14ac:dyDescent="0.25">
      <c r="A556" s="56" t="str">
        <f t="shared" si="9"/>
        <v>ОГЭ-Электрооборудование-Вспом. оборуд.-Цепочка Шкафов по ЭТП Е9; Ячейка №24-ЭТП Е9. 1ВЩ</v>
      </c>
      <c r="B556" s="62" t="s">
        <v>4153</v>
      </c>
      <c r="C556" s="61" t="s">
        <v>4152</v>
      </c>
      <c r="D556" s="66" t="s">
        <v>4658</v>
      </c>
      <c r="E556" s="74" t="s">
        <v>4661</v>
      </c>
    </row>
    <row r="557" spans="1:5" ht="30" x14ac:dyDescent="0.25">
      <c r="A557" s="56" t="str">
        <f t="shared" si="9"/>
        <v>ОГЭ-Электрооборудование-Вспом. оборуд.-Цепочка Шкафов по ЭТП Е9; Ячейка №24-ОСП. 20ВРУ</v>
      </c>
      <c r="B557" s="62" t="s">
        <v>4153</v>
      </c>
      <c r="C557" s="61" t="s">
        <v>4152</v>
      </c>
      <c r="D557" s="66" t="s">
        <v>4658</v>
      </c>
      <c r="E557" s="74" t="s">
        <v>4660</v>
      </c>
    </row>
    <row r="558" spans="1:5" ht="30" x14ac:dyDescent="0.25">
      <c r="A558" s="56" t="str">
        <f t="shared" si="9"/>
        <v>ОГЭ-Электрооборудование-Вспом. оборуд.-Цепочка Шкафов по ЭТП Е9; Ячейка №24-КПП. 10-ВРУ</v>
      </c>
      <c r="B558" s="62" t="s">
        <v>4153</v>
      </c>
      <c r="C558" s="61" t="s">
        <v>4152</v>
      </c>
      <c r="D558" s="66" t="s">
        <v>4658</v>
      </c>
      <c r="E558" s="74" t="s">
        <v>4659</v>
      </c>
    </row>
    <row r="559" spans="1:5" ht="30" x14ac:dyDescent="0.25">
      <c r="A559" s="56" t="str">
        <f t="shared" si="9"/>
        <v>ОГЭ-Электрооборудование-Вспом. оборуд.-Цепочка Шкафов по ЭТП Е9; Ячейка №24-СГР. 8ШАВР</v>
      </c>
      <c r="B559" s="62" t="s">
        <v>4153</v>
      </c>
      <c r="C559" s="61" t="s">
        <v>4152</v>
      </c>
      <c r="D559" s="66" t="s">
        <v>4658</v>
      </c>
      <c r="E559" s="73" t="s">
        <v>4657</v>
      </c>
    </row>
    <row r="560" spans="1:5" x14ac:dyDescent="0.25">
      <c r="A560" s="56" t="str">
        <f t="shared" si="9"/>
        <v>ОГЭ-Электрооборудование-Вспом. оборуд.-Цепочка Шкафов по ЭТП Е9; 1ВЩ-ОЗС. 1ЩОА</v>
      </c>
      <c r="B560" s="62" t="s">
        <v>4153</v>
      </c>
      <c r="C560" s="61" t="s">
        <v>4152</v>
      </c>
      <c r="D560" s="75" t="s">
        <v>4648</v>
      </c>
      <c r="E560" s="74" t="s">
        <v>4656</v>
      </c>
    </row>
    <row r="561" spans="1:5" x14ac:dyDescent="0.25">
      <c r="A561" s="56" t="str">
        <f t="shared" si="9"/>
        <v>ОГЭ-Электрооборудование-Вспом. оборуд.-Цепочка Шкафов по ЭТП Е9; 1ВЩ-ОЗС. 1ШР</v>
      </c>
      <c r="B561" s="62" t="s">
        <v>4153</v>
      </c>
      <c r="C561" s="61" t="s">
        <v>4152</v>
      </c>
      <c r="D561" s="66" t="s">
        <v>4648</v>
      </c>
      <c r="E561" s="73" t="s">
        <v>4655</v>
      </c>
    </row>
    <row r="562" spans="1:5" x14ac:dyDescent="0.25">
      <c r="A562" s="56" t="str">
        <f t="shared" si="9"/>
        <v>ОГЭ-Электрооборудование-Вспом. оборуд.-Цепочка Шкафов по ЭТП Е9; 1ВЩ-ОЗС. 2ШР</v>
      </c>
      <c r="B562" s="62" t="s">
        <v>4153</v>
      </c>
      <c r="C562" s="61" t="s">
        <v>4152</v>
      </c>
      <c r="D562" s="66" t="s">
        <v>4648</v>
      </c>
      <c r="E562" s="73" t="s">
        <v>4654</v>
      </c>
    </row>
    <row r="563" spans="1:5" x14ac:dyDescent="0.25">
      <c r="A563" s="56" t="str">
        <f t="shared" si="9"/>
        <v>ОГЭ-Электрооборудование-Вспом. оборуд.-Цепочка Шкафов по ЭТП Е9; 1ВЩ-ОЗС. 4ШР</v>
      </c>
      <c r="B563" s="62" t="s">
        <v>4153</v>
      </c>
      <c r="C563" s="61" t="s">
        <v>4152</v>
      </c>
      <c r="D563" s="66" t="s">
        <v>4648</v>
      </c>
      <c r="E563" s="73" t="s">
        <v>4653</v>
      </c>
    </row>
    <row r="564" spans="1:5" x14ac:dyDescent="0.25">
      <c r="A564" s="56" t="str">
        <f t="shared" si="9"/>
        <v>ОГЭ-Электрооборудование-Вспом. оборуд.-Цепочка Шкафов по ЭТП Е9; 1ВЩ-ЭТП Е9. 3ЩО</v>
      </c>
      <c r="B564" s="62" t="s">
        <v>4153</v>
      </c>
      <c r="C564" s="61" t="s">
        <v>4152</v>
      </c>
      <c r="D564" s="66" t="s">
        <v>4648</v>
      </c>
      <c r="E564" s="73" t="s">
        <v>4652</v>
      </c>
    </row>
    <row r="565" spans="1:5" x14ac:dyDescent="0.25">
      <c r="A565" s="56" t="str">
        <f t="shared" si="9"/>
        <v>ОГЭ-Электрооборудование-Вспом. оборуд.-Цепочка Шкафов по ЭТП Е9; 1ВЩ-ОЗС. 1ЩО</v>
      </c>
      <c r="B565" s="62" t="s">
        <v>4153</v>
      </c>
      <c r="C565" s="61" t="s">
        <v>4152</v>
      </c>
      <c r="D565" s="66" t="s">
        <v>4648</v>
      </c>
      <c r="E565" s="73" t="s">
        <v>4651</v>
      </c>
    </row>
    <row r="566" spans="1:5" x14ac:dyDescent="0.25">
      <c r="A566" s="56" t="str">
        <f t="shared" si="9"/>
        <v>ОГЭ-Электрооборудование-Вспом. оборуд.-Цепочка Шкафов по ЭТП Е9; 1ВЩ-ОЗС. 2ЩО</v>
      </c>
      <c r="B566" s="62" t="s">
        <v>4153</v>
      </c>
      <c r="C566" s="61" t="s">
        <v>4152</v>
      </c>
      <c r="D566" s="66" t="s">
        <v>4648</v>
      </c>
      <c r="E566" s="73" t="s">
        <v>4650</v>
      </c>
    </row>
    <row r="567" spans="1:5" x14ac:dyDescent="0.25">
      <c r="A567" s="56" t="str">
        <f t="shared" si="9"/>
        <v>ОГЭ-Электрооборудование-Вспом. оборуд.-Цепочка Шкафов по ЭТП Е9; 1ВЩ-ОЗС. 5ШР</v>
      </c>
      <c r="B567" s="62" t="s">
        <v>4153</v>
      </c>
      <c r="C567" s="61" t="s">
        <v>4152</v>
      </c>
      <c r="D567" s="66" t="s">
        <v>4648</v>
      </c>
      <c r="E567" s="73" t="s">
        <v>4649</v>
      </c>
    </row>
    <row r="568" spans="1:5" x14ac:dyDescent="0.25">
      <c r="A568" s="56" t="str">
        <f t="shared" si="9"/>
        <v>ОГЭ-Электрооборудование-Вспом. оборуд.-Цепочка Шкафов по ЭТП Е9; 1ВЩ-ЭТП Е9. ЯУНО-4</v>
      </c>
      <c r="B568" s="62" t="s">
        <v>4153</v>
      </c>
      <c r="C568" s="61" t="s">
        <v>4152</v>
      </c>
      <c r="D568" s="66" t="s">
        <v>4648</v>
      </c>
      <c r="E568" s="73" t="s">
        <v>4647</v>
      </c>
    </row>
    <row r="569" spans="1:5" x14ac:dyDescent="0.25">
      <c r="A569" s="56" t="str">
        <f t="shared" si="9"/>
        <v>ОГЭ-Электрооборудование-Вспом. оборуд.-Цепочка Шкафов ОСП. 20ВРУ-ОСП. 20ШРС1</v>
      </c>
      <c r="B569" s="62" t="s">
        <v>4153</v>
      </c>
      <c r="C569" s="61" t="s">
        <v>4152</v>
      </c>
      <c r="D569" s="75" t="s">
        <v>4643</v>
      </c>
      <c r="E569" s="74" t="s">
        <v>4646</v>
      </c>
    </row>
    <row r="570" spans="1:5" x14ac:dyDescent="0.25">
      <c r="A570" s="56" t="str">
        <f t="shared" si="9"/>
        <v>ОГЭ-Электрооборудование-Вспом. оборуд.-Цепочка Шкафов ОСП. 20ВРУ-ОСП. 20ШВК</v>
      </c>
      <c r="B570" s="62" t="s">
        <v>4153</v>
      </c>
      <c r="C570" s="61" t="s">
        <v>4152</v>
      </c>
      <c r="D570" s="66" t="s">
        <v>4643</v>
      </c>
      <c r="E570" s="73" t="s">
        <v>4645</v>
      </c>
    </row>
    <row r="571" spans="1:5" x14ac:dyDescent="0.25">
      <c r="A571" s="56" t="str">
        <f t="shared" si="9"/>
        <v>ОГЭ-Электрооборудование-Вспом. оборуд.-Цепочка Шкафов ОСП. 20ВРУ-ОСП. ЩО-1</v>
      </c>
      <c r="B571" s="62" t="s">
        <v>4153</v>
      </c>
      <c r="C571" s="61" t="s">
        <v>4152</v>
      </c>
      <c r="D571" s="66" t="s">
        <v>4643</v>
      </c>
      <c r="E571" s="73" t="s">
        <v>4644</v>
      </c>
    </row>
    <row r="572" spans="1:5" x14ac:dyDescent="0.25">
      <c r="A572" s="56" t="str">
        <f t="shared" si="9"/>
        <v>ОГЭ-Электрооборудование-Вспом. оборуд.-Цепочка Шкафов ОСП. 20ВРУ-ОСП. ШСС20</v>
      </c>
      <c r="B572" s="62" t="s">
        <v>4153</v>
      </c>
      <c r="C572" s="61" t="s">
        <v>4152</v>
      </c>
      <c r="D572" s="66" t="s">
        <v>4643</v>
      </c>
      <c r="E572" s="73" t="s">
        <v>4642</v>
      </c>
    </row>
    <row r="573" spans="1:5" x14ac:dyDescent="0.25">
      <c r="A573" s="56" t="str">
        <f t="shared" si="9"/>
        <v>ОГЭ-Электрооборудование-Вспом. оборуд.-Цепочка Шкафов СГР. 8ШАВР-СГР. 08-ШСС</v>
      </c>
      <c r="B573" s="62" t="s">
        <v>4153</v>
      </c>
      <c r="C573" s="61" t="s">
        <v>4152</v>
      </c>
      <c r="D573" s="75" t="s">
        <v>4641</v>
      </c>
      <c r="E573" s="74" t="s">
        <v>4640</v>
      </c>
    </row>
    <row r="574" spans="1:5" ht="30" x14ac:dyDescent="0.25">
      <c r="A574" s="56" t="str">
        <f t="shared" si="9"/>
        <v>ОГЭ-Электрооборудование-Вспом. оборуд.-Цепочка Шкафов Пультовые ЛПЦ-ЛПЦ. АТТТ. Пульт управления (Входной). Ряд А-В, оси 34-35. 1ЩР</v>
      </c>
      <c r="B574" s="62" t="s">
        <v>4153</v>
      </c>
      <c r="C574" s="61" t="s">
        <v>4152</v>
      </c>
      <c r="D574" s="75" t="s">
        <v>4612</v>
      </c>
      <c r="E574" s="76" t="s">
        <v>4639</v>
      </c>
    </row>
    <row r="575" spans="1:5" ht="30" x14ac:dyDescent="0.25">
      <c r="A575" s="56" t="str">
        <f t="shared" si="9"/>
        <v>ОГЭ-Электрооборудование-Вспом. оборуд.-Цепочка Шкафов Пультовые ЛПЦ-ЛПЦ. АТТТ. Пульт управления (Выходной). Ряд А-В, оси 22-23. 2ЩР</v>
      </c>
      <c r="B575" s="62" t="s">
        <v>4153</v>
      </c>
      <c r="C575" s="61" t="s">
        <v>4152</v>
      </c>
      <c r="D575" s="66" t="s">
        <v>4612</v>
      </c>
      <c r="E575" s="77" t="s">
        <v>4638</v>
      </c>
    </row>
    <row r="576" spans="1:5" ht="30" x14ac:dyDescent="0.25">
      <c r="A576" s="56" t="str">
        <f t="shared" si="9"/>
        <v>ОГЭ-Электрооборудование-Вспом. оборуд.-Цепочка Шкафов Пультовые ЛПЦ-ЛПЦ. РСХП. Пульт управления. Ряд А-В, оси 14-15. 3ЩР</v>
      </c>
      <c r="B576" s="62" t="s">
        <v>4153</v>
      </c>
      <c r="C576" s="61" t="s">
        <v>4152</v>
      </c>
      <c r="D576" s="66" t="s">
        <v>4612</v>
      </c>
      <c r="E576" s="77" t="s">
        <v>4637</v>
      </c>
    </row>
    <row r="577" spans="1:5" ht="30" x14ac:dyDescent="0.25">
      <c r="A577" s="56" t="str">
        <f t="shared" si="9"/>
        <v>ОГЭ-Электрооборудование-Вспом. оборуд.-Цепочка Шкафов Пультовые ЛПЦ-ЛПЦ. АНГЦ. Пульт управления (Входной). Ряд C-D, оси 4-5. 4ЩР</v>
      </c>
      <c r="B577" s="62" t="s">
        <v>4153</v>
      </c>
      <c r="C577" s="61" t="s">
        <v>4152</v>
      </c>
      <c r="D577" s="66" t="s">
        <v>4612</v>
      </c>
      <c r="E577" s="77" t="s">
        <v>4636</v>
      </c>
    </row>
    <row r="578" spans="1:5" ht="30" x14ac:dyDescent="0.25">
      <c r="A578" s="56" t="str">
        <f t="shared" ref="A578:A641" si="10">CONCATENATE(B578,$H$1,C578,$H$1,D578,$H$1,E578)</f>
        <v>ОГЭ-Электрооборудование-Вспом. оборуд.-Цепочка Шкафов Пультовые ЛПЦ-ЛПЦ. АНГЦ. Пульт управления (Технологический). Ряд C-D, оси 14-15. 5ЩР</v>
      </c>
      <c r="B578" s="62" t="s">
        <v>4153</v>
      </c>
      <c r="C578" s="61" t="s">
        <v>4152</v>
      </c>
      <c r="D578" s="66" t="s">
        <v>4612</v>
      </c>
      <c r="E578" s="77" t="s">
        <v>4635</v>
      </c>
    </row>
    <row r="579" spans="1:5" ht="30" x14ac:dyDescent="0.25">
      <c r="A579" s="56" t="str">
        <f t="shared" si="10"/>
        <v>ОГЭ-Электрооборудование-Вспом. оборуд.-Цепочка Шкафов Пультовые ЛПЦ-ЛПЦ. АНГЦ. Пульт управления (Выходной). Ряд C-D, оси 20-21. 6ЩР</v>
      </c>
      <c r="B579" s="62" t="s">
        <v>4153</v>
      </c>
      <c r="C579" s="61" t="s">
        <v>4152</v>
      </c>
      <c r="D579" s="66" t="s">
        <v>4612</v>
      </c>
      <c r="E579" s="77" t="s">
        <v>4634</v>
      </c>
    </row>
    <row r="580" spans="1:5" ht="30" x14ac:dyDescent="0.25">
      <c r="A580" s="56" t="str">
        <f t="shared" si="10"/>
        <v>ОГЭ-Электрооборудование-Вспом. оборуд.-Цепочка Шкафов Пультовые ЛПЦ-ЛПЦ. АПП. Пульт управления (Выходной). Ряд C-D, оси 39-41. 7ЩР</v>
      </c>
      <c r="B580" s="62" t="s">
        <v>4153</v>
      </c>
      <c r="C580" s="61" t="s">
        <v>4152</v>
      </c>
      <c r="D580" s="66" t="s">
        <v>4612</v>
      </c>
      <c r="E580" s="77" t="s">
        <v>4633</v>
      </c>
    </row>
    <row r="581" spans="1:5" ht="30" x14ac:dyDescent="0.25">
      <c r="A581" s="56" t="str">
        <f t="shared" si="10"/>
        <v>ОГЭ-Электрооборудование-Вспом. оборуд.-Цепочка Шкафов Пультовые ЛПЦ-ЛПЦ. АПП. Пульт управления (Входной). Ряд C-D, оси 25-26. 8ЩР</v>
      </c>
      <c r="B581" s="62" t="s">
        <v>4153</v>
      </c>
      <c r="C581" s="61" t="s">
        <v>4152</v>
      </c>
      <c r="D581" s="66" t="s">
        <v>4612</v>
      </c>
      <c r="E581" s="77" t="s">
        <v>4632</v>
      </c>
    </row>
    <row r="582" spans="1:5" ht="30" x14ac:dyDescent="0.25">
      <c r="A582" s="56" t="str">
        <f t="shared" si="10"/>
        <v>ОГЭ-Электрооборудование-Вспом. оборуд.-Цепочка Шкафов Пультовые ЛПЦ-Опора №2 шкаф телекоммутационный слаботочный ШТ02</v>
      </c>
      <c r="B582" s="62" t="s">
        <v>4153</v>
      </c>
      <c r="C582" s="61" t="s">
        <v>4152</v>
      </c>
      <c r="D582" s="75" t="s">
        <v>4612</v>
      </c>
      <c r="E582" s="76" t="s">
        <v>4631</v>
      </c>
    </row>
    <row r="583" spans="1:5" ht="30" x14ac:dyDescent="0.25">
      <c r="A583" s="56" t="str">
        <f t="shared" si="10"/>
        <v>ОГЭ-Электрооборудование-Вспом. оборуд.-Цепочка Шкафов Пультовые ЛПЦ-Опора №5 шкаф телекоммутационный слаботочный ШТ05</v>
      </c>
      <c r="B583" s="62" t="s">
        <v>4153</v>
      </c>
      <c r="C583" s="61" t="s">
        <v>4152</v>
      </c>
      <c r="D583" s="66" t="s">
        <v>4612</v>
      </c>
      <c r="E583" s="77" t="s">
        <v>4630</v>
      </c>
    </row>
    <row r="584" spans="1:5" ht="30" x14ac:dyDescent="0.25">
      <c r="A584" s="56" t="str">
        <f t="shared" si="10"/>
        <v>ОГЭ-Электрооборудование-Вспом. оборуд.-Цепочка Шкафов Пультовые ЛПЦ-Опора №8 шкаф телекоммутационный слаботочный ШТ08</v>
      </c>
      <c r="B584" s="62" t="s">
        <v>4153</v>
      </c>
      <c r="C584" s="61" t="s">
        <v>4152</v>
      </c>
      <c r="D584" s="66" t="s">
        <v>4612</v>
      </c>
      <c r="E584" s="77" t="s">
        <v>4629</v>
      </c>
    </row>
    <row r="585" spans="1:5" ht="30" x14ac:dyDescent="0.25">
      <c r="A585" s="56" t="str">
        <f t="shared" si="10"/>
        <v>ОГЭ-Электрооборудование-Вспом. оборуд.-Цепочка Шкафов Пультовые ЛПЦ-Опора №11 шкаф телекоммутационный слаботочный ШТ11</v>
      </c>
      <c r="B585" s="62" t="s">
        <v>4153</v>
      </c>
      <c r="C585" s="61" t="s">
        <v>4152</v>
      </c>
      <c r="D585" s="66" t="s">
        <v>4612</v>
      </c>
      <c r="E585" s="77" t="s">
        <v>4628</v>
      </c>
    </row>
    <row r="586" spans="1:5" ht="30" x14ac:dyDescent="0.25">
      <c r="A586" s="56" t="str">
        <f t="shared" si="10"/>
        <v>ОГЭ-Электрооборудование-Вспом. оборуд.-Цепочка Шкафов Пультовые ЛПЦ-Опора №14 шкаф телекоммутационный слаботочный ШТ14</v>
      </c>
      <c r="B586" s="62" t="s">
        <v>4153</v>
      </c>
      <c r="C586" s="61" t="s">
        <v>4152</v>
      </c>
      <c r="D586" s="66" t="s">
        <v>4612</v>
      </c>
      <c r="E586" s="77" t="s">
        <v>4627</v>
      </c>
    </row>
    <row r="587" spans="1:5" ht="30" x14ac:dyDescent="0.25">
      <c r="A587" s="56" t="str">
        <f t="shared" si="10"/>
        <v>ОГЭ-Электрооборудование-Вспом. оборуд.-Цепочка Шкафов Пультовые ЛПЦ-Опора №17 шкаф телекоммутационный слаботочный ШТ17</v>
      </c>
      <c r="B587" s="62" t="s">
        <v>4153</v>
      </c>
      <c r="C587" s="61" t="s">
        <v>4152</v>
      </c>
      <c r="D587" s="66" t="s">
        <v>4612</v>
      </c>
      <c r="E587" s="77" t="s">
        <v>4626</v>
      </c>
    </row>
    <row r="588" spans="1:5" ht="30" x14ac:dyDescent="0.25">
      <c r="A588" s="56" t="str">
        <f t="shared" si="10"/>
        <v>ОГЭ-Электрооборудование-Вспом. оборуд.-Цепочка Шкафов Пультовые ЛПЦ-Опора №20 шкаф телекоммутационный слаботочный ШТ20</v>
      </c>
      <c r="B588" s="62" t="s">
        <v>4153</v>
      </c>
      <c r="C588" s="61" t="s">
        <v>4152</v>
      </c>
      <c r="D588" s="66" t="s">
        <v>4612</v>
      </c>
      <c r="E588" s="77" t="s">
        <v>4625</v>
      </c>
    </row>
    <row r="589" spans="1:5" ht="30" x14ac:dyDescent="0.25">
      <c r="A589" s="56" t="str">
        <f t="shared" si="10"/>
        <v>ОГЭ-Электрооборудование-Вспом. оборуд.-Цепочка Шкафов Пультовые ЛПЦ-Опора №23 шкаф телекоммутационный слаботочный ШТ23</v>
      </c>
      <c r="B589" s="62" t="s">
        <v>4153</v>
      </c>
      <c r="C589" s="61" t="s">
        <v>4152</v>
      </c>
      <c r="D589" s="66" t="s">
        <v>4612</v>
      </c>
      <c r="E589" s="77" t="s">
        <v>4624</v>
      </c>
    </row>
    <row r="590" spans="1:5" ht="30" x14ac:dyDescent="0.25">
      <c r="A590" s="56" t="str">
        <f t="shared" si="10"/>
        <v>ОГЭ-Электрооборудование-Вспом. оборуд.-Цепочка Шкафов Пультовые ЛПЦ-Опора №26 шкаф телекоммутационный слаботочный ШТ26</v>
      </c>
      <c r="B590" s="62" t="s">
        <v>4153</v>
      </c>
      <c r="C590" s="61" t="s">
        <v>4152</v>
      </c>
      <c r="D590" s="66" t="s">
        <v>4612</v>
      </c>
      <c r="E590" s="77" t="s">
        <v>4623</v>
      </c>
    </row>
    <row r="591" spans="1:5" ht="30" x14ac:dyDescent="0.25">
      <c r="A591" s="56" t="str">
        <f t="shared" si="10"/>
        <v>ОГЭ-Электрооборудование-Вспом. оборуд.-Цепочка Шкафов Пультовые ЛПЦ-Опора №29 шкаф телекоммутационный слаботочный ШТ29</v>
      </c>
      <c r="B591" s="62" t="s">
        <v>4153</v>
      </c>
      <c r="C591" s="61" t="s">
        <v>4152</v>
      </c>
      <c r="D591" s="66" t="s">
        <v>4612</v>
      </c>
      <c r="E591" s="77" t="s">
        <v>4622</v>
      </c>
    </row>
    <row r="592" spans="1:5" ht="30" x14ac:dyDescent="0.25">
      <c r="A592" s="56" t="str">
        <f t="shared" si="10"/>
        <v>ОГЭ-Электрооборудование-Вспом. оборуд.-Цепочка Шкафов Пультовые ЛПЦ-Опора №32 шкаф телекоммутационный слаботочный ШТ32</v>
      </c>
      <c r="B592" s="62" t="s">
        <v>4153</v>
      </c>
      <c r="C592" s="61" t="s">
        <v>4152</v>
      </c>
      <c r="D592" s="66" t="s">
        <v>4612</v>
      </c>
      <c r="E592" s="77" t="s">
        <v>4621</v>
      </c>
    </row>
    <row r="593" spans="1:5" ht="30" x14ac:dyDescent="0.25">
      <c r="A593" s="56" t="str">
        <f t="shared" si="10"/>
        <v>ОГЭ-Электрооборудование-Вспом. оборуд.-Цепочка Шкафов Пультовые ЛПЦ-Опора №35 шкаф телекоммутационный слаботочный ШТ35</v>
      </c>
      <c r="B593" s="62" t="s">
        <v>4153</v>
      </c>
      <c r="C593" s="61" t="s">
        <v>4152</v>
      </c>
      <c r="D593" s="66" t="s">
        <v>4612</v>
      </c>
      <c r="E593" s="77" t="s">
        <v>4620</v>
      </c>
    </row>
    <row r="594" spans="1:5" ht="30" x14ac:dyDescent="0.25">
      <c r="A594" s="56" t="str">
        <f t="shared" si="10"/>
        <v>ОГЭ-Электрооборудование-Вспом. оборуд.-Цепочка Шкафов Пультовые ЛПЦ-Опора №39 шкаф телекоммутационный слаботочный ШТ39</v>
      </c>
      <c r="B594" s="62" t="s">
        <v>4153</v>
      </c>
      <c r="C594" s="61" t="s">
        <v>4152</v>
      </c>
      <c r="D594" s="66" t="s">
        <v>4612</v>
      </c>
      <c r="E594" s="77" t="s">
        <v>4619</v>
      </c>
    </row>
    <row r="595" spans="1:5" ht="30" x14ac:dyDescent="0.25">
      <c r="A595" s="56" t="str">
        <f t="shared" si="10"/>
        <v>ОГЭ-Электрооборудование-Вспом. оборуд.-Цепочка Шкафов Пультовые ЛПЦ-Опора №42 шкаф телекоммутационный слаботочный ШТ42</v>
      </c>
      <c r="B595" s="62" t="s">
        <v>4153</v>
      </c>
      <c r="C595" s="61" t="s">
        <v>4152</v>
      </c>
      <c r="D595" s="66" t="s">
        <v>4612</v>
      </c>
      <c r="E595" s="77" t="s">
        <v>4618</v>
      </c>
    </row>
    <row r="596" spans="1:5" ht="30" x14ac:dyDescent="0.25">
      <c r="A596" s="56" t="str">
        <f t="shared" si="10"/>
        <v>ОГЭ-Электрооборудование-Вспом. оборуд.-Цепочка Шкафов Пультовые ЛПЦ-Опора №46 шкаф телекоммутационный слаботочный ШТ46</v>
      </c>
      <c r="B596" s="62" t="s">
        <v>4153</v>
      </c>
      <c r="C596" s="61" t="s">
        <v>4152</v>
      </c>
      <c r="D596" s="66" t="s">
        <v>4612</v>
      </c>
      <c r="E596" s="77" t="s">
        <v>4617</v>
      </c>
    </row>
    <row r="597" spans="1:5" ht="30" x14ac:dyDescent="0.25">
      <c r="A597" s="56" t="str">
        <f t="shared" si="10"/>
        <v>ОГЭ-Электрооборудование-Вспом. оборуд.-Цепочка Шкафов Пультовые ЛПЦ-Опора №50 шкаф телекоммутационный слаботочный ШТ50</v>
      </c>
      <c r="B597" s="62" t="s">
        <v>4153</v>
      </c>
      <c r="C597" s="61" t="s">
        <v>4152</v>
      </c>
      <c r="D597" s="66" t="s">
        <v>4612</v>
      </c>
      <c r="E597" s="77" t="s">
        <v>4616</v>
      </c>
    </row>
    <row r="598" spans="1:5" ht="30" x14ac:dyDescent="0.25">
      <c r="A598" s="56" t="str">
        <f t="shared" si="10"/>
        <v>ОГЭ-Электрооборудование-Вспом. оборуд.-Цепочка Шкафов Пультовые ЛПЦ-Опора №54 шкаф телекоммутационный слаботочный ШТ54</v>
      </c>
      <c r="B598" s="62" t="s">
        <v>4153</v>
      </c>
      <c r="C598" s="61" t="s">
        <v>4152</v>
      </c>
      <c r="D598" s="66" t="s">
        <v>4612</v>
      </c>
      <c r="E598" s="77" t="s">
        <v>4615</v>
      </c>
    </row>
    <row r="599" spans="1:5" ht="30" x14ac:dyDescent="0.25">
      <c r="A599" s="56" t="str">
        <f t="shared" si="10"/>
        <v>ОГЭ-Электрооборудование-Вспом. оборуд.-Цепочка Шкафов Пультовые ЛПЦ-Опора №57 шкаф телекоммутационный слаботочный ШТ57</v>
      </c>
      <c r="B599" s="62" t="s">
        <v>4153</v>
      </c>
      <c r="C599" s="61" t="s">
        <v>4152</v>
      </c>
      <c r="D599" s="66" t="s">
        <v>4612</v>
      </c>
      <c r="E599" s="77" t="s">
        <v>4614</v>
      </c>
    </row>
    <row r="600" spans="1:5" ht="30" x14ac:dyDescent="0.25">
      <c r="A600" s="56" t="str">
        <f t="shared" si="10"/>
        <v>ОГЭ-Электрооборудование-Вспом. оборуд.-Цепочка Шкафов Пультовые ЛПЦ-Опора №61 шкаф телекоммутационный слаботочный ШТ61</v>
      </c>
      <c r="B600" s="62" t="s">
        <v>4153</v>
      </c>
      <c r="C600" s="61" t="s">
        <v>4152</v>
      </c>
      <c r="D600" s="66" t="s">
        <v>4612</v>
      </c>
      <c r="E600" s="77" t="s">
        <v>4613</v>
      </c>
    </row>
    <row r="601" spans="1:5" ht="30" x14ac:dyDescent="0.25">
      <c r="A601" s="56" t="str">
        <f t="shared" si="10"/>
        <v>ОГЭ-Электрооборудование-Вспом. оборуд.-Цепочка Шкафов Пультовые ЛПЦ-Опора №63 шкаф телекоммутационный слаботочный ШТ63</v>
      </c>
      <c r="B601" s="62" t="s">
        <v>4153</v>
      </c>
      <c r="C601" s="61" t="s">
        <v>4152</v>
      </c>
      <c r="D601" s="66" t="s">
        <v>4612</v>
      </c>
      <c r="E601" s="77" t="s">
        <v>4611</v>
      </c>
    </row>
    <row r="602" spans="1:5" ht="30" x14ac:dyDescent="0.25">
      <c r="A602" s="56" t="str">
        <f t="shared" si="10"/>
        <v>ОГЭ-Электрооборудование-Вспом. оборуд.-Электродвигатели Азотная станция (новая)-Электродвигатель Тип AMZK-S2 мощность 710 кВт Компрессор</v>
      </c>
      <c r="B602" s="62" t="s">
        <v>4153</v>
      </c>
      <c r="C602" s="61" t="s">
        <v>4152</v>
      </c>
      <c r="D602" s="66" t="s">
        <v>4610</v>
      </c>
      <c r="E602" s="77" t="s">
        <v>4609</v>
      </c>
    </row>
    <row r="603" spans="1:5" ht="30" x14ac:dyDescent="0.25">
      <c r="A603" s="56" t="str">
        <f t="shared" si="10"/>
        <v>ОГЭ-Электрооборудование-Вспом. оборуд.-Заземляющие устройства и молниезащиты-Устройство молниезащиты ЛПЦ</v>
      </c>
      <c r="B603" s="62" t="s">
        <v>4153</v>
      </c>
      <c r="C603" s="61" t="s">
        <v>4152</v>
      </c>
      <c r="D603" s="75" t="s">
        <v>4552</v>
      </c>
      <c r="E603" s="74" t="s">
        <v>4608</v>
      </c>
    </row>
    <row r="604" spans="1:5" ht="30" x14ac:dyDescent="0.25">
      <c r="A604" s="56" t="str">
        <f t="shared" si="10"/>
        <v>ОГЭ-Электрооборудование-Вспом. оборуд.-Заземляющие устройства и молниезащиты-Заземляющее устройство помещения установки дожигания паров</v>
      </c>
      <c r="B604" s="62" t="s">
        <v>4153</v>
      </c>
      <c r="C604" s="61" t="s">
        <v>4152</v>
      </c>
      <c r="D604" s="66" t="s">
        <v>4552</v>
      </c>
      <c r="E604" s="74" t="s">
        <v>4607</v>
      </c>
    </row>
    <row r="605" spans="1:5" ht="30" x14ac:dyDescent="0.25">
      <c r="A605" s="56" t="str">
        <f t="shared" si="10"/>
        <v>ОГЭ-Электрооборудование-Вспом. оборуд.-Заземляющие устройства и молниезащиты-Заземляющее устройство помещения аспирационной установки</v>
      </c>
      <c r="B605" s="62" t="s">
        <v>4153</v>
      </c>
      <c r="C605" s="61" t="s">
        <v>4152</v>
      </c>
      <c r="D605" s="66" t="s">
        <v>4552</v>
      </c>
      <c r="E605" s="73" t="s">
        <v>4606</v>
      </c>
    </row>
    <row r="606" spans="1:5" ht="30" x14ac:dyDescent="0.25">
      <c r="A606" s="56" t="str">
        <f t="shared" si="10"/>
        <v>ОГЭ-Электрооборудование-Вспом. оборуд.-Заземляющие устройства и молниезащиты-Заземляющее устройство ВШМ</v>
      </c>
      <c r="B606" s="62" t="s">
        <v>4153</v>
      </c>
      <c r="C606" s="61" t="s">
        <v>4152</v>
      </c>
      <c r="D606" s="66" t="s">
        <v>4552</v>
      </c>
      <c r="E606" s="73" t="s">
        <v>4605</v>
      </c>
    </row>
    <row r="607" spans="1:5" ht="30" x14ac:dyDescent="0.25">
      <c r="A607" s="56" t="str">
        <f t="shared" si="10"/>
        <v>ОГЭ-Электрооборудование-Вспом. оборуд.-Заземляющие устройства и молниезащиты-Заземляющее устройство ЦЗЛ</v>
      </c>
      <c r="B607" s="62" t="s">
        <v>4153</v>
      </c>
      <c r="C607" s="61" t="s">
        <v>4152</v>
      </c>
      <c r="D607" s="66" t="s">
        <v>4552</v>
      </c>
      <c r="E607" s="73" t="s">
        <v>4604</v>
      </c>
    </row>
    <row r="608" spans="1:5" ht="30" x14ac:dyDescent="0.25">
      <c r="A608" s="56" t="str">
        <f t="shared" si="10"/>
        <v>ОГЭ-Электрооборудование-Вспом. оборуд.-Заземляющие устройства и молниезащиты-Заземляющее устройство УРК</v>
      </c>
      <c r="B608" s="62" t="s">
        <v>4153</v>
      </c>
      <c r="C608" s="61" t="s">
        <v>4152</v>
      </c>
      <c r="D608" s="66" t="s">
        <v>4552</v>
      </c>
      <c r="E608" s="73" t="s">
        <v>4603</v>
      </c>
    </row>
    <row r="609" spans="1:5" ht="30" x14ac:dyDescent="0.25">
      <c r="A609" s="56" t="str">
        <f t="shared" si="10"/>
        <v>ОГЭ-Электрооборудование-Вспом. оборуд.-Заземляющие устройства и молниезащиты-Заземляющее устройство дымовой трубы АНГЦ</v>
      </c>
      <c r="B609" s="62" t="s">
        <v>4153</v>
      </c>
      <c r="C609" s="61" t="s">
        <v>4152</v>
      </c>
      <c r="D609" s="66" t="s">
        <v>4552</v>
      </c>
      <c r="E609" s="73" t="s">
        <v>4602</v>
      </c>
    </row>
    <row r="610" spans="1:5" ht="30" x14ac:dyDescent="0.25">
      <c r="A610" s="56" t="str">
        <f t="shared" si="10"/>
        <v>ОГЭ-Электрооборудование-Вспом. оборуд.-Заземляющие устройства и молниезащиты-Заземляющее устройство ЭТП Е7</v>
      </c>
      <c r="B610" s="62" t="s">
        <v>4153</v>
      </c>
      <c r="C610" s="61" t="s">
        <v>4152</v>
      </c>
      <c r="D610" s="66" t="s">
        <v>4552</v>
      </c>
      <c r="E610" s="73" t="s">
        <v>4601</v>
      </c>
    </row>
    <row r="611" spans="1:5" ht="30" x14ac:dyDescent="0.25">
      <c r="A611" s="56" t="str">
        <f t="shared" si="10"/>
        <v>ОГЭ-Электрооборудование-Вспом. оборуд.-Заземляющие устройства и молниезащиты-Заземляющее устройство ЭТП Е1</v>
      </c>
      <c r="B611" s="62" t="s">
        <v>4153</v>
      </c>
      <c r="C611" s="61" t="s">
        <v>4152</v>
      </c>
      <c r="D611" s="66" t="s">
        <v>4552</v>
      </c>
      <c r="E611" s="73" t="s">
        <v>4600</v>
      </c>
    </row>
    <row r="612" spans="1:5" ht="30" x14ac:dyDescent="0.25">
      <c r="A612" s="56" t="str">
        <f t="shared" si="10"/>
        <v>ОГЭ-Электрооборудование-Вспом. оборуд.-Заземляющие устройства и молниезащиты-Заземляющее устройство ЭТП Е2</v>
      </c>
      <c r="B612" s="62" t="s">
        <v>4153</v>
      </c>
      <c r="C612" s="61" t="s">
        <v>4152</v>
      </c>
      <c r="D612" s="66" t="s">
        <v>4552</v>
      </c>
      <c r="E612" s="73" t="s">
        <v>4599</v>
      </c>
    </row>
    <row r="613" spans="1:5" ht="30" x14ac:dyDescent="0.25">
      <c r="A613" s="56" t="str">
        <f t="shared" si="10"/>
        <v>ОГЭ-Электрооборудование-Вспом. оборуд.-Заземляющие устройства и молниезащиты-Заземляющее устройство ЭТП Е3</v>
      </c>
      <c r="B613" s="62" t="s">
        <v>4153</v>
      </c>
      <c r="C613" s="61" t="s">
        <v>4152</v>
      </c>
      <c r="D613" s="66" t="s">
        <v>4552</v>
      </c>
      <c r="E613" s="73" t="s">
        <v>4598</v>
      </c>
    </row>
    <row r="614" spans="1:5" ht="30" x14ac:dyDescent="0.25">
      <c r="A614" s="56" t="str">
        <f t="shared" si="10"/>
        <v>ОГЭ-Электрооборудование-Вспом. оборуд.-Заземляющие устройства и молниезащиты-Заземляющее устройство ЭТП Е4</v>
      </c>
      <c r="B614" s="62" t="s">
        <v>4153</v>
      </c>
      <c r="C614" s="61" t="s">
        <v>4152</v>
      </c>
      <c r="D614" s="66" t="s">
        <v>4552</v>
      </c>
      <c r="E614" s="73" t="s">
        <v>4597</v>
      </c>
    </row>
    <row r="615" spans="1:5" ht="30" x14ac:dyDescent="0.25">
      <c r="A615" s="56" t="str">
        <f t="shared" si="10"/>
        <v>ОГЭ-Электрооборудование-Вспом. оборуд.-Заземляющие устройства и молниезащиты-Заземляющее устройство ЭТП Е5</v>
      </c>
      <c r="B615" s="62" t="s">
        <v>4153</v>
      </c>
      <c r="C615" s="61" t="s">
        <v>4152</v>
      </c>
      <c r="D615" s="66" t="s">
        <v>4552</v>
      </c>
      <c r="E615" s="73" t="s">
        <v>4596</v>
      </c>
    </row>
    <row r="616" spans="1:5" ht="30" x14ac:dyDescent="0.25">
      <c r="A616" s="56" t="str">
        <f t="shared" si="10"/>
        <v>ОГЭ-Электрооборудование-Вспом. оборуд.-Заземляющие устройства и молниезащиты-Заземляющее устройство ЭТП Е6</v>
      </c>
      <c r="B616" s="62" t="s">
        <v>4153</v>
      </c>
      <c r="C616" s="61" t="s">
        <v>4152</v>
      </c>
      <c r="D616" s="66" t="s">
        <v>4552</v>
      </c>
      <c r="E616" s="73" t="s">
        <v>4595</v>
      </c>
    </row>
    <row r="617" spans="1:5" ht="30" x14ac:dyDescent="0.25">
      <c r="A617" s="56" t="str">
        <f t="shared" si="10"/>
        <v>ОГЭ-Электрооборудование-Вспом. оборуд.-Заземляющие устройства и молниезащиты-Заземляющее устройство и молниезащита АБК ЛПЦ</v>
      </c>
      <c r="B617" s="62" t="s">
        <v>4153</v>
      </c>
      <c r="C617" s="61" t="s">
        <v>4152</v>
      </c>
      <c r="D617" s="66" t="s">
        <v>4552</v>
      </c>
      <c r="E617" s="73" t="s">
        <v>4594</v>
      </c>
    </row>
    <row r="618" spans="1:5" ht="30" x14ac:dyDescent="0.25">
      <c r="A618" s="56" t="str">
        <f t="shared" si="10"/>
        <v>ОГЭ-Электрооборудование-Вспом. оборуд.-Заземляющие устройства и молниезащиты-Устройство молниезащиты УРК</v>
      </c>
      <c r="B618" s="62" t="s">
        <v>4153</v>
      </c>
      <c r="C618" s="61" t="s">
        <v>4152</v>
      </c>
      <c r="D618" s="66" t="s">
        <v>4552</v>
      </c>
      <c r="E618" s="73" t="s">
        <v>4593</v>
      </c>
    </row>
    <row r="619" spans="1:5" ht="30" x14ac:dyDescent="0.25">
      <c r="A619" s="56" t="str">
        <f t="shared" si="10"/>
        <v>ОГЭ-Электрооборудование-Вспом. оборуд.-Заземляющие устройства и молниезащиты-Заземляющее устройство и молниезащита ЦРМ и АБК ЦРМ</v>
      </c>
      <c r="B619" s="62" t="s">
        <v>4153</v>
      </c>
      <c r="C619" s="61" t="s">
        <v>4152</v>
      </c>
      <c r="D619" s="66" t="s">
        <v>4552</v>
      </c>
      <c r="E619" s="73" t="s">
        <v>4592</v>
      </c>
    </row>
    <row r="620" spans="1:5" ht="30" x14ac:dyDescent="0.25">
      <c r="A620" s="56" t="str">
        <f t="shared" si="10"/>
        <v>ОГЭ-Электрооборудование-Вспом. оборуд.-Заземляющие устройства и молниезащиты-Заземляющее устройство и молниезащита ЦП</v>
      </c>
      <c r="B620" s="62" t="s">
        <v>4153</v>
      </c>
      <c r="C620" s="61" t="s">
        <v>4152</v>
      </c>
      <c r="D620" s="66" t="s">
        <v>4552</v>
      </c>
      <c r="E620" s="73" t="s">
        <v>4591</v>
      </c>
    </row>
    <row r="621" spans="1:5" ht="30" x14ac:dyDescent="0.25">
      <c r="A621" s="56" t="str">
        <f t="shared" si="10"/>
        <v>ОГЭ-Электрооборудование-Вспом. оборуд.-Заземляющие устройства и молниезащиты-Заземляющее устройство УВП</v>
      </c>
      <c r="B621" s="62" t="s">
        <v>4153</v>
      </c>
      <c r="C621" s="61" t="s">
        <v>4152</v>
      </c>
      <c r="D621" s="66" t="s">
        <v>4552</v>
      </c>
      <c r="E621" s="73" t="s">
        <v>4590</v>
      </c>
    </row>
    <row r="622" spans="1:5" ht="30" x14ac:dyDescent="0.25">
      <c r="A622" s="56" t="str">
        <f t="shared" si="10"/>
        <v>ОГЭ-Электрооборудование-Вспом. оборуд.-Заземляющие устройства и молниезащиты-Устройство молниезащиты УВП</v>
      </c>
      <c r="B622" s="62" t="s">
        <v>4153</v>
      </c>
      <c r="C622" s="61" t="s">
        <v>4152</v>
      </c>
      <c r="D622" s="66" t="s">
        <v>4552</v>
      </c>
      <c r="E622" s="73" t="s">
        <v>4589</v>
      </c>
    </row>
    <row r="623" spans="1:5" ht="30" x14ac:dyDescent="0.25">
      <c r="A623" s="56" t="str">
        <f t="shared" si="10"/>
        <v>ОГЭ-Электрооборудование-Вспом. оборуд.-Заземляющие устройства и молниезащиты-Заземляющее устройство Градирни оборотного цикла</v>
      </c>
      <c r="B623" s="62" t="s">
        <v>4153</v>
      </c>
      <c r="C623" s="61" t="s">
        <v>4152</v>
      </c>
      <c r="D623" s="66" t="s">
        <v>4552</v>
      </c>
      <c r="E623" s="73" t="s">
        <v>4588</v>
      </c>
    </row>
    <row r="624" spans="1:5" ht="30" x14ac:dyDescent="0.25">
      <c r="A624" s="56" t="str">
        <f t="shared" si="10"/>
        <v>ОГЭ-Электрооборудование-Вспом. оборуд.-Заземляющие устройства и молниезащиты-Устройство молниезащиты Градирни оборотного цикла</v>
      </c>
      <c r="B624" s="62" t="s">
        <v>4153</v>
      </c>
      <c r="C624" s="61" t="s">
        <v>4152</v>
      </c>
      <c r="D624" s="66" t="s">
        <v>4552</v>
      </c>
      <c r="E624" s="73" t="s">
        <v>4587</v>
      </c>
    </row>
    <row r="625" spans="1:5" ht="30" x14ac:dyDescent="0.25">
      <c r="A625" s="56" t="str">
        <f t="shared" si="10"/>
        <v>ОГЭ-Электрооборудование-Вспом. оборуд.-Заземляющие устройства и молниезащиты-Заземляющее устройство и молниезащита НСППВ</v>
      </c>
      <c r="B625" s="62" t="s">
        <v>4153</v>
      </c>
      <c r="C625" s="61" t="s">
        <v>4152</v>
      </c>
      <c r="D625" s="66" t="s">
        <v>4552</v>
      </c>
      <c r="E625" s="73" t="s">
        <v>4586</v>
      </c>
    </row>
    <row r="626" spans="1:5" ht="30" x14ac:dyDescent="0.25">
      <c r="A626" s="56" t="str">
        <f t="shared" si="10"/>
        <v>ОГЭ-Электрооборудование-Вспом. оборуд.-Заземляющие устройства и молниезащиты-Заземляющее устройство склада г/к рулонов</v>
      </c>
      <c r="B626" s="62" t="s">
        <v>4153</v>
      </c>
      <c r="C626" s="61" t="s">
        <v>4152</v>
      </c>
      <c r="D626" s="66" t="s">
        <v>4552</v>
      </c>
      <c r="E626" s="73" t="s">
        <v>4585</v>
      </c>
    </row>
    <row r="627" spans="1:5" ht="30" x14ac:dyDescent="0.25">
      <c r="A627" s="56" t="str">
        <f t="shared" si="10"/>
        <v>ОГЭ-Электрооборудование-Вспом. оборуд.-Заземляющие устройства и молниезащиты-Заземляющее устройство ОЗС</v>
      </c>
      <c r="B627" s="62" t="s">
        <v>4153</v>
      </c>
      <c r="C627" s="61" t="s">
        <v>4152</v>
      </c>
      <c r="D627" s="66" t="s">
        <v>4552</v>
      </c>
      <c r="E627" s="73" t="s">
        <v>4584</v>
      </c>
    </row>
    <row r="628" spans="1:5" ht="30" x14ac:dyDescent="0.25">
      <c r="A628" s="56" t="str">
        <f t="shared" si="10"/>
        <v>ОГЭ-Электрооборудование-Вспом. оборуд.-Заземляющие устройства и молниезащиты-Устройство молниезащиты ОЗС</v>
      </c>
      <c r="B628" s="62" t="s">
        <v>4153</v>
      </c>
      <c r="C628" s="61" t="s">
        <v>4152</v>
      </c>
      <c r="D628" s="66" t="s">
        <v>4552</v>
      </c>
      <c r="E628" s="73" t="s">
        <v>4583</v>
      </c>
    </row>
    <row r="629" spans="1:5" ht="30" x14ac:dyDescent="0.25">
      <c r="A629" s="56" t="str">
        <f t="shared" si="10"/>
        <v>ОГЭ-Электрооборудование-Вспом. оборуд.-Заземляющие устройства и молниезащиты-Заземляющее устройство и молниезащита КСиА</v>
      </c>
      <c r="B629" s="62" t="s">
        <v>4153</v>
      </c>
      <c r="C629" s="61" t="s">
        <v>4152</v>
      </c>
      <c r="D629" s="66" t="s">
        <v>4552</v>
      </c>
      <c r="E629" s="73" t="s">
        <v>4582</v>
      </c>
    </row>
    <row r="630" spans="1:5" ht="30" x14ac:dyDescent="0.25">
      <c r="A630" s="56" t="str">
        <f t="shared" si="10"/>
        <v>ОГЭ-Электрооборудование-Вспом. оборуд.-Заземляющие устройства и молниезащиты-Заземляющее устройство и молниезащита Водородной станции</v>
      </c>
      <c r="B630" s="62" t="s">
        <v>4153</v>
      </c>
      <c r="C630" s="61" t="s">
        <v>4152</v>
      </c>
      <c r="D630" s="66" t="s">
        <v>4552</v>
      </c>
      <c r="E630" s="73" t="s">
        <v>4581</v>
      </c>
    </row>
    <row r="631" spans="1:5" ht="30" x14ac:dyDescent="0.25">
      <c r="A631" s="56" t="str">
        <f t="shared" si="10"/>
        <v>ОГЭ-Электрооборудование-Вспом. оборуд.-Заземляющие устройства и молниезащиты-Заземляющее устройство и молниезащита Парогенераторной</v>
      </c>
      <c r="B631" s="62" t="s">
        <v>4153</v>
      </c>
      <c r="C631" s="61" t="s">
        <v>4152</v>
      </c>
      <c r="D631" s="66" t="s">
        <v>4552</v>
      </c>
      <c r="E631" s="73" t="s">
        <v>4580</v>
      </c>
    </row>
    <row r="632" spans="1:5" ht="30" x14ac:dyDescent="0.25">
      <c r="A632" s="56" t="str">
        <f t="shared" si="10"/>
        <v>ОГЭ-Электрооборудование-Вспом. оборуд.-Заземляющие устройства и молниезащиты-Заземляющее устройство и молниезащита ОСЛСВ</v>
      </c>
      <c r="B632" s="62" t="s">
        <v>4153</v>
      </c>
      <c r="C632" s="61" t="s">
        <v>4152</v>
      </c>
      <c r="D632" s="66" t="s">
        <v>4552</v>
      </c>
      <c r="E632" s="73" t="s">
        <v>4579</v>
      </c>
    </row>
    <row r="633" spans="1:5" ht="30" x14ac:dyDescent="0.25">
      <c r="A633" s="56" t="str">
        <f t="shared" si="10"/>
        <v>ОГЭ-Электрооборудование-Вспом. оборуд.-Заземляющие устройства и молниезащиты-Заземляющее устройство и молниезащита ОСП</v>
      </c>
      <c r="B633" s="62" t="s">
        <v>4153</v>
      </c>
      <c r="C633" s="61" t="s">
        <v>4152</v>
      </c>
      <c r="D633" s="66" t="s">
        <v>4552</v>
      </c>
      <c r="E633" s="73" t="s">
        <v>4578</v>
      </c>
    </row>
    <row r="634" spans="1:5" ht="30" x14ac:dyDescent="0.25">
      <c r="A634" s="56" t="str">
        <f t="shared" si="10"/>
        <v>ОГЭ-Электрооборудование-Вспом. оборуд.-Заземляющие устройства и молниезащиты-Заземляющее устройство и молниезащита Гаража</v>
      </c>
      <c r="B634" s="62" t="s">
        <v>4153</v>
      </c>
      <c r="C634" s="61" t="s">
        <v>4152</v>
      </c>
      <c r="D634" s="66" t="s">
        <v>4552</v>
      </c>
      <c r="E634" s="73" t="s">
        <v>4577</v>
      </c>
    </row>
    <row r="635" spans="1:5" ht="30" x14ac:dyDescent="0.25">
      <c r="A635" s="56" t="str">
        <f t="shared" si="10"/>
        <v>ОГЭ-Электрооборудование-Вспом. оборуд.-Заземляющие устройства и молниезащиты-Заземляющее устройство и молниезащита кабельная эстакада</v>
      </c>
      <c r="B635" s="62" t="s">
        <v>4153</v>
      </c>
      <c r="C635" s="61" t="s">
        <v>4152</v>
      </c>
      <c r="D635" s="66" t="s">
        <v>4552</v>
      </c>
      <c r="E635" s="73" t="s">
        <v>4576</v>
      </c>
    </row>
    <row r="636" spans="1:5" ht="30" x14ac:dyDescent="0.25">
      <c r="A636" s="56" t="str">
        <f t="shared" si="10"/>
        <v>ОГЭ-Электрооборудование-Вспом. оборуд.-Заземляющие устройства и молниезащиты-Заземляющее устройство и молниезащита НСХПВ</v>
      </c>
      <c r="B636" s="62" t="s">
        <v>4153</v>
      </c>
      <c r="C636" s="61" t="s">
        <v>4152</v>
      </c>
      <c r="D636" s="66" t="s">
        <v>4552</v>
      </c>
      <c r="E636" s="73" t="s">
        <v>4575</v>
      </c>
    </row>
    <row r="637" spans="1:5" ht="30" x14ac:dyDescent="0.25">
      <c r="A637" s="56" t="str">
        <f t="shared" si="10"/>
        <v>ОГЭ-Электрооборудование-Вспом. оборуд.-Заземляющие устройства и молниезащиты-Заземляющее устройство и молниезащита Пост ЭЦ</v>
      </c>
      <c r="B637" s="62" t="s">
        <v>4153</v>
      </c>
      <c r="C637" s="61" t="s">
        <v>4152</v>
      </c>
      <c r="D637" s="66" t="s">
        <v>4552</v>
      </c>
      <c r="E637" s="77" t="s">
        <v>4574</v>
      </c>
    </row>
    <row r="638" spans="1:5" ht="30" x14ac:dyDescent="0.25">
      <c r="A638" s="56" t="str">
        <f t="shared" si="10"/>
        <v>ОГЭ-Электрооборудование-Вспом. оборуд.-Заземляющие устройства и молниезащиты-Заземляющее устройство ШУУРГ</v>
      </c>
      <c r="B638" s="62" t="s">
        <v>4153</v>
      </c>
      <c r="C638" s="61" t="s">
        <v>4152</v>
      </c>
      <c r="D638" s="66" t="s">
        <v>4552</v>
      </c>
      <c r="E638" s="73" t="s">
        <v>4573</v>
      </c>
    </row>
    <row r="639" spans="1:5" ht="30" x14ac:dyDescent="0.25">
      <c r="A639" s="56" t="str">
        <f t="shared" si="10"/>
        <v>ОГЭ-Электрооборудование-Вспом. оборуд.-Заземляющие устройства и молниезащиты-Заземляющее устройство Автовесовая</v>
      </c>
      <c r="B639" s="62" t="s">
        <v>4153</v>
      </c>
      <c r="C639" s="61" t="s">
        <v>4152</v>
      </c>
      <c r="D639" s="66" t="s">
        <v>4552</v>
      </c>
      <c r="E639" s="73" t="s">
        <v>4572</v>
      </c>
    </row>
    <row r="640" spans="1:5" ht="30" x14ac:dyDescent="0.25">
      <c r="A640" s="56" t="str">
        <f t="shared" si="10"/>
        <v>ОГЭ-Электрооборудование-Вспом. оборуд.-Заземляющие устройства и молниезащиты-Заземляющее устройство деревообрабатывающий участок</v>
      </c>
      <c r="B640" s="62" t="s">
        <v>4153</v>
      </c>
      <c r="C640" s="61" t="s">
        <v>4152</v>
      </c>
      <c r="D640" s="66" t="s">
        <v>4552</v>
      </c>
      <c r="E640" s="73" t="s">
        <v>4571</v>
      </c>
    </row>
    <row r="641" spans="1:5" ht="30" x14ac:dyDescent="0.25">
      <c r="A641" s="56" t="str">
        <f t="shared" si="10"/>
        <v>ОГЭ-Электрооборудование-Вспом. оборуд.-Заземляющие устройства и молниезащиты-Заземляющее устройство Заправка</v>
      </c>
      <c r="B641" s="62" t="s">
        <v>4153</v>
      </c>
      <c r="C641" s="61" t="s">
        <v>4152</v>
      </c>
      <c r="D641" s="66" t="s">
        <v>4552</v>
      </c>
      <c r="E641" s="73" t="s">
        <v>4570</v>
      </c>
    </row>
    <row r="642" spans="1:5" ht="30" x14ac:dyDescent="0.25">
      <c r="A642" s="56" t="str">
        <f t="shared" ref="A642:A705" si="11">CONCATENATE(B642,$H$1,C642,$H$1,D642,$H$1,E642)</f>
        <v>ОГЭ-Электрооборудование-Вспом. оборуд.-Заземляющие устройства и молниезащиты-Заземляющее устройство технологических скважин</v>
      </c>
      <c r="B642" s="62" t="s">
        <v>4153</v>
      </c>
      <c r="C642" s="61" t="s">
        <v>4152</v>
      </c>
      <c r="D642" s="66" t="s">
        <v>4552</v>
      </c>
      <c r="E642" s="73" t="s">
        <v>4569</v>
      </c>
    </row>
    <row r="643" spans="1:5" ht="30" x14ac:dyDescent="0.25">
      <c r="A643" s="56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№1</v>
      </c>
      <c r="B643" s="62" t="s">
        <v>4153</v>
      </c>
      <c r="C643" s="61" t="s">
        <v>4152</v>
      </c>
      <c r="D643" s="66" t="s">
        <v>4552</v>
      </c>
      <c r="E643" s="73" t="s">
        <v>4568</v>
      </c>
    </row>
    <row r="644" spans="1:5" ht="30" x14ac:dyDescent="0.25">
      <c r="A644" s="56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№2</v>
      </c>
      <c r="B644" s="62" t="s">
        <v>4153</v>
      </c>
      <c r="C644" s="61" t="s">
        <v>4152</v>
      </c>
      <c r="D644" s="66" t="s">
        <v>4552</v>
      </c>
      <c r="E644" s="73" t="s">
        <v>4567</v>
      </c>
    </row>
    <row r="645" spans="1:5" ht="30" x14ac:dyDescent="0.25">
      <c r="A645" s="56" t="str">
        <f t="shared" si="11"/>
        <v>ОГЭ-Электрооборудование-Вспом. оборуд.-Заземляющие устройства и молниезащиты-Заземляющее устройство скважина для полива №3</v>
      </c>
      <c r="B645" s="62" t="s">
        <v>4153</v>
      </c>
      <c r="C645" s="61" t="s">
        <v>4152</v>
      </c>
      <c r="D645" s="66" t="s">
        <v>4552</v>
      </c>
      <c r="E645" s="73" t="s">
        <v>4566</v>
      </c>
    </row>
    <row r="646" spans="1:5" ht="30" x14ac:dyDescent="0.25">
      <c r="A646" s="56" t="str">
        <f t="shared" si="11"/>
        <v>ОГЭ-Электрооборудование-Вспом. оборуд.-Заземляющие устройства и молниезащиты-Заземляющее устройство мачта М1 (АБК ЛПЦ)</v>
      </c>
      <c r="B646" s="62" t="s">
        <v>4153</v>
      </c>
      <c r="C646" s="61" t="s">
        <v>4152</v>
      </c>
      <c r="D646" s="66" t="s">
        <v>4552</v>
      </c>
      <c r="E646" s="73" t="s">
        <v>4565</v>
      </c>
    </row>
    <row r="647" spans="1:5" ht="30" x14ac:dyDescent="0.25">
      <c r="A647" s="56" t="str">
        <f t="shared" si="11"/>
        <v>ОГЭ-Электрооборудование-Вспом. оборуд.-Заземляющие устройства и молниезащиты-Заземляющее устройство мачта М2 (Авто весовой)</v>
      </c>
      <c r="B647" s="62" t="s">
        <v>4153</v>
      </c>
      <c r="C647" s="61" t="s">
        <v>4152</v>
      </c>
      <c r="D647" s="66" t="s">
        <v>4552</v>
      </c>
      <c r="E647" s="73" t="s">
        <v>4564</v>
      </c>
    </row>
    <row r="648" spans="1:5" ht="30" x14ac:dyDescent="0.25">
      <c r="A648" s="56" t="str">
        <f t="shared" si="11"/>
        <v>ОГЭ-Электрооборудование-Вспом. оборуд.-Заземляющие устройства и молниезащиты-Заземляющее устройство мачта М3 (ОСП)</v>
      </c>
      <c r="B648" s="62" t="s">
        <v>4153</v>
      </c>
      <c r="C648" s="61" t="s">
        <v>4152</v>
      </c>
      <c r="D648" s="66" t="s">
        <v>4552</v>
      </c>
      <c r="E648" s="73" t="s">
        <v>4563</v>
      </c>
    </row>
    <row r="649" spans="1:5" ht="30" x14ac:dyDescent="0.25">
      <c r="A649" s="56" t="str">
        <f t="shared" si="11"/>
        <v>ОГЭ-Электрооборудование-Вспом. оборуд.-Заземляющие устройства и молниезащиты-Заземляющее устройство мачта М4 (ОЗС)</v>
      </c>
      <c r="B649" s="62" t="s">
        <v>4153</v>
      </c>
      <c r="C649" s="61" t="s">
        <v>4152</v>
      </c>
      <c r="D649" s="66" t="s">
        <v>4552</v>
      </c>
      <c r="E649" s="73" t="s">
        <v>4562</v>
      </c>
    </row>
    <row r="650" spans="1:5" ht="30" x14ac:dyDescent="0.25">
      <c r="A650" s="56" t="str">
        <f t="shared" si="11"/>
        <v>ОГЭ-Электрооборудование-Вспом. оборуд.-Заземляющие устройства и молниезащиты-Заземляющее устройство мачта М5 (ЭТП Е11)</v>
      </c>
      <c r="B650" s="62" t="s">
        <v>4153</v>
      </c>
      <c r="C650" s="61" t="s">
        <v>4152</v>
      </c>
      <c r="D650" s="66" t="s">
        <v>4552</v>
      </c>
      <c r="E650" s="73" t="s">
        <v>4561</v>
      </c>
    </row>
    <row r="651" spans="1:5" ht="30" x14ac:dyDescent="0.25">
      <c r="A651" s="56" t="str">
        <f t="shared" si="11"/>
        <v>ОГЭ-Электрооборудование-Вспом. оборуд.-Заземляющие устройства и молниезащиты-Заземляющее устройство мачта М6 (Гараж)</v>
      </c>
      <c r="B651" s="62" t="s">
        <v>4153</v>
      </c>
      <c r="C651" s="61" t="s">
        <v>4152</v>
      </c>
      <c r="D651" s="66" t="s">
        <v>4552</v>
      </c>
      <c r="E651" s="73" t="s">
        <v>4560</v>
      </c>
    </row>
    <row r="652" spans="1:5" ht="30" x14ac:dyDescent="0.25">
      <c r="A652" s="56" t="str">
        <f t="shared" si="11"/>
        <v>ОГЭ-Электрооборудование-Вспом. оборуд.-Заземляющие устройства и молниезащиты-Заземляющее устройство мачта М7 (ЦРМ)</v>
      </c>
      <c r="B652" s="62" t="s">
        <v>4153</v>
      </c>
      <c r="C652" s="61" t="s">
        <v>4152</v>
      </c>
      <c r="D652" s="66" t="s">
        <v>4552</v>
      </c>
      <c r="E652" s="73" t="s">
        <v>4559</v>
      </c>
    </row>
    <row r="653" spans="1:5" ht="30" x14ac:dyDescent="0.25">
      <c r="A653" s="56" t="str">
        <f t="shared" si="11"/>
        <v>ОГЭ-Электрооборудование-Вспом. оборуд.-Заземляющие устройства и молниезащиты-Заземляющее устройство КПП Ж/Д</v>
      </c>
      <c r="B653" s="62" t="s">
        <v>4153</v>
      </c>
      <c r="C653" s="61" t="s">
        <v>4152</v>
      </c>
      <c r="D653" s="66" t="s">
        <v>4552</v>
      </c>
      <c r="E653" s="73" t="s">
        <v>4558</v>
      </c>
    </row>
    <row r="654" spans="1:5" ht="30" x14ac:dyDescent="0.25">
      <c r="A654" s="56" t="str">
        <f t="shared" si="11"/>
        <v>ОГЭ-Электрооборудование-Вспом. оборуд.-Заземляющие устройства и молниезащиты-Заземляющее устройство КНС №1</v>
      </c>
      <c r="B654" s="62" t="s">
        <v>4153</v>
      </c>
      <c r="C654" s="61" t="s">
        <v>4152</v>
      </c>
      <c r="D654" s="66" t="s">
        <v>4552</v>
      </c>
      <c r="E654" s="73" t="s">
        <v>4557</v>
      </c>
    </row>
    <row r="655" spans="1:5" ht="30" x14ac:dyDescent="0.25">
      <c r="A655" s="56" t="str">
        <f t="shared" si="11"/>
        <v>ОГЭ-Электрооборудование-Вспом. оборуд.-Заземляющие устройства и молниезащиты-Заземляющее устройство КНС №2</v>
      </c>
      <c r="B655" s="62" t="s">
        <v>4153</v>
      </c>
      <c r="C655" s="61" t="s">
        <v>4152</v>
      </c>
      <c r="D655" s="66" t="s">
        <v>4552</v>
      </c>
      <c r="E655" s="73" t="s">
        <v>4556</v>
      </c>
    </row>
    <row r="656" spans="1:5" ht="30" x14ac:dyDescent="0.25">
      <c r="A656" s="56" t="str">
        <f t="shared" si="11"/>
        <v>ОГЭ-Электрооборудование-Вспом. оборуд.-Заземляющие устройства и молниезащиты-Заземляющее устройство КНС №3</v>
      </c>
      <c r="B656" s="62" t="s">
        <v>4153</v>
      </c>
      <c r="C656" s="61" t="s">
        <v>4152</v>
      </c>
      <c r="D656" s="66" t="s">
        <v>4552</v>
      </c>
      <c r="E656" s="73" t="s">
        <v>4555</v>
      </c>
    </row>
    <row r="657" spans="1:5" ht="30" x14ac:dyDescent="0.25">
      <c r="A657" s="56" t="str">
        <f t="shared" si="11"/>
        <v>ОГЭ-Электрооборудование-Вспом. оборуд.-Заземляющие устройства и молниезащиты-Заземляющее устройство КНС №4</v>
      </c>
      <c r="B657" s="62" t="s">
        <v>4153</v>
      </c>
      <c r="C657" s="61" t="s">
        <v>4152</v>
      </c>
      <c r="D657" s="66" t="s">
        <v>4552</v>
      </c>
      <c r="E657" s="73" t="s">
        <v>4554</v>
      </c>
    </row>
    <row r="658" spans="1:5" ht="30" x14ac:dyDescent="0.25">
      <c r="A658" s="56" t="str">
        <f t="shared" si="11"/>
        <v>ОГЭ-Электрооборудование-Вспом. оборуд.-Заземляющие устройства и молниезащиты-Заземляющее устройство ДГУ АНГЦ</v>
      </c>
      <c r="B658" s="62" t="s">
        <v>4153</v>
      </c>
      <c r="C658" s="61" t="s">
        <v>4152</v>
      </c>
      <c r="D658" s="66" t="s">
        <v>4552</v>
      </c>
      <c r="E658" s="73" t="s">
        <v>4553</v>
      </c>
    </row>
    <row r="659" spans="1:5" ht="30" x14ac:dyDescent="0.25">
      <c r="A659" s="56" t="str">
        <f t="shared" si="11"/>
        <v>ОГЭ-Электрооборудование-Вспом. оборуд.-Заземляющие устройства и молниезащиты-Заземляющее устройство ДГУ Е11</v>
      </c>
      <c r="B659" s="62" t="s">
        <v>4153</v>
      </c>
      <c r="C659" s="61" t="s">
        <v>4152</v>
      </c>
      <c r="D659" s="66" t="s">
        <v>4552</v>
      </c>
      <c r="E659" s="73" t="s">
        <v>4551</v>
      </c>
    </row>
    <row r="660" spans="1:5" ht="30" x14ac:dyDescent="0.25">
      <c r="A660" s="56" t="str">
        <f t="shared" si="11"/>
        <v>ОГЭ-Электрооборудование-Вспом. оборуд.-Компрессор;Компрессорная станция сжатого воздуха-Турбокомпрессор Центpo6eжный. SM4100</v>
      </c>
      <c r="B660" s="62" t="s">
        <v>4153</v>
      </c>
      <c r="C660" s="61" t="s">
        <v>4152</v>
      </c>
      <c r="D660" s="66" t="s">
        <v>4550</v>
      </c>
      <c r="E660" s="73" t="s">
        <v>4546</v>
      </c>
    </row>
    <row r="661" spans="1:5" ht="30" x14ac:dyDescent="0.25">
      <c r="A661" s="56" t="str">
        <f t="shared" si="11"/>
        <v>ОГЭ-Электрооборудование-Вспом. оборуд.-Компрессор;Азотная станция-Центробежный воздушный компрессор. С70041МХ3</v>
      </c>
      <c r="B661" s="62" t="s">
        <v>4153</v>
      </c>
      <c r="C661" s="61" t="s">
        <v>4152</v>
      </c>
      <c r="D661" s="66" t="s">
        <v>4548</v>
      </c>
      <c r="E661" s="74" t="s">
        <v>4549</v>
      </c>
    </row>
    <row r="662" spans="1:5" ht="30" x14ac:dyDescent="0.25">
      <c r="A662" s="56" t="str">
        <f t="shared" si="11"/>
        <v>ОГЭ-Электрооборудование-Вспом. оборуд.-Компрессор;Азотная станция-Дожимной компрессор. WW-100/5-40</v>
      </c>
      <c r="B662" s="62" t="s">
        <v>4153</v>
      </c>
      <c r="C662" s="61" t="s">
        <v>4152</v>
      </c>
      <c r="D662" s="66" t="s">
        <v>4548</v>
      </c>
      <c r="E662" s="73" t="s">
        <v>4547</v>
      </c>
    </row>
    <row r="663" spans="1:5" ht="30" x14ac:dyDescent="0.25">
      <c r="A663" s="56" t="str">
        <f t="shared" si="11"/>
        <v>ОГЭ-Электрооборудование-Вспом. оборуд.-Компрессор;НоваяАзотная станция-Турбокомпрессор Центpo6eжный. SM4100</v>
      </c>
      <c r="B663" s="62" t="s">
        <v>4153</v>
      </c>
      <c r="C663" s="61" t="s">
        <v>4152</v>
      </c>
      <c r="D663" s="66" t="s">
        <v>4545</v>
      </c>
      <c r="E663" s="74" t="s">
        <v>4546</v>
      </c>
    </row>
    <row r="664" spans="1:5" ht="30" x14ac:dyDescent="0.25">
      <c r="A664" s="56" t="str">
        <f t="shared" si="11"/>
        <v>ОГЭ-Электрооборудование-Вспом. оборуд.-Компрессор;НоваяАзотная станция-Дожимной компрессор  ZW-1/7-20</v>
      </c>
      <c r="B664" s="62" t="s">
        <v>4153</v>
      </c>
      <c r="C664" s="61" t="s">
        <v>4152</v>
      </c>
      <c r="D664" s="66" t="s">
        <v>4545</v>
      </c>
      <c r="E664" s="73" t="s">
        <v>4544</v>
      </c>
    </row>
    <row r="665" spans="1:5" x14ac:dyDescent="0.25">
      <c r="A665" s="56" t="str">
        <f t="shared" si="11"/>
        <v>ОГЭ-Электрооборудование-Вспом. оборуд.-Компрессор;УВП-Robuschi RBS  15/F STD</v>
      </c>
      <c r="B665" s="62" t="s">
        <v>4153</v>
      </c>
      <c r="C665" s="61" t="s">
        <v>4152</v>
      </c>
      <c r="D665" s="66" t="s">
        <v>4543</v>
      </c>
      <c r="E665" s="73" t="s">
        <v>4542</v>
      </c>
    </row>
    <row r="666" spans="1:5" ht="30" x14ac:dyDescent="0.25">
      <c r="A666" s="56" t="str">
        <f t="shared" si="11"/>
        <v>ОГЭ-Электрооборудование-Вспом. оборуд.-Вентиляционные установки;УВП-Конвентор электрический</v>
      </c>
      <c r="B666" s="62" t="s">
        <v>4153</v>
      </c>
      <c r="C666" s="61" t="s">
        <v>4152</v>
      </c>
      <c r="D666" s="66" t="s">
        <v>4538</v>
      </c>
      <c r="E666" s="73" t="s">
        <v>4541</v>
      </c>
    </row>
    <row r="667" spans="1:5" ht="30" x14ac:dyDescent="0.25">
      <c r="A667" s="56" t="str">
        <f t="shared" si="11"/>
        <v>ОГЭ-Электрооборудование-Вспом. оборуд.-Вентиляционные установки;УВП-Тепловентилятор переносной электрический</v>
      </c>
      <c r="B667" s="62" t="s">
        <v>4153</v>
      </c>
      <c r="C667" s="61" t="s">
        <v>4152</v>
      </c>
      <c r="D667" s="66" t="s">
        <v>4538</v>
      </c>
      <c r="E667" s="73" t="s">
        <v>4540</v>
      </c>
    </row>
    <row r="668" spans="1:5" ht="30" x14ac:dyDescent="0.25">
      <c r="A668" s="56" t="str">
        <f t="shared" si="11"/>
        <v>ОГЭ-Электрооборудование-Вспом. оборуд.-Вентиляционные установки;УВП-Воздуходувная станция.</v>
      </c>
      <c r="B668" s="62" t="s">
        <v>4153</v>
      </c>
      <c r="C668" s="61" t="s">
        <v>4152</v>
      </c>
      <c r="D668" s="66" t="s">
        <v>4538</v>
      </c>
      <c r="E668" s="73" t="s">
        <v>4539</v>
      </c>
    </row>
    <row r="669" spans="1:5" ht="30" x14ac:dyDescent="0.25">
      <c r="A669" s="56" t="str">
        <f t="shared" si="11"/>
        <v>ОГЭ-Электрооборудование-Вспом. оборуд.-Вентиляционные установки;УВП-Чиллер с воздушным охлаждением</v>
      </c>
      <c r="B669" s="62" t="s">
        <v>4153</v>
      </c>
      <c r="C669" s="61" t="s">
        <v>4152</v>
      </c>
      <c r="D669" s="66" t="s">
        <v>4538</v>
      </c>
      <c r="E669" s="73" t="s">
        <v>4537</v>
      </c>
    </row>
    <row r="670" spans="1:5" ht="30" x14ac:dyDescent="0.25">
      <c r="A670" s="56" t="str">
        <f t="shared" si="11"/>
        <v>ОГЭ-Электрооборудование-Вспом. оборуд.-Вентиляционные установки;Парогенераторная-Приточная установка</v>
      </c>
      <c r="B670" s="62" t="s">
        <v>4153</v>
      </c>
      <c r="C670" s="61" t="s">
        <v>4152</v>
      </c>
      <c r="D670" s="66" t="s">
        <v>4535</v>
      </c>
      <c r="E670" s="73" t="s">
        <v>4536</v>
      </c>
    </row>
    <row r="671" spans="1:5" ht="30" x14ac:dyDescent="0.25">
      <c r="A671" s="56" t="str">
        <f t="shared" si="11"/>
        <v>ОГЭ-Электрооборудование-Вспом. оборуд.-Вентиляционные установки;Парогенераторная-Вентилятор осевой</v>
      </c>
      <c r="B671" s="62" t="s">
        <v>4153</v>
      </c>
      <c r="C671" s="61" t="s">
        <v>4152</v>
      </c>
      <c r="D671" s="66" t="s">
        <v>4535</v>
      </c>
      <c r="E671" s="73" t="s">
        <v>4534</v>
      </c>
    </row>
    <row r="672" spans="1:5" ht="30" x14ac:dyDescent="0.25">
      <c r="A672" s="56" t="str">
        <f t="shared" si="11"/>
        <v>ОГЭ-Электрооборудование-Вспом. оборуд.-Вентиляционные установки;Градирни оборотного цикла с резервуаром-Осевой вентилятор ДКС1-25</v>
      </c>
      <c r="B672" s="62" t="s">
        <v>4153</v>
      </c>
      <c r="C672" s="61" t="s">
        <v>4152</v>
      </c>
      <c r="D672" s="66" t="s">
        <v>4533</v>
      </c>
      <c r="E672" s="73" t="s">
        <v>4532</v>
      </c>
    </row>
    <row r="673" spans="1:5" ht="30" x14ac:dyDescent="0.25">
      <c r="A673" s="56" t="str">
        <f t="shared" si="11"/>
        <v>ОГЭ-Электрооборудование-Вспом. оборуд.-Кондиционеры;УВП-Настенный сплит система УВП АБК Этаж-2 (Опероторская)</v>
      </c>
      <c r="B673" s="62" t="s">
        <v>4153</v>
      </c>
      <c r="C673" s="61" t="s">
        <v>4152</v>
      </c>
      <c r="D673" s="66" t="s">
        <v>4525</v>
      </c>
      <c r="E673" s="77" t="s">
        <v>4531</v>
      </c>
    </row>
    <row r="674" spans="1:5" ht="30" x14ac:dyDescent="0.25">
      <c r="A674" s="56" t="str">
        <f t="shared" si="11"/>
        <v>ОГЭ-Электрооборудование-Вспом. оборуд.-Кондиционеры;УВП-Настенный сплит система УВП АБК Этаж-2 (Начальник УВП)</v>
      </c>
      <c r="B674" s="62" t="s">
        <v>4153</v>
      </c>
      <c r="C674" s="61" t="s">
        <v>4152</v>
      </c>
      <c r="D674" s="66" t="s">
        <v>4525</v>
      </c>
      <c r="E674" s="76" t="s">
        <v>4530</v>
      </c>
    </row>
    <row r="675" spans="1:5" ht="30" x14ac:dyDescent="0.25">
      <c r="A675" s="56" t="str">
        <f t="shared" si="11"/>
        <v>ОГЭ-Электрооборудование-Вспом. оборуд.-Кондиционеры;УВП-Настенный сплит система УВП АБК Этаж-2 (АСУТП)</v>
      </c>
      <c r="B675" s="62" t="s">
        <v>4153</v>
      </c>
      <c r="C675" s="61" t="s">
        <v>4152</v>
      </c>
      <c r="D675" s="66" t="s">
        <v>4525</v>
      </c>
      <c r="E675" s="76" t="s">
        <v>4529</v>
      </c>
    </row>
    <row r="676" spans="1:5" ht="30" x14ac:dyDescent="0.25">
      <c r="A676" s="56" t="str">
        <f t="shared" si="11"/>
        <v>ОГЭ-Электрооборудование-Вспом. оборуд.-Кондиционеры;УВП-Настенный сплит система УВП АБК Этаж-1 (Комната персонала)</v>
      </c>
      <c r="B676" s="62" t="s">
        <v>4153</v>
      </c>
      <c r="C676" s="61" t="s">
        <v>4152</v>
      </c>
      <c r="D676" s="66" t="s">
        <v>4525</v>
      </c>
      <c r="E676" s="76" t="s">
        <v>4528</v>
      </c>
    </row>
    <row r="677" spans="1:5" ht="30" x14ac:dyDescent="0.25">
      <c r="A677" s="56" t="str">
        <f t="shared" si="11"/>
        <v>ОГЭ-Электрооборудование-Вспом. оборуд.-Кондиционеры;УВП-Настенный сплит система УВП АБК Этаж-1 (Лобаратория)</v>
      </c>
      <c r="B677" s="62" t="s">
        <v>4153</v>
      </c>
      <c r="C677" s="61" t="s">
        <v>4152</v>
      </c>
      <c r="D677" s="66" t="s">
        <v>4525</v>
      </c>
      <c r="E677" s="76" t="s">
        <v>4527</v>
      </c>
    </row>
    <row r="678" spans="1:5" ht="30" x14ac:dyDescent="0.25">
      <c r="A678" s="56" t="str">
        <f t="shared" si="11"/>
        <v>ОГЭ-Электрооборудование-Вспом. оборуд.-Кондиционеры;УВП-Настенно потолочный сплит система УВП Гирадирня (Электро помещения)</v>
      </c>
      <c r="B678" s="62" t="s">
        <v>4153</v>
      </c>
      <c r="C678" s="61" t="s">
        <v>4152</v>
      </c>
      <c r="D678" s="66" t="s">
        <v>4525</v>
      </c>
      <c r="E678" s="76" t="s">
        <v>4526</v>
      </c>
    </row>
    <row r="679" spans="1:5" ht="30" x14ac:dyDescent="0.25">
      <c r="A679" s="56" t="str">
        <f t="shared" si="11"/>
        <v>ОГЭ-Электрооборудование-Вспом. оборуд.-Кондиционеры;УВП-Потолочный Каналный сплит система УВП Е10 (Электро помещение)</v>
      </c>
      <c r="B679" s="62" t="s">
        <v>4153</v>
      </c>
      <c r="C679" s="61" t="s">
        <v>4152</v>
      </c>
      <c r="D679" s="66" t="s">
        <v>4525</v>
      </c>
      <c r="E679" s="76" t="s">
        <v>4524</v>
      </c>
    </row>
    <row r="680" spans="1:5" ht="45" x14ac:dyDescent="0.25">
      <c r="A680" s="56" t="str">
        <f t="shared" si="11"/>
        <v>ОГЭ-Электрооборудование-Вспом. оборуд.-Кондиционеры;Насосная станция производственно-противопожарного водоснабжения-Настенный сплит система насосная стансия  (Электро помещения)</v>
      </c>
      <c r="B680" s="62" t="s">
        <v>4153</v>
      </c>
      <c r="C680" s="61" t="s">
        <v>4152</v>
      </c>
      <c r="D680" s="66" t="s">
        <v>4523</v>
      </c>
      <c r="E680" s="76" t="s">
        <v>4522</v>
      </c>
    </row>
    <row r="681" spans="1:5" ht="30" x14ac:dyDescent="0.25">
      <c r="A681" s="56" t="str">
        <f t="shared" si="11"/>
        <v>ОГЭ-Электрооборудование-Вспом. оборуд.-Кондиционеры;Водородная станция-Настенный сплит система Водородная станция 1-64</v>
      </c>
      <c r="B681" s="62" t="s">
        <v>4153</v>
      </c>
      <c r="C681" s="61" t="s">
        <v>4152</v>
      </c>
      <c r="D681" s="75" t="s">
        <v>4517</v>
      </c>
      <c r="E681" s="76" t="s">
        <v>4521</v>
      </c>
    </row>
    <row r="682" spans="1:5" ht="30" x14ac:dyDescent="0.25">
      <c r="A682" s="56" t="str">
        <f t="shared" si="11"/>
        <v>ОГЭ-Электрооборудование-Вспом. оборуд.-Кондиционеры;Водородная станция-Настенный сплит система Операторская КВАС</v>
      </c>
      <c r="B682" s="62" t="s">
        <v>4153</v>
      </c>
      <c r="C682" s="61" t="s">
        <v>4152</v>
      </c>
      <c r="D682" s="66" t="s">
        <v>4517</v>
      </c>
      <c r="E682" s="76" t="s">
        <v>4520</v>
      </c>
    </row>
    <row r="683" spans="1:5" ht="30" x14ac:dyDescent="0.25">
      <c r="A683" s="56" t="str">
        <f t="shared" si="11"/>
        <v>ОГЭ-Электрооборудование-Вспом. оборуд.-Кондиционеры;Водородная станция-Колонный сплит система Водородная станция 1-128</v>
      </c>
      <c r="B683" s="62" t="s">
        <v>4153</v>
      </c>
      <c r="C683" s="61" t="s">
        <v>4152</v>
      </c>
      <c r="D683" s="66" t="s">
        <v>4517</v>
      </c>
      <c r="E683" s="76" t="s">
        <v>4519</v>
      </c>
    </row>
    <row r="684" spans="1:5" ht="30" x14ac:dyDescent="0.25">
      <c r="A684" s="56" t="str">
        <f t="shared" si="11"/>
        <v>ОГЭ-Электрооборудование-Вспом. оборуд.-Кондиционеры;Водородная станция-Чиллер Водородная станция 1-128</v>
      </c>
      <c r="B684" s="62" t="s">
        <v>4153</v>
      </c>
      <c r="C684" s="61" t="s">
        <v>4152</v>
      </c>
      <c r="D684" s="66" t="s">
        <v>4517</v>
      </c>
      <c r="E684" s="76" t="s">
        <v>4518</v>
      </c>
    </row>
    <row r="685" spans="1:5" ht="30" x14ac:dyDescent="0.25">
      <c r="A685" s="56" t="str">
        <f t="shared" si="11"/>
        <v>ОГЭ-Электрооборудование-Вспом. оборуд.-Кондиционеры;Водородная станция-Чиллер Водородная станция 1-64</v>
      </c>
      <c r="B685" s="62" t="s">
        <v>4153</v>
      </c>
      <c r="C685" s="61" t="s">
        <v>4152</v>
      </c>
      <c r="D685" s="66" t="s">
        <v>4517</v>
      </c>
      <c r="E685" s="76" t="s">
        <v>4516</v>
      </c>
    </row>
    <row r="686" spans="1:5" ht="30" x14ac:dyDescent="0.25">
      <c r="A686" s="56" t="str">
        <f t="shared" si="11"/>
        <v>ОГЭ-Электрооборудование-Вспом. оборуд.-Кондиционеры;Очистные сооружения ливневых сточных вод-Настенный сплит система Отчистные сооружения</v>
      </c>
      <c r="B686" s="62" t="s">
        <v>4153</v>
      </c>
      <c r="C686" s="61" t="s">
        <v>4152</v>
      </c>
      <c r="D686" s="75" t="s">
        <v>4515</v>
      </c>
      <c r="E686" s="76" t="s">
        <v>4514</v>
      </c>
    </row>
    <row r="687" spans="1:5" ht="30" x14ac:dyDescent="0.25">
      <c r="A687" s="56" t="str">
        <f t="shared" si="11"/>
        <v>ОГЭ-Электрооборудование-Вспом. оборуд.-Газовое и Котловое хозяйство;Парогенераторная-ГРПШ</v>
      </c>
      <c r="B687" s="62" t="s">
        <v>4153</v>
      </c>
      <c r="C687" s="61" t="s">
        <v>4152</v>
      </c>
      <c r="D687" s="75" t="s">
        <v>4513</v>
      </c>
      <c r="E687" s="74" t="s">
        <v>4512</v>
      </c>
    </row>
    <row r="688" spans="1:5" ht="30" x14ac:dyDescent="0.25">
      <c r="A688" s="56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G51WMX</v>
      </c>
      <c r="B688" s="62" t="s">
        <v>4153</v>
      </c>
      <c r="C688" s="61" t="s">
        <v>4152</v>
      </c>
      <c r="D688" s="75" t="s">
        <v>4500</v>
      </c>
      <c r="E688" s="74" t="s">
        <v>4511</v>
      </c>
    </row>
    <row r="689" spans="1:5" ht="30" x14ac:dyDescent="0.25">
      <c r="A689" s="56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G86WMX</v>
      </c>
      <c r="B689" s="62" t="s">
        <v>4153</v>
      </c>
      <c r="C689" s="61" t="s">
        <v>4152</v>
      </c>
      <c r="D689" s="66" t="s">
        <v>4500</v>
      </c>
      <c r="E689" s="74" t="s">
        <v>4510</v>
      </c>
    </row>
    <row r="690" spans="1:5" ht="30" x14ac:dyDescent="0.25">
      <c r="A690" s="56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G61WMX</v>
      </c>
      <c r="B690" s="62" t="s">
        <v>4153</v>
      </c>
      <c r="C690" s="61" t="s">
        <v>4152</v>
      </c>
      <c r="D690" s="66" t="s">
        <v>4500</v>
      </c>
      <c r="E690" s="74" t="s">
        <v>4509</v>
      </c>
    </row>
    <row r="691" spans="1:5" ht="30" x14ac:dyDescent="0.25">
      <c r="A691" s="56" t="str">
        <f t="shared" si="11"/>
        <v>ОГЭ-Электрооборудование-Вспом. оборуд.-Газовое и Котловое хозяйство;УВП - (смесители и нагреватели)-Смеситель статистический футированный G16WMX</v>
      </c>
      <c r="B691" s="62" t="s">
        <v>4153</v>
      </c>
      <c r="C691" s="61" t="s">
        <v>4152</v>
      </c>
      <c r="D691" s="66" t="s">
        <v>4500</v>
      </c>
      <c r="E691" s="74" t="s">
        <v>4508</v>
      </c>
    </row>
    <row r="692" spans="1:5" ht="30" x14ac:dyDescent="0.25">
      <c r="A692" s="56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J02SCC</v>
      </c>
      <c r="B692" s="62" t="s">
        <v>4153</v>
      </c>
      <c r="C692" s="61" t="s">
        <v>4152</v>
      </c>
      <c r="D692" s="66" t="s">
        <v>4500</v>
      </c>
      <c r="E692" s="74" t="s">
        <v>4507</v>
      </c>
    </row>
    <row r="693" spans="1:5" ht="30" x14ac:dyDescent="0.25">
      <c r="A693" s="56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J87SCC</v>
      </c>
      <c r="B693" s="62" t="s">
        <v>4153</v>
      </c>
      <c r="C693" s="61" t="s">
        <v>4152</v>
      </c>
      <c r="D693" s="66" t="s">
        <v>4500</v>
      </c>
      <c r="E693" s="74" t="s">
        <v>4506</v>
      </c>
    </row>
    <row r="694" spans="1:5" ht="30" x14ac:dyDescent="0.25">
      <c r="A694" s="56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J03WSK</v>
      </c>
      <c r="B694" s="62" t="s">
        <v>4153</v>
      </c>
      <c r="C694" s="61" t="s">
        <v>4152</v>
      </c>
      <c r="D694" s="66" t="s">
        <v>4500</v>
      </c>
      <c r="E694" s="74" t="s">
        <v>4505</v>
      </c>
    </row>
    <row r="695" spans="1:5" ht="30" x14ac:dyDescent="0.25">
      <c r="A695" s="56" t="str">
        <f t="shared" si="11"/>
        <v>ОГЭ-Электрооборудование-Вспом. оборуд.-Газовое и Котловое хозяйство;УВП - (смесители и нагреватели)-Флянцевый электрический нагреватель G66WSCC</v>
      </c>
      <c r="B695" s="62" t="s">
        <v>4153</v>
      </c>
      <c r="C695" s="61" t="s">
        <v>4152</v>
      </c>
      <c r="D695" s="66" t="s">
        <v>4500</v>
      </c>
      <c r="E695" s="74" t="s">
        <v>4504</v>
      </c>
    </row>
    <row r="696" spans="1:5" ht="30" x14ac:dyDescent="0.25">
      <c r="A696" s="56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G35SCC</v>
      </c>
      <c r="B696" s="62" t="s">
        <v>4153</v>
      </c>
      <c r="C696" s="61" t="s">
        <v>4152</v>
      </c>
      <c r="D696" s="66" t="s">
        <v>4500</v>
      </c>
      <c r="E696" s="74" t="s">
        <v>4503</v>
      </c>
    </row>
    <row r="697" spans="1:5" ht="30" x14ac:dyDescent="0.25">
      <c r="A697" s="56" t="str">
        <f t="shared" si="11"/>
        <v>ОГЭ-Электрооборудование-Вспом. оборуд.-Газовое и Котловое хозяйство;УВП - (смесители и нагреватели)-Нагреватель электрический фланцевый G56SCC</v>
      </c>
      <c r="B697" s="62" t="s">
        <v>4153</v>
      </c>
      <c r="C697" s="61" t="s">
        <v>4152</v>
      </c>
      <c r="D697" s="66" t="s">
        <v>4500</v>
      </c>
      <c r="E697" s="74" t="s">
        <v>4502</v>
      </c>
    </row>
    <row r="698" spans="1:5" ht="30" x14ac:dyDescent="0.25">
      <c r="A698" s="56" t="str">
        <f t="shared" si="11"/>
        <v>ОГЭ-Электрооборудование-Вспом. оборуд.-Газовое и Котловое хозяйство;УВП - (смесители и нагреватели)-Настенный накопительный электрический водонагреватель</v>
      </c>
      <c r="B698" s="62" t="s">
        <v>4153</v>
      </c>
      <c r="C698" s="61" t="s">
        <v>4152</v>
      </c>
      <c r="D698" s="66" t="s">
        <v>4500</v>
      </c>
      <c r="E698" s="74" t="s">
        <v>4501</v>
      </c>
    </row>
    <row r="699" spans="1:5" ht="30" x14ac:dyDescent="0.25">
      <c r="A699" s="56" t="str">
        <f t="shared" si="11"/>
        <v>ОГЭ-Электрооборудование-Вспом. оборуд.-Газовое и Котловое хозяйство;УВП - (смесители и нагреватели)-Приточный электрический водонагреватель</v>
      </c>
      <c r="B699" s="62" t="s">
        <v>4153</v>
      </c>
      <c r="C699" s="61" t="s">
        <v>4152</v>
      </c>
      <c r="D699" s="66" t="s">
        <v>4500</v>
      </c>
      <c r="E699" s="74" t="s">
        <v>4499</v>
      </c>
    </row>
    <row r="700" spans="1:5" ht="30" x14ac:dyDescent="0.25">
      <c r="A700" s="56" t="str">
        <f t="shared" si="11"/>
        <v>ОГЭ-Электрооборудование-Вспом. оборуд.-Газовое и Котловое хозяйство;Градирни оборотного цикла с резервуаром-Проточный электронагреватель  DBX 27</v>
      </c>
      <c r="B700" s="62" t="s">
        <v>4153</v>
      </c>
      <c r="C700" s="61" t="s">
        <v>4152</v>
      </c>
      <c r="D700" s="75" t="s">
        <v>4498</v>
      </c>
      <c r="E700" s="74" t="s">
        <v>4493</v>
      </c>
    </row>
    <row r="701" spans="1:5" ht="30" x14ac:dyDescent="0.25">
      <c r="A701" s="56" t="str">
        <f t="shared" si="11"/>
        <v>ОГЭ-Электрооборудование-Вспом. оборуд.-Газовое и Котловое хозяйство;Насосные над скважинами-Конвектор электрический с механическим термостатом</v>
      </c>
      <c r="B701" s="62" t="s">
        <v>4153</v>
      </c>
      <c r="C701" s="61" t="s">
        <v>4152</v>
      </c>
      <c r="D701" s="75" t="s">
        <v>4497</v>
      </c>
      <c r="E701" s="74" t="s">
        <v>4496</v>
      </c>
    </row>
    <row r="702" spans="1:5" ht="30" x14ac:dyDescent="0.25">
      <c r="A702" s="56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водоснабжения-Водонагреватель  “Ariston” SG 15</v>
      </c>
      <c r="B702" s="62" t="s">
        <v>4153</v>
      </c>
      <c r="C702" s="61" t="s">
        <v>4152</v>
      </c>
      <c r="D702" s="75" t="s">
        <v>4494</v>
      </c>
      <c r="E702" s="74" t="s">
        <v>4495</v>
      </c>
    </row>
    <row r="703" spans="1:5" ht="30" x14ac:dyDescent="0.25">
      <c r="A703" s="56" t="str">
        <f t="shared" si="11"/>
        <v>ОГЭ-Электрооборудование-Вспом. оборуд.-Газовое и Котловое хозяйство;Насосная станция производственно­противопожарного водоснабжения-Проточный электронагреватель  DBX 27</v>
      </c>
      <c r="B703" s="62" t="s">
        <v>4153</v>
      </c>
      <c r="C703" s="61" t="s">
        <v>4152</v>
      </c>
      <c r="D703" s="66" t="s">
        <v>4494</v>
      </c>
      <c r="E703" s="74" t="s">
        <v>4493</v>
      </c>
    </row>
    <row r="704" spans="1:5" ht="30" x14ac:dyDescent="0.25">
      <c r="A704" s="56" t="str">
        <f t="shared" si="11"/>
        <v>ОГЭ-Электрооборудование-Вспом. оборуд.-Насосы-Компрессорная станция сжатого воздуха и азотная станция-Дренажный насос для кондиционеров</v>
      </c>
      <c r="B704" s="62" t="s">
        <v>4153</v>
      </c>
      <c r="C704" s="61" t="s">
        <v>4152</v>
      </c>
      <c r="D704" s="75" t="s">
        <v>4492</v>
      </c>
      <c r="E704" s="74" t="s">
        <v>4491</v>
      </c>
    </row>
    <row r="705" spans="1:7" ht="30" x14ac:dyDescent="0.25">
      <c r="A705" s="56" t="str">
        <f t="shared" si="11"/>
        <v>ОГЭ-Электрооборудование-Вспом. оборуд.-Насосы-Парогенераторная-Насос питательной воды</v>
      </c>
      <c r="B705" s="62" t="s">
        <v>4153</v>
      </c>
      <c r="C705" s="61" t="s">
        <v>4152</v>
      </c>
      <c r="D705" s="75" t="s">
        <v>4490</v>
      </c>
      <c r="E705" s="74" t="s">
        <v>4489</v>
      </c>
    </row>
    <row r="706" spans="1:7" x14ac:dyDescent="0.25">
      <c r="A706" s="56" t="str">
        <f t="shared" ref="A706:A769" si="12">CONCATENATE(B706,$H$1,C706,$H$1,D706,$H$1,E706)</f>
        <v>ОГЭ-Электрооборудование-Вспом. оборуд.-Насосы-Водородная станция-Насос демводы</v>
      </c>
      <c r="B706" s="62" t="s">
        <v>4153</v>
      </c>
      <c r="C706" s="61" t="s">
        <v>4152</v>
      </c>
      <c r="D706" s="75" t="s">
        <v>4488</v>
      </c>
      <c r="E706" s="74" t="s">
        <v>4487</v>
      </c>
    </row>
    <row r="707" spans="1:7" ht="30" x14ac:dyDescent="0.25">
      <c r="A707" s="56" t="str">
        <f t="shared" si="12"/>
        <v>ОГЭ-Электрооборудование-Вспом. оборуд.-Насосы-Насосная станция производственно­противопожарного водоснабжения-Погружной насос</v>
      </c>
      <c r="B707" s="62" t="s">
        <v>4153</v>
      </c>
      <c r="C707" s="61" t="s">
        <v>4152</v>
      </c>
      <c r="D707" s="75" t="s">
        <v>4486</v>
      </c>
      <c r="E707" s="74" t="s">
        <v>4484</v>
      </c>
    </row>
    <row r="708" spans="1:7" ht="30" x14ac:dyDescent="0.25">
      <c r="A708" s="56" t="str">
        <f t="shared" si="12"/>
        <v>ОГЭ-Электрооборудование-Вспом. оборуд.-Насосы-Насосные над скважинами-Погружной насос</v>
      </c>
      <c r="B708" s="62" t="s">
        <v>4153</v>
      </c>
      <c r="C708" s="61" t="s">
        <v>4152</v>
      </c>
      <c r="D708" s="75" t="s">
        <v>4485</v>
      </c>
      <c r="E708" s="74" t="s">
        <v>4484</v>
      </c>
    </row>
    <row r="709" spans="1:7" ht="30" x14ac:dyDescent="0.25">
      <c r="A709" s="56" t="str">
        <f t="shared" si="12"/>
        <v>ОГЭ-Электрооборудование-Вспом. оборуд.-Насосы-Градирни оборотного цикла с резервуаром-Насос горизонтальный со спиральным корпусом</v>
      </c>
      <c r="B709" s="62" t="s">
        <v>4153</v>
      </c>
      <c r="C709" s="61" t="s">
        <v>4152</v>
      </c>
      <c r="D709" s="75" t="s">
        <v>4474</v>
      </c>
      <c r="E709" s="73" t="s">
        <v>4483</v>
      </c>
    </row>
    <row r="710" spans="1:7" ht="45" x14ac:dyDescent="0.25">
      <c r="A710" s="56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контура охлаждения вспомогательный</v>
      </c>
      <c r="B710" s="62" t="s">
        <v>4153</v>
      </c>
      <c r="C710" s="61" t="s">
        <v>4152</v>
      </c>
      <c r="D710" s="66" t="s">
        <v>4474</v>
      </c>
      <c r="E710" s="76" t="s">
        <v>4482</v>
      </c>
    </row>
    <row r="711" spans="1:7" ht="45" x14ac:dyDescent="0.25">
      <c r="A711" s="56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 вспомогательный 2 контура охлаждения</v>
      </c>
      <c r="B711" s="62" t="s">
        <v>4153</v>
      </c>
      <c r="C711" s="61" t="s">
        <v>4152</v>
      </c>
      <c r="D711" s="66" t="s">
        <v>4474</v>
      </c>
      <c r="E711" s="76" t="s">
        <v>4481</v>
      </c>
    </row>
    <row r="712" spans="1:7" ht="30" x14ac:dyDescent="0.25">
      <c r="A712" s="56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</v>
      </c>
      <c r="B712" s="62" t="s">
        <v>4153</v>
      </c>
      <c r="C712" s="61" t="s">
        <v>4152</v>
      </c>
      <c r="D712" s="66" t="s">
        <v>4474</v>
      </c>
      <c r="E712" s="74" t="s">
        <v>4480</v>
      </c>
    </row>
    <row r="713" spans="1:7" ht="45" x14ac:dyDescent="0.25">
      <c r="A713" s="56" t="str">
        <f t="shared" si="12"/>
        <v>ОГЭ-Электрооборудование-Вспом. оборуд.-Насосы-Градирни оборотного цикла с резервуаром-Насос центробежный горизонтальный низкого давления Насос аварийной системы контура охлаждения</v>
      </c>
      <c r="B713" s="62" t="s">
        <v>4153</v>
      </c>
      <c r="C713" s="61" t="s">
        <v>4152</v>
      </c>
      <c r="D713" s="66" t="s">
        <v>4474</v>
      </c>
      <c r="E713" s="76" t="s">
        <v>4479</v>
      </c>
    </row>
    <row r="714" spans="1:7" ht="30" x14ac:dyDescent="0.25">
      <c r="A714" s="56" t="str">
        <f t="shared" si="12"/>
        <v>ОГЭ-Электрооборудование-Вспом. оборуд.-Насосы-Градирни оборотного цикла с резервуаром-Дозирующая станция антисколанта</v>
      </c>
      <c r="B714" s="62" t="s">
        <v>4153</v>
      </c>
      <c r="C714" s="61" t="s">
        <v>4152</v>
      </c>
      <c r="D714" s="66" t="s">
        <v>4474</v>
      </c>
      <c r="E714" s="74" t="s">
        <v>4478</v>
      </c>
    </row>
    <row r="715" spans="1:7" ht="30" x14ac:dyDescent="0.25">
      <c r="A715" s="56" t="str">
        <f t="shared" si="12"/>
        <v>ОГЭ-Электрооборудование-Вспом. оборуд.-Насосы-Градирни оборотного цикла с резервуаром-Дозирующая станция ингибитора коррозии</v>
      </c>
      <c r="B715" s="62" t="s">
        <v>4153</v>
      </c>
      <c r="C715" s="61" t="s">
        <v>4152</v>
      </c>
      <c r="D715" s="66" t="s">
        <v>4474</v>
      </c>
      <c r="E715" s="74" t="s">
        <v>4477</v>
      </c>
    </row>
    <row r="716" spans="1:7" ht="30" x14ac:dyDescent="0.25">
      <c r="A716" s="56" t="str">
        <f t="shared" si="12"/>
        <v>ОГЭ-Электрооборудование-Вспом. оборуд.-Насосы-Градирни оборотного цикла с резервуаром-Дозирующая станция биоцида</v>
      </c>
      <c r="B716" s="62" t="s">
        <v>4153</v>
      </c>
      <c r="C716" s="61" t="s">
        <v>4152</v>
      </c>
      <c r="D716" s="66" t="s">
        <v>4474</v>
      </c>
      <c r="E716" s="74" t="s">
        <v>4476</v>
      </c>
    </row>
    <row r="717" spans="1:7" ht="30" x14ac:dyDescent="0.25">
      <c r="A717" s="56" t="str">
        <f t="shared" si="12"/>
        <v>ОГЭ-Электрооборудование-Вспом. оборуд.-Насосы-Градирни оборотного цикла с резервуаром-Насос дозировочный</v>
      </c>
      <c r="B717" s="62" t="s">
        <v>4153</v>
      </c>
      <c r="C717" s="61" t="s">
        <v>4152</v>
      </c>
      <c r="D717" s="66" t="s">
        <v>4474</v>
      </c>
      <c r="E717" s="74" t="s">
        <v>4475</v>
      </c>
    </row>
    <row r="718" spans="1:7" ht="30" x14ac:dyDescent="0.25">
      <c r="A718" s="56" t="str">
        <f t="shared" si="12"/>
        <v>ОГЭ-Электрооборудование-Вспом. оборуд.-Насосы-Градирни оборотного цикла с резервуаром-Насос вторичного контура охлажденя</v>
      </c>
      <c r="B718" s="62" t="s">
        <v>4153</v>
      </c>
      <c r="C718" s="61" t="s">
        <v>4152</v>
      </c>
      <c r="D718" s="66" t="s">
        <v>4474</v>
      </c>
      <c r="E718" s="74" t="s">
        <v>4473</v>
      </c>
    </row>
    <row r="719" spans="1:7" ht="30" x14ac:dyDescent="0.25">
      <c r="A719" s="56" t="str">
        <f t="shared" si="12"/>
        <v>ОГЭ-Электрооборудование-Вспом. оборуд.-Насосы-УВП-Насос горизонтальный моноблочный со спиральным корпусом. J02WPU</v>
      </c>
      <c r="B719" s="62" t="s">
        <v>4153</v>
      </c>
      <c r="C719" s="61" t="s">
        <v>4152</v>
      </c>
      <c r="D719" s="75" t="s">
        <v>4180</v>
      </c>
      <c r="E719" s="74" t="s">
        <v>4472</v>
      </c>
      <c r="F719" s="51" t="s">
        <v>4471</v>
      </c>
      <c r="G719" s="51" t="s">
        <v>4470</v>
      </c>
    </row>
    <row r="720" spans="1:7" ht="30" x14ac:dyDescent="0.25">
      <c r="A720" s="56" t="str">
        <f t="shared" si="12"/>
        <v>ОГЭ-Электрооборудование-Вспом. оборуд.-Насосы-УВП-Насос горизонтальный моноблочный со спиральным корпусом. J03WPU</v>
      </c>
      <c r="B720" s="62" t="s">
        <v>4153</v>
      </c>
      <c r="C720" s="61" t="s">
        <v>4152</v>
      </c>
      <c r="D720" s="66" t="s">
        <v>4180</v>
      </c>
      <c r="E720" s="74" t="s">
        <v>4469</v>
      </c>
      <c r="F720" s="51" t="s">
        <v>4468</v>
      </c>
      <c r="G720" s="51" t="s">
        <v>4467</v>
      </c>
    </row>
    <row r="721" spans="1:7" ht="30" x14ac:dyDescent="0.25">
      <c r="A721" s="56" t="str">
        <f t="shared" si="12"/>
        <v>ОГЭ-Электрооборудование-Вспом. оборуд.-Насосы-УВП-Насос горизонтальный моноблочный со спиральным корпусом. J13WPU</v>
      </c>
      <c r="B721" s="62" t="s">
        <v>4153</v>
      </c>
      <c r="C721" s="61" t="s">
        <v>4152</v>
      </c>
      <c r="D721" s="66" t="s">
        <v>4180</v>
      </c>
      <c r="E721" s="74" t="s">
        <v>4466</v>
      </c>
      <c r="F721" s="51" t="s">
        <v>4465</v>
      </c>
      <c r="G721" s="51" t="s">
        <v>4464</v>
      </c>
    </row>
    <row r="722" spans="1:7" ht="30" x14ac:dyDescent="0.25">
      <c r="A722" s="56" t="str">
        <f t="shared" si="12"/>
        <v>ОГЭ-Электрооборудование-Вспом. оборуд.-Насосы-УВП-Винтовой насос эксцентриковый шнековый. J85WPU</v>
      </c>
      <c r="B722" s="62" t="s">
        <v>4153</v>
      </c>
      <c r="C722" s="61" t="s">
        <v>4152</v>
      </c>
      <c r="D722" s="66" t="s">
        <v>4180</v>
      </c>
      <c r="E722" s="74" t="s">
        <v>4463</v>
      </c>
      <c r="F722" s="51" t="s">
        <v>4462</v>
      </c>
      <c r="G722" s="51" t="s">
        <v>4461</v>
      </c>
    </row>
    <row r="723" spans="1:7" ht="30" x14ac:dyDescent="0.25">
      <c r="A723" s="56" t="str">
        <f t="shared" si="12"/>
        <v>ОГЭ-Электрооборудование-Вспом. оборуд.-Насосы-УВП-Винтовой насос эксцентриковый шнековый. J87WPU</v>
      </c>
      <c r="B723" s="62" t="s">
        <v>4153</v>
      </c>
      <c r="C723" s="61" t="s">
        <v>4152</v>
      </c>
      <c r="D723" s="66" t="s">
        <v>4180</v>
      </c>
      <c r="E723" s="74" t="s">
        <v>4460</v>
      </c>
      <c r="F723" s="51" t="s">
        <v>4459</v>
      </c>
      <c r="G723" s="51" t="s">
        <v>4458</v>
      </c>
    </row>
    <row r="724" spans="1:7" ht="30" x14ac:dyDescent="0.25">
      <c r="A724" s="56" t="str">
        <f t="shared" si="12"/>
        <v>ОГЭ-Электрооборудование-Вспом. оборуд.-Насосы-УВП-Винтовой насос эксцентриковый шнековый. J86WPU</v>
      </c>
      <c r="B724" s="62" t="s">
        <v>4153</v>
      </c>
      <c r="C724" s="61" t="s">
        <v>4152</v>
      </c>
      <c r="D724" s="66" t="s">
        <v>4180</v>
      </c>
      <c r="E724" s="74" t="s">
        <v>4457</v>
      </c>
      <c r="F724" s="51" t="s">
        <v>4456</v>
      </c>
      <c r="G724" s="51" t="s">
        <v>4455</v>
      </c>
    </row>
    <row r="725" spans="1:7" ht="30" x14ac:dyDescent="0.25">
      <c r="A725" s="56" t="str">
        <f t="shared" si="12"/>
        <v>ОГЭ-Электрооборудование-Вспом. оборуд.-Насосы-УВП-Винтовой насос эксцентриковый шнековый. J20WPU</v>
      </c>
      <c r="B725" s="62" t="s">
        <v>4153</v>
      </c>
      <c r="C725" s="61" t="s">
        <v>4152</v>
      </c>
      <c r="D725" s="66" t="s">
        <v>4180</v>
      </c>
      <c r="E725" s="74" t="s">
        <v>4454</v>
      </c>
      <c r="F725" s="51" t="s">
        <v>4453</v>
      </c>
      <c r="G725" s="51" t="s">
        <v>4452</v>
      </c>
    </row>
    <row r="726" spans="1:7" ht="30" x14ac:dyDescent="0.25">
      <c r="A726" s="56" t="str">
        <f t="shared" si="12"/>
        <v>ОГЭ-Электрооборудование-Вспом. оборуд.-Насосы-УВП-Винтовой насос эксцентриковый шнековый. J05WPU</v>
      </c>
      <c r="B726" s="62" t="s">
        <v>4153</v>
      </c>
      <c r="C726" s="61" t="s">
        <v>4152</v>
      </c>
      <c r="D726" s="66" t="s">
        <v>4180</v>
      </c>
      <c r="E726" s="74" t="s">
        <v>4451</v>
      </c>
      <c r="F726" s="51" t="s">
        <v>4450</v>
      </c>
      <c r="G726" s="51" t="s">
        <v>4449</v>
      </c>
    </row>
    <row r="727" spans="1:7" ht="30" x14ac:dyDescent="0.25">
      <c r="A727" s="56" t="str">
        <f t="shared" si="12"/>
        <v>ОГЭ-Электрооборудование-Вспом. оборуд.-Насосы-УВП-Винтовой насос эксцентриковый шнековый. F42WPU</v>
      </c>
      <c r="B727" s="62" t="s">
        <v>4153</v>
      </c>
      <c r="C727" s="61" t="s">
        <v>4152</v>
      </c>
      <c r="D727" s="66" t="s">
        <v>4180</v>
      </c>
      <c r="E727" s="74" t="s">
        <v>4448</v>
      </c>
      <c r="F727" s="51" t="s">
        <v>4447</v>
      </c>
      <c r="G727" s="51" t="s">
        <v>4446</v>
      </c>
    </row>
    <row r="728" spans="1:7" ht="30" x14ac:dyDescent="0.25">
      <c r="A728" s="56" t="str">
        <f t="shared" si="12"/>
        <v>ОГЭ-Электрооборудование-Вспом. оборуд.-Насосы-УВП-Винтовой насос эксцентриковый шнековый. F75WPU</v>
      </c>
      <c r="B728" s="62" t="s">
        <v>4153</v>
      </c>
      <c r="C728" s="61" t="s">
        <v>4152</v>
      </c>
      <c r="D728" s="66" t="s">
        <v>4180</v>
      </c>
      <c r="E728" s="74" t="s">
        <v>4445</v>
      </c>
      <c r="F728" s="51" t="s">
        <v>4444</v>
      </c>
      <c r="G728" s="51" t="s">
        <v>4443</v>
      </c>
    </row>
    <row r="729" spans="1:7" x14ac:dyDescent="0.25">
      <c r="A729" s="56" t="str">
        <f t="shared" si="12"/>
        <v>ОГЭ-Электрооборудование-Вспом. оборуд.-Насосы-УВП-Рециркуляционный насос. J11WPU</v>
      </c>
      <c r="B729" s="62" t="s">
        <v>4153</v>
      </c>
      <c r="C729" s="61" t="s">
        <v>4152</v>
      </c>
      <c r="D729" s="66" t="s">
        <v>4180</v>
      </c>
      <c r="E729" s="74" t="s">
        <v>4442</v>
      </c>
      <c r="F729" s="51" t="s">
        <v>4441</v>
      </c>
      <c r="G729" s="51" t="s">
        <v>4440</v>
      </c>
    </row>
    <row r="730" spans="1:7" ht="30" x14ac:dyDescent="0.25">
      <c r="A730" s="56" t="str">
        <f t="shared" si="12"/>
        <v>ОГЭ-Электрооборудование-Вспом. оборуд.-Насосы-УВП-Горизонтальный насос для агресивных жидкостей. J01WPU</v>
      </c>
      <c r="B730" s="62" t="s">
        <v>4153</v>
      </c>
      <c r="C730" s="61" t="s">
        <v>4152</v>
      </c>
      <c r="D730" s="66" t="s">
        <v>4180</v>
      </c>
      <c r="E730" s="74" t="s">
        <v>4439</v>
      </c>
      <c r="F730" s="51" t="s">
        <v>4438</v>
      </c>
      <c r="G730" s="51" t="s">
        <v>4437</v>
      </c>
    </row>
    <row r="731" spans="1:7" ht="30" x14ac:dyDescent="0.25">
      <c r="A731" s="56" t="str">
        <f t="shared" si="12"/>
        <v>ОГЭ-Электрооборудование-Вспом. оборуд.-Насосы-УВП-Горизонтальный насос для агресивных жидкостей. J14WPU</v>
      </c>
      <c r="B731" s="62" t="s">
        <v>4153</v>
      </c>
      <c r="C731" s="61" t="s">
        <v>4152</v>
      </c>
      <c r="D731" s="66" t="s">
        <v>4180</v>
      </c>
      <c r="E731" s="74" t="s">
        <v>4436</v>
      </c>
      <c r="F731" s="51" t="s">
        <v>4435</v>
      </c>
      <c r="G731" s="51" t="s">
        <v>4434</v>
      </c>
    </row>
    <row r="732" spans="1:7" ht="30" x14ac:dyDescent="0.25">
      <c r="A732" s="56" t="str">
        <f t="shared" si="12"/>
        <v>ОГЭ-Электрооборудование-Вспом. оборуд.-Насосы-УВП-Горизонтальный насос для агресивных жидкостей. J31WPU</v>
      </c>
      <c r="B732" s="62" t="s">
        <v>4153</v>
      </c>
      <c r="C732" s="61" t="s">
        <v>4152</v>
      </c>
      <c r="D732" s="66" t="s">
        <v>4180</v>
      </c>
      <c r="E732" s="74" t="s">
        <v>4433</v>
      </c>
      <c r="F732" s="51" t="s">
        <v>4432</v>
      </c>
      <c r="G732" s="51" t="s">
        <v>4431</v>
      </c>
    </row>
    <row r="733" spans="1:7" ht="30" x14ac:dyDescent="0.25">
      <c r="A733" s="56" t="str">
        <f t="shared" si="12"/>
        <v>ОГЭ-Электрооборудование-Вспом. оборуд.-Насосы-УВП-Вертикальный насос для агресивных
жидкостей длина колонны 4500 мм. J51WPS</v>
      </c>
      <c r="B733" s="62" t="s">
        <v>4153</v>
      </c>
      <c r="C733" s="61" t="s">
        <v>4152</v>
      </c>
      <c r="D733" s="66" t="s">
        <v>4180</v>
      </c>
      <c r="E733" s="76" t="s">
        <v>4430</v>
      </c>
      <c r="F733" s="51" t="s">
        <v>4429</v>
      </c>
      <c r="G733" s="51" t="s">
        <v>4428</v>
      </c>
    </row>
    <row r="734" spans="1:7" ht="30" x14ac:dyDescent="0.25">
      <c r="A734" s="56" t="str">
        <f t="shared" si="12"/>
        <v>ОГЭ-Электрооборудование-Вспом. оборуд.-Насосы-УВП-Горизонтальный насос для агресивных жидкостей. J04WPU</v>
      </c>
      <c r="B734" s="62" t="s">
        <v>4153</v>
      </c>
      <c r="C734" s="61" t="s">
        <v>4152</v>
      </c>
      <c r="D734" s="66" t="s">
        <v>4180</v>
      </c>
      <c r="E734" s="74" t="s">
        <v>4427</v>
      </c>
      <c r="F734" s="51" t="s">
        <v>4426</v>
      </c>
      <c r="G734" s="51" t="s">
        <v>4425</v>
      </c>
    </row>
    <row r="735" spans="1:7" ht="30" x14ac:dyDescent="0.25">
      <c r="A735" s="56" t="str">
        <f t="shared" si="12"/>
        <v>ОГЭ-Электрооборудование-Вспом. оборуд.-Насосы-УВП-Горизонтальный насос для агресивных жидкостей. J41WPU</v>
      </c>
      <c r="B735" s="62" t="s">
        <v>4153</v>
      </c>
      <c r="C735" s="61" t="s">
        <v>4152</v>
      </c>
      <c r="D735" s="66" t="s">
        <v>4180</v>
      </c>
      <c r="E735" s="74" t="s">
        <v>4424</v>
      </c>
      <c r="F735" s="51" t="s">
        <v>4423</v>
      </c>
      <c r="G735" s="51" t="s">
        <v>4422</v>
      </c>
    </row>
    <row r="736" spans="1:7" ht="30" x14ac:dyDescent="0.25">
      <c r="A736" s="56" t="str">
        <f t="shared" si="12"/>
        <v>ОГЭ-Электрооборудование-Вспом. оборуд.-Насосы-УВП-Горизонтальный насос для агресивных жидкостей. F01WPU</v>
      </c>
      <c r="B736" s="62" t="s">
        <v>4153</v>
      </c>
      <c r="C736" s="61" t="s">
        <v>4152</v>
      </c>
      <c r="D736" s="66" t="s">
        <v>4180</v>
      </c>
      <c r="E736" s="74" t="s">
        <v>4421</v>
      </c>
      <c r="F736" s="51" t="s">
        <v>4420</v>
      </c>
      <c r="G736" s="51" t="s">
        <v>4419</v>
      </c>
    </row>
    <row r="737" spans="1:7" ht="30" x14ac:dyDescent="0.25">
      <c r="A737" s="56" t="str">
        <f t="shared" si="12"/>
        <v>ОГЭ-Электрооборудование-Вспом. оборуд.-Насосы-УВП-Горизонтальный насос для агресивных жидкостей. G15WPU</v>
      </c>
      <c r="B737" s="62" t="s">
        <v>4153</v>
      </c>
      <c r="C737" s="61" t="s">
        <v>4152</v>
      </c>
      <c r="D737" s="66" t="s">
        <v>4180</v>
      </c>
      <c r="E737" s="74" t="s">
        <v>4418</v>
      </c>
      <c r="F737" s="51" t="s">
        <v>4417</v>
      </c>
      <c r="G737" s="51" t="s">
        <v>4416</v>
      </c>
    </row>
    <row r="738" spans="1:7" ht="30" x14ac:dyDescent="0.25">
      <c r="A738" s="56" t="str">
        <f t="shared" si="12"/>
        <v>ОГЭ-Электрооборудование-Вспом. оборуд.-Насосы-УВП-Горизонтальный насос для агресивных жидкостей. G86WPU</v>
      </c>
      <c r="B738" s="62" t="s">
        <v>4153</v>
      </c>
      <c r="C738" s="61" t="s">
        <v>4152</v>
      </c>
      <c r="D738" s="66" t="s">
        <v>4180</v>
      </c>
      <c r="E738" s="74" t="s">
        <v>4415</v>
      </c>
      <c r="F738" s="51" t="s">
        <v>4414</v>
      </c>
      <c r="G738" s="51" t="s">
        <v>4413</v>
      </c>
    </row>
    <row r="739" spans="1:7" ht="30" x14ac:dyDescent="0.25">
      <c r="A739" s="56" t="str">
        <f t="shared" si="12"/>
        <v>ОГЭ-Электрооборудование-Вспом. оборуд.-Насосы-УВП-Горизонтальный насос для агресивных жидкостей. G60WPU</v>
      </c>
      <c r="B739" s="62" t="s">
        <v>4153</v>
      </c>
      <c r="C739" s="61" t="s">
        <v>4152</v>
      </c>
      <c r="D739" s="66" t="s">
        <v>4180</v>
      </c>
      <c r="E739" s="74" t="s">
        <v>4412</v>
      </c>
      <c r="F739" s="51" t="s">
        <v>4347</v>
      </c>
      <c r="G739" s="51" t="s">
        <v>4411</v>
      </c>
    </row>
    <row r="740" spans="1:7" ht="30" x14ac:dyDescent="0.25">
      <c r="A740" s="56" t="str">
        <f t="shared" si="12"/>
        <v>ОГЭ-Электрооборудование-Вспом. оборуд.-Насосы-УВП-Горизонтальный насос для агресивных жидкостей. G55WPU</v>
      </c>
      <c r="B740" s="62" t="s">
        <v>4153</v>
      </c>
      <c r="C740" s="61" t="s">
        <v>4152</v>
      </c>
      <c r="D740" s="66" t="s">
        <v>4180</v>
      </c>
      <c r="E740" s="74" t="s">
        <v>4410</v>
      </c>
      <c r="F740" s="51" t="s">
        <v>4409</v>
      </c>
      <c r="G740" s="51" t="s">
        <v>4408</v>
      </c>
    </row>
    <row r="741" spans="1:7" ht="30" x14ac:dyDescent="0.25">
      <c r="A741" s="56" t="str">
        <f t="shared" si="12"/>
        <v>ОГЭ-Электрооборудование-Вспом. оборуд.-Насосы-УВП-Горизонтальный насос для агресивных жидкостей. H30WPU</v>
      </c>
      <c r="B741" s="62" t="s">
        <v>4153</v>
      </c>
      <c r="C741" s="61" t="s">
        <v>4152</v>
      </c>
      <c r="D741" s="66" t="s">
        <v>4180</v>
      </c>
      <c r="E741" s="74" t="s">
        <v>4407</v>
      </c>
      <c r="F741" s="51" t="s">
        <v>4406</v>
      </c>
      <c r="G741" s="51" t="s">
        <v>4405</v>
      </c>
    </row>
    <row r="742" spans="1:7" ht="30" x14ac:dyDescent="0.25">
      <c r="A742" s="56" t="str">
        <f t="shared" si="12"/>
        <v>ОГЭ-Электрооборудование-Вспом. оборуд.-Насосы-УВП-Горизонтальный насос для агресивных жидкостей. H31WPU</v>
      </c>
      <c r="B742" s="62" t="s">
        <v>4153</v>
      </c>
      <c r="C742" s="61" t="s">
        <v>4152</v>
      </c>
      <c r="D742" s="66" t="s">
        <v>4180</v>
      </c>
      <c r="E742" s="74" t="s">
        <v>4404</v>
      </c>
      <c r="F742" s="51" t="s">
        <v>4403</v>
      </c>
      <c r="G742" s="51" t="s">
        <v>4402</v>
      </c>
    </row>
    <row r="743" spans="1:7" ht="30" x14ac:dyDescent="0.25">
      <c r="A743" s="56" t="str">
        <f t="shared" si="12"/>
        <v>ОГЭ-Электрооборудование-Вспом. оборуд.-Насосы-УВП-Горизонтальный насос для агресивных жидкостей. H35WPU</v>
      </c>
      <c r="B743" s="62" t="s">
        <v>4153</v>
      </c>
      <c r="C743" s="61" t="s">
        <v>4152</v>
      </c>
      <c r="D743" s="66" t="s">
        <v>4180</v>
      </c>
      <c r="E743" s="74" t="s">
        <v>4401</v>
      </c>
      <c r="F743" s="51" t="s">
        <v>4400</v>
      </c>
      <c r="G743" s="51" t="s">
        <v>4399</v>
      </c>
    </row>
    <row r="744" spans="1:7" ht="30" x14ac:dyDescent="0.25">
      <c r="A744" s="56" t="str">
        <f t="shared" si="12"/>
        <v>ОГЭ-Электрооборудование-Вспом. оборуд.-Насосы-УВП-Горизонтальный насос для агресивных жидкостей. H36WPU</v>
      </c>
      <c r="B744" s="62" t="s">
        <v>4153</v>
      </c>
      <c r="C744" s="61" t="s">
        <v>4152</v>
      </c>
      <c r="D744" s="66" t="s">
        <v>4180</v>
      </c>
      <c r="E744" s="74" t="s">
        <v>4398</v>
      </c>
      <c r="F744" s="51" t="s">
        <v>4397</v>
      </c>
      <c r="G744" s="51" t="s">
        <v>4396</v>
      </c>
    </row>
    <row r="745" spans="1:7" ht="30" x14ac:dyDescent="0.25">
      <c r="A745" s="56" t="str">
        <f t="shared" si="12"/>
        <v>ОГЭ-Электрооборудование-Вспом. оборуд.-Насосы-УВП-Горизонтальный насос для агресивных жидкостей. H34WPU</v>
      </c>
      <c r="B745" s="62" t="s">
        <v>4153</v>
      </c>
      <c r="C745" s="61" t="s">
        <v>4152</v>
      </c>
      <c r="D745" s="66" t="s">
        <v>4180</v>
      </c>
      <c r="E745" s="74" t="s">
        <v>4395</v>
      </c>
      <c r="F745" s="51" t="s">
        <v>4394</v>
      </c>
      <c r="G745" s="51" t="s">
        <v>4393</v>
      </c>
    </row>
    <row r="746" spans="1:7" ht="30" x14ac:dyDescent="0.25">
      <c r="A746" s="56" t="str">
        <f t="shared" si="12"/>
        <v>ОГЭ-Электрооборудование-Вспом. оборуд.-Насосы-УВП-Вертикальный погружной насос для агресивных жидкостей. J52WPU</v>
      </c>
      <c r="B746" s="62" t="s">
        <v>4153</v>
      </c>
      <c r="C746" s="61" t="s">
        <v>4152</v>
      </c>
      <c r="D746" s="66" t="s">
        <v>4180</v>
      </c>
      <c r="E746" s="74" t="s">
        <v>4392</v>
      </c>
      <c r="F746" s="51" t="s">
        <v>4391</v>
      </c>
      <c r="G746" s="51" t="s">
        <v>4390</v>
      </c>
    </row>
    <row r="747" spans="1:7" ht="30" x14ac:dyDescent="0.25">
      <c r="A747" s="56" t="str">
        <f t="shared" si="12"/>
        <v>ОГЭ-Электрооборудование-Вспом. оборуд.-Насосы-УВП-Насос высокого давления типа "в линию", вертикальный. G51WPB1</v>
      </c>
      <c r="B747" s="62" t="s">
        <v>4153</v>
      </c>
      <c r="C747" s="61" t="s">
        <v>4152</v>
      </c>
      <c r="D747" s="66" t="s">
        <v>4180</v>
      </c>
      <c r="E747" s="74" t="s">
        <v>4389</v>
      </c>
      <c r="F747" s="51" t="s">
        <v>4388</v>
      </c>
      <c r="G747" s="51" t="s">
        <v>4387</v>
      </c>
    </row>
    <row r="748" spans="1:7" ht="30" x14ac:dyDescent="0.25">
      <c r="A748" s="56" t="str">
        <f t="shared" si="12"/>
        <v>ОГЭ-Электрооборудование-Вспом. оборуд.-Насосы-УВП-Насос высокого давления типа "в линию", вертикальный. G51WPB</v>
      </c>
      <c r="B748" s="62" t="s">
        <v>4153</v>
      </c>
      <c r="C748" s="61" t="s">
        <v>4152</v>
      </c>
      <c r="D748" s="66" t="s">
        <v>4180</v>
      </c>
      <c r="E748" s="74" t="s">
        <v>4386</v>
      </c>
      <c r="F748" s="51" t="s">
        <v>4385</v>
      </c>
      <c r="G748" s="51" t="s">
        <v>4384</v>
      </c>
    </row>
    <row r="749" spans="1:7" ht="30" x14ac:dyDescent="0.25">
      <c r="A749" s="56" t="str">
        <f t="shared" si="12"/>
        <v>ОГЭ-Электрооборудование-Вспом. оборуд.-Насосы-УВП-Насос высокого давления типа "в линию", вертикальный. G16WPU</v>
      </c>
      <c r="B749" s="62" t="s">
        <v>4153</v>
      </c>
      <c r="C749" s="61" t="s">
        <v>4152</v>
      </c>
      <c r="D749" s="66" t="s">
        <v>4180</v>
      </c>
      <c r="E749" s="74" t="s">
        <v>4383</v>
      </c>
      <c r="F749" s="51" t="s">
        <v>4382</v>
      </c>
      <c r="G749" s="51" t="s">
        <v>4381</v>
      </c>
    </row>
    <row r="750" spans="1:7" ht="30" x14ac:dyDescent="0.25">
      <c r="A750" s="56" t="str">
        <f t="shared" si="12"/>
        <v>ОГЭ-Электрооборудование-Вспом. оборуд.-Насосы-УВП-Насос высокого давления типа "в линию", вертикальный. G41WPU</v>
      </c>
      <c r="B750" s="62" t="s">
        <v>4153</v>
      </c>
      <c r="C750" s="61" t="s">
        <v>4152</v>
      </c>
      <c r="D750" s="66" t="s">
        <v>4180</v>
      </c>
      <c r="E750" s="74" t="s">
        <v>4380</v>
      </c>
      <c r="F750" s="51" t="s">
        <v>4379</v>
      </c>
      <c r="G750" s="51" t="s">
        <v>4378</v>
      </c>
    </row>
    <row r="751" spans="1:7" ht="30" x14ac:dyDescent="0.25">
      <c r="A751" s="56" t="str">
        <f t="shared" si="12"/>
        <v>ОГЭ-Электрооборудование-Вспом. оборуд.-Насосы-УВП-Насос высокого давления типа "в линию", вертикальный.  G08WPU</v>
      </c>
      <c r="B751" s="62" t="s">
        <v>4153</v>
      </c>
      <c r="C751" s="61" t="s">
        <v>4152</v>
      </c>
      <c r="D751" s="66" t="s">
        <v>4180</v>
      </c>
      <c r="E751" s="74" t="s">
        <v>4377</v>
      </c>
      <c r="F751" s="51" t="s">
        <v>4376</v>
      </c>
      <c r="G751" s="51" t="s">
        <v>4375</v>
      </c>
    </row>
    <row r="752" spans="1:7" ht="30" x14ac:dyDescent="0.25">
      <c r="A752" s="56" t="str">
        <f t="shared" si="12"/>
        <v>ОГЭ-Электрооборудование-Вспом. оборуд.-Насосы-УВП-Насос высокого давления типа "в линию", вертикальный. G53WPU</v>
      </c>
      <c r="B752" s="62" t="s">
        <v>4153</v>
      </c>
      <c r="C752" s="61" t="s">
        <v>4152</v>
      </c>
      <c r="D752" s="66" t="s">
        <v>4180</v>
      </c>
      <c r="E752" s="74" t="s">
        <v>4374</v>
      </c>
      <c r="F752" s="51" t="s">
        <v>4373</v>
      </c>
      <c r="G752" s="51" t="s">
        <v>4372</v>
      </c>
    </row>
    <row r="753" spans="1:7" ht="30" x14ac:dyDescent="0.25">
      <c r="A753" s="56" t="str">
        <f t="shared" si="12"/>
        <v>ОГЭ-Электрооборудование-Вспом. оборуд.-Насосы-УВП-Насос высокого давления типа "в линию", вертикальный. G40WPU</v>
      </c>
      <c r="B753" s="62" t="s">
        <v>4153</v>
      </c>
      <c r="C753" s="61" t="s">
        <v>4152</v>
      </c>
      <c r="D753" s="66" t="s">
        <v>4180</v>
      </c>
      <c r="E753" s="74" t="s">
        <v>4371</v>
      </c>
      <c r="F753" s="51" t="s">
        <v>4370</v>
      </c>
      <c r="G753" s="51" t="s">
        <v>4369</v>
      </c>
    </row>
    <row r="754" spans="1:7" ht="30" x14ac:dyDescent="0.25">
      <c r="A754" s="56" t="str">
        <f t="shared" si="12"/>
        <v>ОГЭ-Электрооборудование-Вспом. оборуд.-Насосы-УВП-Насос высокого давления типа "в линию", вертикальный. G44WPU</v>
      </c>
      <c r="B754" s="62" t="s">
        <v>4153</v>
      </c>
      <c r="C754" s="61" t="s">
        <v>4152</v>
      </c>
      <c r="D754" s="66" t="s">
        <v>4180</v>
      </c>
      <c r="E754" s="74" t="s">
        <v>4368</v>
      </c>
      <c r="F754" s="51" t="s">
        <v>4367</v>
      </c>
      <c r="G754" s="51" t="s">
        <v>4366</v>
      </c>
    </row>
    <row r="755" spans="1:7" ht="30" x14ac:dyDescent="0.25">
      <c r="A755" s="56" t="str">
        <f t="shared" si="12"/>
        <v>ОГЭ-Электрооборудование-Вспом. оборуд.-Насосы-УВП-Насос высокого давления типа "в линию", вертикальный. G45WPU</v>
      </c>
      <c r="B755" s="62" t="s">
        <v>4153</v>
      </c>
      <c r="C755" s="61" t="s">
        <v>4152</v>
      </c>
      <c r="D755" s="66" t="s">
        <v>4180</v>
      </c>
      <c r="E755" s="74" t="s">
        <v>4365</v>
      </c>
      <c r="F755" s="51" t="s">
        <v>4364</v>
      </c>
      <c r="G755" s="51" t="s">
        <v>4363</v>
      </c>
    </row>
    <row r="756" spans="1:7" ht="30" x14ac:dyDescent="0.25">
      <c r="A756" s="56" t="str">
        <f t="shared" si="12"/>
        <v>ОГЭ-Электрооборудование-Вспом. оборуд.-Насосы-УВП-Насос высокого давления типа "в линию", вертикальный. G61WPU</v>
      </c>
      <c r="B756" s="62" t="s">
        <v>4153</v>
      </c>
      <c r="C756" s="61" t="s">
        <v>4152</v>
      </c>
      <c r="D756" s="66" t="s">
        <v>4180</v>
      </c>
      <c r="E756" s="74" t="s">
        <v>4362</v>
      </c>
      <c r="F756" s="51" t="s">
        <v>4350</v>
      </c>
      <c r="G756" s="51" t="s">
        <v>4361</v>
      </c>
    </row>
    <row r="757" spans="1:7" ht="30" x14ac:dyDescent="0.25">
      <c r="A757" s="56" t="str">
        <f t="shared" si="12"/>
        <v>ОГЭ-Электрооборудование-Вспом. оборуд.-Насосы-УВП-Насос высокого давления типа "в линию", вертикальный. F10WPU</v>
      </c>
      <c r="B757" s="62" t="s">
        <v>4153</v>
      </c>
      <c r="C757" s="61" t="s">
        <v>4152</v>
      </c>
      <c r="D757" s="66" t="s">
        <v>4180</v>
      </c>
      <c r="E757" s="74" t="s">
        <v>4360</v>
      </c>
      <c r="F757" s="51" t="s">
        <v>4359</v>
      </c>
      <c r="G757" s="51" t="s">
        <v>4358</v>
      </c>
    </row>
    <row r="758" spans="1:7" ht="30" x14ac:dyDescent="0.25">
      <c r="A758" s="56" t="str">
        <f t="shared" si="12"/>
        <v>ОГЭ-Электрооборудование-Вспом. оборуд.-Насосы-УВП-Насос высокого давления типа "в линию", вертикальный. G66WPU</v>
      </c>
      <c r="B758" s="62" t="s">
        <v>4153</v>
      </c>
      <c r="C758" s="61" t="s">
        <v>4152</v>
      </c>
      <c r="D758" s="66" t="s">
        <v>4180</v>
      </c>
      <c r="E758" s="74" t="s">
        <v>4357</v>
      </c>
      <c r="F758" s="51" t="s">
        <v>4356</v>
      </c>
      <c r="G758" s="51" t="s">
        <v>4355</v>
      </c>
    </row>
    <row r="759" spans="1:7" ht="30" x14ac:dyDescent="0.25">
      <c r="A759" s="56" t="str">
        <f t="shared" si="12"/>
        <v>ОГЭ-Электрооборудование-Вспом. оборуд.-Насосы-УВП-Насос высокого давления типа "в линию", вертикальный. G56WPU</v>
      </c>
      <c r="B759" s="62" t="s">
        <v>4153</v>
      </c>
      <c r="C759" s="61" t="s">
        <v>4152</v>
      </c>
      <c r="D759" s="66" t="s">
        <v>4180</v>
      </c>
      <c r="E759" s="74" t="s">
        <v>4354</v>
      </c>
      <c r="F759" s="51" t="s">
        <v>4353</v>
      </c>
      <c r="G759" s="51" t="s">
        <v>4352</v>
      </c>
    </row>
    <row r="760" spans="1:7" ht="30" x14ac:dyDescent="0.25">
      <c r="A760" s="56" t="str">
        <f t="shared" si="12"/>
        <v>ОГЭ-Электрооборудование-Вспом. оборуд.-Насосы-УВП-Насос высокого давления, вертикальная установка двигателя. G61WPU</v>
      </c>
      <c r="B760" s="62" t="s">
        <v>4153</v>
      </c>
      <c r="C760" s="61" t="s">
        <v>4152</v>
      </c>
      <c r="D760" s="66" t="s">
        <v>4180</v>
      </c>
      <c r="E760" s="74" t="s">
        <v>4351</v>
      </c>
      <c r="F760" s="51" t="s">
        <v>4350</v>
      </c>
      <c r="G760" s="51" t="s">
        <v>4349</v>
      </c>
    </row>
    <row r="761" spans="1:7" ht="30" x14ac:dyDescent="0.25">
      <c r="A761" s="56" t="str">
        <f t="shared" si="12"/>
        <v>ОГЭ-Электрооборудование-Вспом. оборуд.-Насосы-УВП-Насос высокого давления горизонтальный. G60WPU</v>
      </c>
      <c r="B761" s="62" t="s">
        <v>4153</v>
      </c>
      <c r="C761" s="61" t="s">
        <v>4152</v>
      </c>
      <c r="D761" s="66" t="s">
        <v>4180</v>
      </c>
      <c r="E761" s="74" t="s">
        <v>4348</v>
      </c>
      <c r="F761" s="51" t="s">
        <v>4347</v>
      </c>
      <c r="G761" s="51" t="s">
        <v>4346</v>
      </c>
    </row>
    <row r="762" spans="1:7" ht="30" x14ac:dyDescent="0.25">
      <c r="A762" s="56" t="str">
        <f t="shared" si="12"/>
        <v xml:space="preserve">ОГЭ-Электрооборудование-Вспом. оборуд.-Насосы-УВП-Погружной канализационный насос одноступенчатый центробежный. </v>
      </c>
      <c r="B762" s="62" t="s">
        <v>4153</v>
      </c>
      <c r="C762" s="61" t="s">
        <v>4152</v>
      </c>
      <c r="D762" s="66" t="s">
        <v>4180</v>
      </c>
      <c r="E762" s="74" t="s">
        <v>4345</v>
      </c>
      <c r="G762" s="51" t="s">
        <v>4344</v>
      </c>
    </row>
    <row r="763" spans="1:7" x14ac:dyDescent="0.25">
      <c r="A763" s="56" t="str">
        <f t="shared" si="12"/>
        <v>ОГЭ-Электрооборудование-Вспом. оборуд.-Насосы-УВП-Воздуходувные насосы. G85WFB</v>
      </c>
      <c r="B763" s="62" t="s">
        <v>4153</v>
      </c>
      <c r="C763" s="61" t="s">
        <v>4152</v>
      </c>
      <c r="D763" s="66" t="s">
        <v>4180</v>
      </c>
      <c r="E763" s="74" t="s">
        <v>4343</v>
      </c>
      <c r="F763" s="51" t="s">
        <v>4342</v>
      </c>
      <c r="G763" s="51" t="s">
        <v>4341</v>
      </c>
    </row>
    <row r="764" spans="1:7" ht="60" x14ac:dyDescent="0.25">
      <c r="A764" s="56" t="str">
        <f t="shared" si="12"/>
        <v>ОГЭ-Электрооборудование-Вспом. оборуд.-Насосы-УВП-Установка дозирования бисульфита натрия, 
1. смеситель
2. насос дозирующий J14WPD</v>
      </c>
      <c r="B764" s="62" t="s">
        <v>4153</v>
      </c>
      <c r="C764" s="61" t="s">
        <v>4152</v>
      </c>
      <c r="D764" s="66" t="s">
        <v>4180</v>
      </c>
      <c r="E764" s="76" t="s">
        <v>4340</v>
      </c>
      <c r="F764" s="51" t="s">
        <v>4339</v>
      </c>
      <c r="G764" s="51" t="s">
        <v>4338</v>
      </c>
    </row>
    <row r="765" spans="1:7" ht="30" x14ac:dyDescent="0.25">
      <c r="A765" s="56" t="str">
        <f t="shared" si="12"/>
        <v>ОГЭ-Электрооборудование-Вспом. оборуд.-Насосы-УВП-Дозирующая станция полиэлектролита, насос. J23WPD</v>
      </c>
      <c r="B765" s="62" t="s">
        <v>4153</v>
      </c>
      <c r="C765" s="61" t="s">
        <v>4152</v>
      </c>
      <c r="D765" s="66" t="s">
        <v>4180</v>
      </c>
      <c r="E765" s="74" t="s">
        <v>4337</v>
      </c>
      <c r="F765" s="51" t="s">
        <v>4336</v>
      </c>
      <c r="G765" s="51" t="s">
        <v>4335</v>
      </c>
    </row>
    <row r="766" spans="1:7" ht="30" x14ac:dyDescent="0.25">
      <c r="A766" s="56" t="str">
        <f t="shared" si="12"/>
        <v>ОГЭ-Электрооборудование-Вспом. оборуд.-Насосы-УВП-Дозирующая станция полиэлектролита, насос. J20WPD</v>
      </c>
      <c r="B766" s="62" t="s">
        <v>4153</v>
      </c>
      <c r="C766" s="61" t="s">
        <v>4152</v>
      </c>
      <c r="D766" s="66" t="s">
        <v>4180</v>
      </c>
      <c r="E766" s="74" t="s">
        <v>4334</v>
      </c>
      <c r="F766" s="51" t="s">
        <v>4333</v>
      </c>
      <c r="G766" s="51" t="s">
        <v>4332</v>
      </c>
    </row>
    <row r="767" spans="1:7" ht="30" x14ac:dyDescent="0.25">
      <c r="A767" s="56" t="str">
        <f t="shared" si="12"/>
        <v>ОГЭ-Электрооборудование-Вспом. оборуд.-Насосы-УВП-Дозирующая станция полиэлектролита, насос. F75WPD</v>
      </c>
      <c r="B767" s="62" t="s">
        <v>4153</v>
      </c>
      <c r="C767" s="61" t="s">
        <v>4152</v>
      </c>
      <c r="D767" s="66" t="s">
        <v>4180</v>
      </c>
      <c r="E767" s="74" t="s">
        <v>4331</v>
      </c>
      <c r="F767" s="51" t="s">
        <v>4330</v>
      </c>
      <c r="G767" s="51" t="s">
        <v>4329</v>
      </c>
    </row>
    <row r="768" spans="1:7" ht="30" x14ac:dyDescent="0.25">
      <c r="A768" s="56" t="str">
        <f t="shared" si="12"/>
        <v>ОГЭ-Электрооборудование-Вспом. оборуд.-Насосы-УВП-Дозирующая станция перекиси водорода, насос. G30WPD</v>
      </c>
      <c r="B768" s="62" t="s">
        <v>4153</v>
      </c>
      <c r="C768" s="61" t="s">
        <v>4152</v>
      </c>
      <c r="D768" s="66" t="s">
        <v>4180</v>
      </c>
      <c r="E768" s="74" t="s">
        <v>4328</v>
      </c>
      <c r="F768" s="51" t="s">
        <v>4327</v>
      </c>
      <c r="G768" s="51" t="s">
        <v>4326</v>
      </c>
    </row>
    <row r="769" spans="1:7" ht="30" x14ac:dyDescent="0.25">
      <c r="A769" s="56" t="str">
        <f t="shared" si="12"/>
        <v>ОГЭ-Электрооборудование-Вспом. оборуд.-Насосы-УВП-Дозирующая станция H2SO4 98%,
насос дозирующий мембранный. G31WPD</v>
      </c>
      <c r="B769" s="62" t="s">
        <v>4153</v>
      </c>
      <c r="C769" s="61" t="s">
        <v>4152</v>
      </c>
      <c r="D769" s="66" t="s">
        <v>4180</v>
      </c>
      <c r="E769" s="76" t="s">
        <v>4325</v>
      </c>
      <c r="F769" s="51" t="s">
        <v>4324</v>
      </c>
      <c r="G769" s="51" t="s">
        <v>4323</v>
      </c>
    </row>
    <row r="770" spans="1:7" ht="30" x14ac:dyDescent="0.25">
      <c r="A770" s="56" t="str">
        <f t="shared" ref="A770:A833" si="13">CONCATENATE(B770,$H$1,C770,$H$1,D770,$H$1,E770)</f>
        <v>ОГЭ-Электрооборудование-Вспом. оборуд.-Насосы-УВП-Дозирующая станция H2SO4 98%, насос дозирующий. J12WPD</v>
      </c>
      <c r="B770" s="62" t="s">
        <v>4153</v>
      </c>
      <c r="C770" s="61" t="s">
        <v>4152</v>
      </c>
      <c r="D770" s="66" t="s">
        <v>4180</v>
      </c>
      <c r="E770" s="74" t="s">
        <v>4322</v>
      </c>
      <c r="F770" s="51" t="s">
        <v>4321</v>
      </c>
      <c r="G770" s="51" t="s">
        <v>4320</v>
      </c>
    </row>
    <row r="771" spans="1:7" ht="30" x14ac:dyDescent="0.25">
      <c r="A771" s="56" t="str">
        <f t="shared" si="13"/>
        <v>ОГЭ-Электрооборудование-Вспом. оборуд.-Насосы-УВП-Дозирующая станция H2SO4 98%, насос дозирующий. J28WPD</v>
      </c>
      <c r="B771" s="62" t="s">
        <v>4153</v>
      </c>
      <c r="C771" s="61" t="s">
        <v>4152</v>
      </c>
      <c r="D771" s="66" t="s">
        <v>4180</v>
      </c>
      <c r="E771" s="74" t="s">
        <v>4319</v>
      </c>
      <c r="F771" s="51" t="s">
        <v>4318</v>
      </c>
      <c r="G771" s="51" t="s">
        <v>4317</v>
      </c>
    </row>
    <row r="772" spans="1:7" ht="30" x14ac:dyDescent="0.25">
      <c r="A772" s="56" t="str">
        <f t="shared" si="13"/>
        <v>ОГЭ-Электрооборудование-Вспом. оборуд.-Насосы-УВП-Дозирующая станция H2SO4 98%, насос дозировочный. G34WPD</v>
      </c>
      <c r="B772" s="62" t="s">
        <v>4153</v>
      </c>
      <c r="C772" s="61" t="s">
        <v>4152</v>
      </c>
      <c r="D772" s="66" t="s">
        <v>4180</v>
      </c>
      <c r="E772" s="74" t="s">
        <v>4316</v>
      </c>
      <c r="F772" s="51" t="s">
        <v>4315</v>
      </c>
      <c r="G772" s="51" t="s">
        <v>4314</v>
      </c>
    </row>
    <row r="773" spans="1:7" ht="30" x14ac:dyDescent="0.25">
      <c r="A773" s="56" t="str">
        <f t="shared" si="13"/>
        <v>ОГЭ-Электрооборудование-Вспом. оборуд.-Насосы-УВП-Дозирующая станция H2SO4 98%, насос дозировочный. G51WPD</v>
      </c>
      <c r="B773" s="62" t="s">
        <v>4153</v>
      </c>
      <c r="C773" s="61" t="s">
        <v>4152</v>
      </c>
      <c r="D773" s="66" t="s">
        <v>4180</v>
      </c>
      <c r="E773" s="74" t="s">
        <v>4313</v>
      </c>
      <c r="F773" s="51" t="s">
        <v>4312</v>
      </c>
      <c r="G773" s="51" t="s">
        <v>4311</v>
      </c>
    </row>
    <row r="774" spans="1:7" ht="30" x14ac:dyDescent="0.25">
      <c r="A774" s="56" t="str">
        <f t="shared" si="13"/>
        <v>ОГЭ-Электрооборудование-Вспом. оборуд.-Насосы-УВП-Дозирующая станция H2SO4 98%, насос дозировочный. G61WPD</v>
      </c>
      <c r="B774" s="62" t="s">
        <v>4153</v>
      </c>
      <c r="C774" s="61" t="s">
        <v>4152</v>
      </c>
      <c r="D774" s="66" t="s">
        <v>4180</v>
      </c>
      <c r="E774" s="74" t="s">
        <v>4310</v>
      </c>
      <c r="F774" s="51" t="s">
        <v>4309</v>
      </c>
      <c r="G774" s="51" t="s">
        <v>4308</v>
      </c>
    </row>
    <row r="775" spans="1:7" ht="30" x14ac:dyDescent="0.25">
      <c r="A775" s="56" t="str">
        <f t="shared" si="13"/>
        <v>ОГЭ-Электрооборудование-Вспом. оборуд.-Насосы-УВП-Дозирующая станция H2SO4 98%, насос дозировочный. G60WPD</v>
      </c>
      <c r="B775" s="62" t="s">
        <v>4153</v>
      </c>
      <c r="C775" s="61" t="s">
        <v>4152</v>
      </c>
      <c r="D775" s="66" t="s">
        <v>4180</v>
      </c>
      <c r="E775" s="74" t="s">
        <v>4307</v>
      </c>
      <c r="F775" s="51" t="s">
        <v>4306</v>
      </c>
      <c r="G775" s="51" t="s">
        <v>4305</v>
      </c>
    </row>
    <row r="776" spans="1:7" ht="30" x14ac:dyDescent="0.25">
      <c r="A776" s="56" t="str">
        <f t="shared" si="13"/>
        <v>ОГЭ-Электрооборудование-Вспом. оборуд.-Насосы-УВП-Дозирующая станция H2SO4 98%, насос дозировочный. G29WPD</v>
      </c>
      <c r="B776" s="62" t="s">
        <v>4153</v>
      </c>
      <c r="C776" s="61" t="s">
        <v>4152</v>
      </c>
      <c r="D776" s="66" t="s">
        <v>4180</v>
      </c>
      <c r="E776" s="74" t="s">
        <v>4304</v>
      </c>
      <c r="F776" s="51" t="s">
        <v>4303</v>
      </c>
      <c r="G776" s="51" t="s">
        <v>4302</v>
      </c>
    </row>
    <row r="777" spans="1:7" ht="30" x14ac:dyDescent="0.25">
      <c r="A777" s="56" t="str">
        <f t="shared" si="13"/>
        <v>ОГЭ-Электрооборудование-Вспом. оборуд.-Насосы-УВП-Дозирующая станция реагента, насос дозировочный. G57WPD</v>
      </c>
      <c r="B777" s="62" t="s">
        <v>4153</v>
      </c>
      <c r="C777" s="61" t="s">
        <v>4152</v>
      </c>
      <c r="D777" s="66" t="s">
        <v>4180</v>
      </c>
      <c r="E777" s="74" t="s">
        <v>4301</v>
      </c>
      <c r="F777" s="51" t="s">
        <v>4300</v>
      </c>
      <c r="G777" s="51" t="s">
        <v>4299</v>
      </c>
    </row>
    <row r="778" spans="1:7" ht="30" x14ac:dyDescent="0.25">
      <c r="A778" s="56" t="str">
        <f t="shared" si="13"/>
        <v>ОГЭ-Электрооборудование-Вспом. оборуд.-Насосы-УВП-Дозирующая станция реагента, насос дозировочный. G58WPD</v>
      </c>
      <c r="B778" s="62" t="s">
        <v>4153</v>
      </c>
      <c r="C778" s="61" t="s">
        <v>4152</v>
      </c>
      <c r="D778" s="66" t="s">
        <v>4180</v>
      </c>
      <c r="E778" s="74" t="s">
        <v>4298</v>
      </c>
      <c r="F778" s="51" t="s">
        <v>4297</v>
      </c>
      <c r="G778" s="51" t="s">
        <v>4296</v>
      </c>
    </row>
    <row r="779" spans="1:7" ht="30" x14ac:dyDescent="0.25">
      <c r="A779" s="56" t="str">
        <f t="shared" si="13"/>
        <v>ОГЭ-Электрооборудование-Вспом. оборуд.-Насосы-УВП-Дозирующая станция реагента, насос дозировочный. G59WPD</v>
      </c>
      <c r="B779" s="62" t="s">
        <v>4153</v>
      </c>
      <c r="C779" s="61" t="s">
        <v>4152</v>
      </c>
      <c r="D779" s="66" t="s">
        <v>4180</v>
      </c>
      <c r="E779" s="74" t="s">
        <v>4295</v>
      </c>
      <c r="F779" s="51" t="s">
        <v>4294</v>
      </c>
      <c r="G779" s="51" t="s">
        <v>4293</v>
      </c>
    </row>
    <row r="780" spans="1:7" ht="30" x14ac:dyDescent="0.25">
      <c r="A780" s="56" t="str">
        <f t="shared" si="13"/>
        <v>ОГЭ-Электрооборудование-Вспом. оборуд.-Насосы-УВП-Дозирующая станция реагента, насос дозировочный. G56WPD</v>
      </c>
      <c r="B780" s="62" t="s">
        <v>4153</v>
      </c>
      <c r="C780" s="61" t="s">
        <v>4152</v>
      </c>
      <c r="D780" s="66" t="s">
        <v>4180</v>
      </c>
      <c r="E780" s="74" t="s">
        <v>4292</v>
      </c>
      <c r="F780" s="51" t="s">
        <v>4291</v>
      </c>
      <c r="G780" s="51" t="s">
        <v>4290</v>
      </c>
    </row>
    <row r="781" spans="1:7" ht="30" x14ac:dyDescent="0.25">
      <c r="A781" s="56" t="str">
        <f t="shared" si="13"/>
        <v>ОГЭ-Электрооборудование-Вспом. оборуд.-Насосы-УВП-Дозирующая станция антискаланта, насос дозировочный. G76WPD</v>
      </c>
      <c r="B781" s="62" t="s">
        <v>4153</v>
      </c>
      <c r="C781" s="61" t="s">
        <v>4152</v>
      </c>
      <c r="D781" s="66" t="s">
        <v>4180</v>
      </c>
      <c r="E781" s="74" t="s">
        <v>4289</v>
      </c>
      <c r="F781" s="51" t="s">
        <v>4288</v>
      </c>
      <c r="G781" s="51" t="s">
        <v>4287</v>
      </c>
    </row>
    <row r="782" spans="1:7" ht="30" x14ac:dyDescent="0.25">
      <c r="A782" s="56" t="str">
        <f t="shared" si="13"/>
        <v>ОГЭ-Электрооборудование-Вспом. оборуд.-Насосы-УВП-Дозирующая станция NaOH-50%, насос дозировочный. G35WPD</v>
      </c>
      <c r="B782" s="62" t="s">
        <v>4153</v>
      </c>
      <c r="C782" s="61" t="s">
        <v>4152</v>
      </c>
      <c r="D782" s="66" t="s">
        <v>4180</v>
      </c>
      <c r="E782" s="74" t="s">
        <v>4286</v>
      </c>
      <c r="F782" s="51" t="s">
        <v>4285</v>
      </c>
      <c r="G782" s="51" t="s">
        <v>4284</v>
      </c>
    </row>
    <row r="783" spans="1:7" ht="30" x14ac:dyDescent="0.25">
      <c r="A783" s="56" t="str">
        <f t="shared" si="13"/>
        <v>ОГЭ-Электрооборудование-Вспом. оборуд.-Насосы-УВП-Дозирующая станция NaOH-50%, насос дозировочный. G37WPD</v>
      </c>
      <c r="B783" s="62" t="s">
        <v>4153</v>
      </c>
      <c r="C783" s="61" t="s">
        <v>4152</v>
      </c>
      <c r="D783" s="66" t="s">
        <v>4180</v>
      </c>
      <c r="E783" s="74" t="s">
        <v>4283</v>
      </c>
      <c r="F783" s="51" t="s">
        <v>4282</v>
      </c>
      <c r="G783" s="51" t="s">
        <v>4281</v>
      </c>
    </row>
    <row r="784" spans="1:7" ht="30" x14ac:dyDescent="0.25">
      <c r="A784" s="56" t="str">
        <f t="shared" si="13"/>
        <v>ОГЭ-Электрооборудование-Вспом. оборуд.-Насосы-УВП-Дозирующая станция NaOH-50%, насос дозировочный. G28WPD</v>
      </c>
      <c r="B784" s="62" t="s">
        <v>4153</v>
      </c>
      <c r="C784" s="61" t="s">
        <v>4152</v>
      </c>
      <c r="D784" s="66" t="s">
        <v>4180</v>
      </c>
      <c r="E784" s="74" t="s">
        <v>4280</v>
      </c>
      <c r="F784" s="51" t="s">
        <v>4279</v>
      </c>
      <c r="G784" s="51" t="s">
        <v>4278</v>
      </c>
    </row>
    <row r="785" spans="1:7" ht="30" x14ac:dyDescent="0.25">
      <c r="A785" s="56" t="str">
        <f t="shared" si="13"/>
        <v>ОГЭ-Электрооборудование-Вспом. оборуд.-Насосы-УВП-Дозирующая станция FeCl3, насос дозировочный. G36WPD</v>
      </c>
      <c r="B785" s="62" t="s">
        <v>4153</v>
      </c>
      <c r="C785" s="61" t="s">
        <v>4152</v>
      </c>
      <c r="D785" s="66" t="s">
        <v>4180</v>
      </c>
      <c r="E785" s="74" t="s">
        <v>4277</v>
      </c>
      <c r="F785" s="51" t="s">
        <v>4276</v>
      </c>
      <c r="G785" s="51" t="s">
        <v>4275</v>
      </c>
    </row>
    <row r="786" spans="1:7" ht="30" x14ac:dyDescent="0.25">
      <c r="A786" s="56" t="str">
        <f t="shared" si="13"/>
        <v>ОГЭ-Электрооборудование-Вспом. оборуд.-Насосы-УВП-Дозирующая станция гипохлорид
натрия 10%, насос дозировочный. G39WPD</v>
      </c>
      <c r="B786" s="62" t="s">
        <v>4153</v>
      </c>
      <c r="C786" s="61" t="s">
        <v>4152</v>
      </c>
      <c r="D786" s="66" t="s">
        <v>4180</v>
      </c>
      <c r="E786" s="76" t="s">
        <v>4274</v>
      </c>
      <c r="F786" s="51" t="s">
        <v>4273</v>
      </c>
      <c r="G786" s="51" t="s">
        <v>4272</v>
      </c>
    </row>
    <row r="787" spans="1:7" ht="30" x14ac:dyDescent="0.25">
      <c r="A787" s="56" t="str">
        <f t="shared" si="13"/>
        <v>ОГЭ-Электрооборудование-Вспом. оборуд.-Насосы-УВП-Дозирующая станция гипохлорид
натрия 10%, насос дозировочный. G40WPD</v>
      </c>
      <c r="B787" s="62" t="s">
        <v>4153</v>
      </c>
      <c r="C787" s="61" t="s">
        <v>4152</v>
      </c>
      <c r="D787" s="66" t="s">
        <v>4180</v>
      </c>
      <c r="E787" s="76" t="s">
        <v>4271</v>
      </c>
      <c r="F787" s="51" t="s">
        <v>4270</v>
      </c>
      <c r="G787" s="51" t="s">
        <v>4269</v>
      </c>
    </row>
    <row r="788" spans="1:7" ht="30" x14ac:dyDescent="0.25">
      <c r="A788" s="56" t="str">
        <f t="shared" si="13"/>
        <v>ОГЭ-Электрооборудование-Вспом. оборуд.-Насосы-УВП-Дозирующая станция антискаланта, насос дозировочный. G67WPD</v>
      </c>
      <c r="B788" s="62" t="s">
        <v>4153</v>
      </c>
      <c r="C788" s="61" t="s">
        <v>4152</v>
      </c>
      <c r="D788" s="66" t="s">
        <v>4180</v>
      </c>
      <c r="E788" s="74" t="s">
        <v>4268</v>
      </c>
      <c r="F788" s="51" t="s">
        <v>4267</v>
      </c>
      <c r="G788" s="51" t="s">
        <v>4266</v>
      </c>
    </row>
    <row r="789" spans="1:7" ht="30" x14ac:dyDescent="0.25">
      <c r="A789" s="56" t="str">
        <f t="shared" si="13"/>
        <v>ОГЭ-Электрооборудование-Вспом. оборуд.-Насосы-УВП-Дозирующая станция антискаланта, насос дозировочный. G68WPD</v>
      </c>
      <c r="B789" s="62" t="s">
        <v>4153</v>
      </c>
      <c r="C789" s="61" t="s">
        <v>4152</v>
      </c>
      <c r="D789" s="66" t="s">
        <v>4180</v>
      </c>
      <c r="E789" s="74" t="s">
        <v>4265</v>
      </c>
      <c r="F789" s="51" t="s">
        <v>4264</v>
      </c>
      <c r="G789" s="51" t="s">
        <v>4263</v>
      </c>
    </row>
    <row r="790" spans="1:7" ht="30" x14ac:dyDescent="0.25">
      <c r="A790" s="56" t="str">
        <f t="shared" si="13"/>
        <v>ОГЭ-Электрооборудование-Вспом. оборуд.-Насосы-УВП-Дозирующая станция антискаланта, насос дозировочный. G69WPD</v>
      </c>
      <c r="B790" s="62" t="s">
        <v>4153</v>
      </c>
      <c r="C790" s="61" t="s">
        <v>4152</v>
      </c>
      <c r="D790" s="66" t="s">
        <v>4180</v>
      </c>
      <c r="E790" s="74" t="s">
        <v>4262</v>
      </c>
      <c r="F790" s="51" t="s">
        <v>4261</v>
      </c>
      <c r="G790" s="51" t="s">
        <v>4260</v>
      </c>
    </row>
    <row r="791" spans="1:7" ht="30" x14ac:dyDescent="0.25">
      <c r="A791" s="56" t="str">
        <f t="shared" si="13"/>
        <v>ОГЭ-Электрооборудование-Вспом. оборуд.-Насосы-УВП-система дозирования сульфата железа, насос. J77WPD</v>
      </c>
      <c r="B791" s="62" t="s">
        <v>4153</v>
      </c>
      <c r="C791" s="61" t="s">
        <v>4152</v>
      </c>
      <c r="D791" s="66" t="s">
        <v>4180</v>
      </c>
      <c r="E791" s="74" t="s">
        <v>4259</v>
      </c>
      <c r="F791" s="51" t="s">
        <v>4258</v>
      </c>
      <c r="G791" s="51" t="s">
        <v>4257</v>
      </c>
    </row>
    <row r="792" spans="1:7" ht="30" x14ac:dyDescent="0.25">
      <c r="A792" s="56" t="str">
        <f t="shared" si="13"/>
        <v>ОГЭ-Электрооборудование-Вспом. оборуд.-Насосы-УВП-система дозирования деэмульгатора, насос. J11WPD</v>
      </c>
      <c r="B792" s="62" t="s">
        <v>4153</v>
      </c>
      <c r="C792" s="61" t="s">
        <v>4152</v>
      </c>
      <c r="D792" s="66" t="s">
        <v>4180</v>
      </c>
      <c r="E792" s="74" t="s">
        <v>4256</v>
      </c>
      <c r="F792" s="51" t="s">
        <v>4255</v>
      </c>
      <c r="G792" s="51" t="s">
        <v>4254</v>
      </c>
    </row>
    <row r="793" spans="1:7" ht="30" x14ac:dyDescent="0.25">
      <c r="A793" s="56" t="str">
        <f t="shared" si="13"/>
        <v>ОГЭ-Электрооборудование-Вспом. оборуд.-Насосы-УВП-Cистема дозирования извести:
шнековый конвеер G81WTS</v>
      </c>
      <c r="B793" s="62" t="s">
        <v>4153</v>
      </c>
      <c r="C793" s="61" t="s">
        <v>4152</v>
      </c>
      <c r="D793" s="66" t="s">
        <v>4180</v>
      </c>
      <c r="E793" s="76" t="s">
        <v>4253</v>
      </c>
      <c r="F793" s="51" t="s">
        <v>4252</v>
      </c>
      <c r="G793" s="51" t="s">
        <v>4251</v>
      </c>
    </row>
    <row r="794" spans="1:7" ht="45" x14ac:dyDescent="0.25">
      <c r="A794" s="56" t="str">
        <f t="shared" si="13"/>
        <v>ОГЭ-Электрооборудование-Вспом. оборуд.-Насосы-УВП-Подготовительный бак диаметр 1000мм.
с мешалкой. J14WTK</v>
      </c>
      <c r="B794" s="62" t="s">
        <v>4153</v>
      </c>
      <c r="C794" s="61" t="s">
        <v>4152</v>
      </c>
      <c r="D794" s="66" t="s">
        <v>4180</v>
      </c>
      <c r="E794" s="76" t="s">
        <v>4250</v>
      </c>
      <c r="F794" s="51" t="s">
        <v>4249</v>
      </c>
      <c r="G794" s="51" t="s">
        <v>4248</v>
      </c>
    </row>
    <row r="795" spans="1:7" x14ac:dyDescent="0.25">
      <c r="A795" s="56" t="str">
        <f t="shared" si="13"/>
        <v xml:space="preserve">ОГЭ-Электрооборудование-Вспом. оборуд.-Насосы-УВП-Перекачиваюшие насосы. J14WPU </v>
      </c>
      <c r="B795" s="62" t="s">
        <v>4153</v>
      </c>
      <c r="C795" s="61" t="s">
        <v>4152</v>
      </c>
      <c r="D795" s="66" t="s">
        <v>4180</v>
      </c>
      <c r="E795" s="74" t="s">
        <v>4247</v>
      </c>
      <c r="F795" s="51" t="s">
        <v>4246</v>
      </c>
      <c r="G795" s="51" t="s">
        <v>4245</v>
      </c>
    </row>
    <row r="796" spans="1:7" ht="30" x14ac:dyDescent="0.25">
      <c r="A796" s="56" t="str">
        <f t="shared" si="13"/>
        <v xml:space="preserve">ОГЭ-Электрооборудование-Вспом. оборуд.-Насосы-УВП-Дозировочный бак диаметр 1000 мм.
с мешалкой G77WTK  </v>
      </c>
      <c r="B796" s="62" t="s">
        <v>4153</v>
      </c>
      <c r="C796" s="61" t="s">
        <v>4152</v>
      </c>
      <c r="D796" s="66" t="s">
        <v>4180</v>
      </c>
      <c r="E796" s="76" t="s">
        <v>4244</v>
      </c>
      <c r="F796" s="51" t="s">
        <v>4243</v>
      </c>
      <c r="G796" s="51" t="s">
        <v>4242</v>
      </c>
    </row>
    <row r="797" spans="1:7" x14ac:dyDescent="0.25">
      <c r="A797" s="56" t="str">
        <f t="shared" si="13"/>
        <v xml:space="preserve">ОГЭ-Электрооборудование-Вспом. оборуд.-Насосы-УВП-Дозировочные насосы. G77WPD </v>
      </c>
      <c r="B797" s="62" t="s">
        <v>4153</v>
      </c>
      <c r="C797" s="61" t="s">
        <v>4152</v>
      </c>
      <c r="D797" s="66" t="s">
        <v>4180</v>
      </c>
      <c r="E797" s="74" t="s">
        <v>4241</v>
      </c>
      <c r="F797" s="51" t="s">
        <v>4240</v>
      </c>
      <c r="G797" s="51" t="s">
        <v>4239</v>
      </c>
    </row>
    <row r="798" spans="1:7" ht="30" x14ac:dyDescent="0.25">
      <c r="A798" s="56" t="str">
        <f t="shared" si="13"/>
        <v>ОГЭ-Электрооборудование-Вспом. оборуд.-Насосы-УВП-Мотор гидровлической системы. J23WPF</v>
      </c>
      <c r="B798" s="62" t="s">
        <v>4153</v>
      </c>
      <c r="C798" s="61" t="s">
        <v>4152</v>
      </c>
      <c r="D798" s="66" t="s">
        <v>4180</v>
      </c>
      <c r="E798" s="74" t="s">
        <v>4238</v>
      </c>
      <c r="F798" s="51" t="s">
        <v>4237</v>
      </c>
      <c r="G798" s="51" t="s">
        <v>4236</v>
      </c>
    </row>
    <row r="799" spans="1:7" x14ac:dyDescent="0.25">
      <c r="A799" s="56" t="str">
        <f t="shared" si="13"/>
        <v xml:space="preserve">ОГЭ-Электрооборудование-Вспом. оборуд.-Насосы-УВП-Мотор быстрой системы. </v>
      </c>
      <c r="B799" s="62" t="s">
        <v>4153</v>
      </c>
      <c r="C799" s="61" t="s">
        <v>4152</v>
      </c>
      <c r="D799" s="66" t="s">
        <v>4180</v>
      </c>
      <c r="E799" s="74" t="s">
        <v>4235</v>
      </c>
      <c r="G799" s="51" t="s">
        <v>4234</v>
      </c>
    </row>
    <row r="800" spans="1:7" x14ac:dyDescent="0.25">
      <c r="A800" s="56" t="str">
        <f t="shared" si="13"/>
        <v xml:space="preserve">ОГЭ-Электрооборудование-Вспом. оборуд.-Насосы-УВП-Машина промывки GHP 5-55. </v>
      </c>
      <c r="B800" s="62" t="s">
        <v>4153</v>
      </c>
      <c r="C800" s="61" t="s">
        <v>4152</v>
      </c>
      <c r="D800" s="66" t="s">
        <v>4180</v>
      </c>
      <c r="E800" s="74" t="s">
        <v>4233</v>
      </c>
      <c r="G800" s="51" t="s">
        <v>4232</v>
      </c>
    </row>
    <row r="801" spans="1:7" ht="30" x14ac:dyDescent="0.25">
      <c r="A801" s="56" t="str">
        <f t="shared" si="13"/>
        <v>ОГЭ-Электрооборудование-Вспом. оборуд.-Насосы-УВП-Миксер осветлителя.
Диаметр лопастей 900 мм J20WMX</v>
      </c>
      <c r="B801" s="62" t="s">
        <v>4153</v>
      </c>
      <c r="C801" s="61" t="s">
        <v>4152</v>
      </c>
      <c r="D801" s="66" t="s">
        <v>4180</v>
      </c>
      <c r="E801" s="76" t="s">
        <v>4231</v>
      </c>
      <c r="F801" s="51" t="s">
        <v>4230</v>
      </c>
      <c r="G801" s="51" t="s">
        <v>4229</v>
      </c>
    </row>
    <row r="802" spans="1:7" ht="30" x14ac:dyDescent="0.25">
      <c r="A802" s="56" t="str">
        <f t="shared" si="13"/>
        <v>ОГЭ-Электрооборудование-Вспом. оборуд.-Насосы-УВП-Миксер осветлителя.
Диаметр лопастей 900 мм J20WTR</v>
      </c>
      <c r="B802" s="62" t="s">
        <v>4153</v>
      </c>
      <c r="C802" s="61" t="s">
        <v>4152</v>
      </c>
      <c r="D802" s="66" t="s">
        <v>4180</v>
      </c>
      <c r="E802" s="76" t="s">
        <v>4228</v>
      </c>
      <c r="F802" s="51" t="s">
        <v>4227</v>
      </c>
      <c r="G802" s="51" t="s">
        <v>4226</v>
      </c>
    </row>
    <row r="803" spans="1:7" ht="30" x14ac:dyDescent="0.25">
      <c r="A803" s="56" t="str">
        <f t="shared" si="13"/>
        <v>ОГЭ-Электрооборудование-Вспом. оборуд.-Насосы-УВП-Миксер осветлителя.
Диаметр крыльчатки 450 мм. F75WMX</v>
      </c>
      <c r="B803" s="62" t="s">
        <v>4153</v>
      </c>
      <c r="C803" s="61" t="s">
        <v>4152</v>
      </c>
      <c r="D803" s="66" t="s">
        <v>4180</v>
      </c>
      <c r="E803" s="76" t="s">
        <v>4225</v>
      </c>
      <c r="F803" s="51" t="s">
        <v>4224</v>
      </c>
      <c r="G803" s="51" t="s">
        <v>4223</v>
      </c>
    </row>
    <row r="804" spans="1:7" ht="30" x14ac:dyDescent="0.25">
      <c r="A804" s="56" t="str">
        <f t="shared" si="13"/>
        <v>ОГЭ-Электрооборудование-Вспом. оборуд.-Насосы-УВП-Мешалка.  Диаметр импеллера 1650 мм. J02WMX</v>
      </c>
      <c r="B804" s="62" t="s">
        <v>4153</v>
      </c>
      <c r="C804" s="61" t="s">
        <v>4152</v>
      </c>
      <c r="D804" s="66" t="s">
        <v>4180</v>
      </c>
      <c r="E804" s="74" t="s">
        <v>4222</v>
      </c>
      <c r="F804" s="51" t="s">
        <v>4221</v>
      </c>
      <c r="G804" s="51" t="s">
        <v>4220</v>
      </c>
    </row>
    <row r="805" spans="1:7" ht="30" x14ac:dyDescent="0.25">
      <c r="A805" s="56" t="str">
        <f t="shared" si="13"/>
        <v>ОГЭ-Электрооборудование-Вспом. оборуд.-Насосы-УВП-Мешалка.  Диаметр импеллера 1100 мм. J03WMX</v>
      </c>
      <c r="B805" s="62" t="s">
        <v>4153</v>
      </c>
      <c r="C805" s="61" t="s">
        <v>4152</v>
      </c>
      <c r="D805" s="66" t="s">
        <v>4180</v>
      </c>
      <c r="E805" s="74" t="s">
        <v>4219</v>
      </c>
      <c r="F805" s="51" t="s">
        <v>4218</v>
      </c>
      <c r="G805" s="51" t="s">
        <v>4217</v>
      </c>
    </row>
    <row r="806" spans="1:7" ht="30" x14ac:dyDescent="0.25">
      <c r="A806" s="56" t="str">
        <f t="shared" si="13"/>
        <v>ОГЭ-Электрооборудование-Вспом. оборуд.-Насосы-УВП-Мешалка.  Диаметр импеллера 800 мм, длина вала 4000 мм. J11WMX</v>
      </c>
      <c r="B806" s="62" t="s">
        <v>4153</v>
      </c>
      <c r="C806" s="61" t="s">
        <v>4152</v>
      </c>
      <c r="D806" s="66" t="s">
        <v>4180</v>
      </c>
      <c r="E806" s="74" t="s">
        <v>4216</v>
      </c>
      <c r="F806" s="51" t="s">
        <v>4215</v>
      </c>
      <c r="G806" s="51" t="s">
        <v>4214</v>
      </c>
    </row>
    <row r="807" spans="1:7" ht="30" x14ac:dyDescent="0.25">
      <c r="A807" s="56" t="str">
        <f t="shared" si="13"/>
        <v>ОГЭ-Электрооборудование-Вспом. оборуд.-Насосы-УВП-Мешалка.  Диаметр импеллера 1100 мм. J01WMX</v>
      </c>
      <c r="B807" s="62" t="s">
        <v>4153</v>
      </c>
      <c r="C807" s="61" t="s">
        <v>4152</v>
      </c>
      <c r="D807" s="66" t="s">
        <v>4180</v>
      </c>
      <c r="E807" s="74" t="s">
        <v>4213</v>
      </c>
      <c r="F807" s="51" t="s">
        <v>4212</v>
      </c>
      <c r="G807" s="51" t="s">
        <v>4211</v>
      </c>
    </row>
    <row r="808" spans="1:7" ht="30" x14ac:dyDescent="0.25">
      <c r="A808" s="56" t="str">
        <f t="shared" si="13"/>
        <v>ОГЭ-Электрооборудование-Вспом. оборуд.-Насосы-УВП-Мешалка.  Диаметр импеллера 400 мм. J12WMX01</v>
      </c>
      <c r="B808" s="62" t="s">
        <v>4153</v>
      </c>
      <c r="C808" s="61" t="s">
        <v>4152</v>
      </c>
      <c r="D808" s="66" t="s">
        <v>4180</v>
      </c>
      <c r="E808" s="74" t="s">
        <v>4210</v>
      </c>
      <c r="F808" s="51" t="s">
        <v>4209</v>
      </c>
      <c r="G808" s="51" t="s">
        <v>4208</v>
      </c>
    </row>
    <row r="809" spans="1:7" ht="30" x14ac:dyDescent="0.25">
      <c r="A809" s="56" t="str">
        <f t="shared" si="13"/>
        <v>ОГЭ-Электрооборудование-Вспом. оборуд.-Насосы-УВП-Мешалка.  Диаметр импеллера 1100 мм. J12WMX02</v>
      </c>
      <c r="B809" s="62" t="s">
        <v>4153</v>
      </c>
      <c r="C809" s="61" t="s">
        <v>4152</v>
      </c>
      <c r="D809" s="66" t="s">
        <v>4180</v>
      </c>
      <c r="E809" s="74" t="s">
        <v>4207</v>
      </c>
      <c r="F809" s="51" t="s">
        <v>4206</v>
      </c>
      <c r="G809" s="51" t="s">
        <v>4205</v>
      </c>
    </row>
    <row r="810" spans="1:7" ht="30" x14ac:dyDescent="0.25">
      <c r="A810" s="56" t="str">
        <f t="shared" si="13"/>
        <v>ОГЭ-Электрооборудование-Вспом. оборуд.-Насосы-УВП-Мешалка.  Диаметр импеллера 1100 мм. J13WMX</v>
      </c>
      <c r="B810" s="62" t="s">
        <v>4153</v>
      </c>
      <c r="C810" s="61" t="s">
        <v>4152</v>
      </c>
      <c r="D810" s="66" t="s">
        <v>4180</v>
      </c>
      <c r="E810" s="74" t="s">
        <v>4204</v>
      </c>
      <c r="F810" s="51" t="s">
        <v>4203</v>
      </c>
      <c r="G810" s="51" t="s">
        <v>4202</v>
      </c>
    </row>
    <row r="811" spans="1:7" ht="30" x14ac:dyDescent="0.25">
      <c r="A811" s="56" t="str">
        <f t="shared" si="13"/>
        <v>ОГЭ-Электрооборудование-Вспом. оборуд.-Насосы-УВП-Мешалка.  Диаметр импеллера 1100 мм. J28WMX</v>
      </c>
      <c r="B811" s="62" t="s">
        <v>4153</v>
      </c>
      <c r="C811" s="61" t="s">
        <v>4152</v>
      </c>
      <c r="D811" s="66" t="s">
        <v>4180</v>
      </c>
      <c r="E811" s="74" t="s">
        <v>4201</v>
      </c>
      <c r="F811" s="51" t="s">
        <v>4200</v>
      </c>
      <c r="G811" s="51" t="s">
        <v>4199</v>
      </c>
    </row>
    <row r="812" spans="1:7" ht="30" x14ac:dyDescent="0.25">
      <c r="A812" s="56" t="str">
        <f t="shared" si="13"/>
        <v>ОГЭ-Электрооборудование-Вспом. оборуд.-Насосы-УВП-Мешалка.  Диаметр импеллера 1100 мм. F42WMX</v>
      </c>
      <c r="B812" s="62" t="s">
        <v>4153</v>
      </c>
      <c r="C812" s="61" t="s">
        <v>4152</v>
      </c>
      <c r="D812" s="66" t="s">
        <v>4180</v>
      </c>
      <c r="E812" s="74" t="s">
        <v>4198</v>
      </c>
      <c r="F812" s="51" t="s">
        <v>4197</v>
      </c>
      <c r="G812" s="51" t="s">
        <v>4196</v>
      </c>
    </row>
    <row r="813" spans="1:7" ht="30" x14ac:dyDescent="0.25">
      <c r="A813" s="56" t="str">
        <f t="shared" si="13"/>
        <v>ОГЭ-Электрооборудование-Вспом. оборуд.-Насосы-УВП-Мешалка.  Диаметр импеллера 400 мм. G28WMX</v>
      </c>
      <c r="B813" s="62" t="s">
        <v>4153</v>
      </c>
      <c r="C813" s="61" t="s">
        <v>4152</v>
      </c>
      <c r="D813" s="66" t="s">
        <v>4180</v>
      </c>
      <c r="E813" s="74" t="s">
        <v>4195</v>
      </c>
      <c r="F813" s="51" t="s">
        <v>4194</v>
      </c>
      <c r="G813" s="51" t="s">
        <v>4193</v>
      </c>
    </row>
    <row r="814" spans="1:7" ht="30" x14ac:dyDescent="0.25">
      <c r="A814" s="56" t="str">
        <f t="shared" si="13"/>
        <v>ОГЭ-Электрооборудование-Вспом. оборуд.-Насосы-УВП-Мешалка.  Диаметр импеллера 500 мм. G29WMX</v>
      </c>
      <c r="B814" s="62" t="s">
        <v>4153</v>
      </c>
      <c r="C814" s="61" t="s">
        <v>4152</v>
      </c>
      <c r="D814" s="66" t="s">
        <v>4180</v>
      </c>
      <c r="E814" s="74" t="s">
        <v>4192</v>
      </c>
      <c r="F814" s="51" t="s">
        <v>4191</v>
      </c>
      <c r="G814" s="51" t="s">
        <v>4190</v>
      </c>
    </row>
    <row r="815" spans="1:7" ht="30" x14ac:dyDescent="0.25">
      <c r="A815" s="56" t="str">
        <f t="shared" si="13"/>
        <v>ОГЭ-Электрооборудование-Вспом. оборуд.-Насосы-УВП-Мешалка.  Диаметр импеллера 1100 мм. G52WMX</v>
      </c>
      <c r="B815" s="62" t="s">
        <v>4153</v>
      </c>
      <c r="C815" s="61" t="s">
        <v>4152</v>
      </c>
      <c r="D815" s="66" t="s">
        <v>4180</v>
      </c>
      <c r="E815" s="74" t="s">
        <v>4189</v>
      </c>
      <c r="F815" s="51" t="s">
        <v>4188</v>
      </c>
      <c r="G815" s="51" t="s">
        <v>4187</v>
      </c>
    </row>
    <row r="816" spans="1:7" ht="30" x14ac:dyDescent="0.25">
      <c r="A816" s="56" t="str">
        <f t="shared" si="13"/>
        <v>ОГЭ-Электрооборудование-Вспом. оборуд.-Насосы-УВП-Мешалка.  Диаметр импеллера 400 мм. G66WMX</v>
      </c>
      <c r="B816" s="62" t="s">
        <v>4153</v>
      </c>
      <c r="C816" s="61" t="s">
        <v>4152</v>
      </c>
      <c r="D816" s="66" t="s">
        <v>4180</v>
      </c>
      <c r="E816" s="74" t="s">
        <v>4186</v>
      </c>
      <c r="F816" s="51" t="s">
        <v>4185</v>
      </c>
      <c r="G816" s="51" t="s">
        <v>4184</v>
      </c>
    </row>
    <row r="817" spans="1:7" ht="30" x14ac:dyDescent="0.25">
      <c r="A817" s="56" t="str">
        <f t="shared" si="13"/>
        <v>ОГЭ-Электрооборудование-Вспом. оборуд.-Насосы-УВП-Мешалка.  Диаметр импеллера 400 мм G56WMX</v>
      </c>
      <c r="B817" s="62" t="s">
        <v>4153</v>
      </c>
      <c r="C817" s="61" t="s">
        <v>4152</v>
      </c>
      <c r="D817" s="66" t="s">
        <v>4180</v>
      </c>
      <c r="E817" s="74" t="s">
        <v>4183</v>
      </c>
      <c r="F817" s="51" t="s">
        <v>4182</v>
      </c>
      <c r="G817" s="51" t="s">
        <v>4181</v>
      </c>
    </row>
    <row r="818" spans="1:7" ht="45" x14ac:dyDescent="0.25">
      <c r="A818" s="56" t="str">
        <f t="shared" si="13"/>
        <v>ОГЭ-Электрооборудование-Вспом. оборуд.-Насосы-УВП-Ленточный маслоотделитель 200
длина ленты: 5981 мм, ширина лента 200мм,
Темпер- +36 - (-14) ⁰С. мощность двиг 0,18 кВт, напряж 380 В J03WSK</v>
      </c>
      <c r="B818" s="62" t="s">
        <v>4153</v>
      </c>
      <c r="C818" s="61" t="s">
        <v>4152</v>
      </c>
      <c r="D818" s="66" t="s">
        <v>4180</v>
      </c>
      <c r="E818" s="76" t="s">
        <v>4179</v>
      </c>
    </row>
    <row r="819" spans="1:7" ht="45" x14ac:dyDescent="0.25">
      <c r="A819" s="56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-80</v>
      </c>
      <c r="B819" s="62" t="s">
        <v>4153</v>
      </c>
      <c r="C819" s="61" t="s">
        <v>4152</v>
      </c>
      <c r="D819" s="75" t="s">
        <v>4169</v>
      </c>
      <c r="E819" s="74" t="s">
        <v>4178</v>
      </c>
    </row>
    <row r="820" spans="1:7" ht="45" x14ac:dyDescent="0.25">
      <c r="A820" s="56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-15</v>
      </c>
      <c r="B820" s="62" t="s">
        <v>4153</v>
      </c>
      <c r="C820" s="61" t="s">
        <v>4152</v>
      </c>
      <c r="D820" s="66" t="s">
        <v>4169</v>
      </c>
      <c r="E820" s="74" t="s">
        <v>4177</v>
      </c>
    </row>
    <row r="821" spans="1:7" ht="45" x14ac:dyDescent="0.25">
      <c r="A821" s="56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фланцевый Ду -50</v>
      </c>
      <c r="B821" s="62" t="s">
        <v>4153</v>
      </c>
      <c r="C821" s="61" t="s">
        <v>4152</v>
      </c>
      <c r="D821" s="66" t="s">
        <v>4169</v>
      </c>
      <c r="E821" s="74" t="s">
        <v>4176</v>
      </c>
    </row>
    <row r="822" spans="1:7" ht="45" x14ac:dyDescent="0.25">
      <c r="A822" s="56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Ду -150</v>
      </c>
      <c r="B822" s="62" t="s">
        <v>4153</v>
      </c>
      <c r="C822" s="61" t="s">
        <v>4152</v>
      </c>
      <c r="D822" s="66" t="s">
        <v>4169</v>
      </c>
      <c r="E822" s="74" t="s">
        <v>4175</v>
      </c>
    </row>
    <row r="823" spans="1:7" ht="45" x14ac:dyDescent="0.25">
      <c r="A823" s="56" t="str">
        <f t="shared" si="13"/>
        <v xml:space="preserve"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воздухозаборный </v>
      </c>
      <c r="B823" s="62" t="s">
        <v>4153</v>
      </c>
      <c r="C823" s="61" t="s">
        <v>4152</v>
      </c>
      <c r="D823" s="66" t="s">
        <v>4169</v>
      </c>
      <c r="E823" s="74" t="s">
        <v>4174</v>
      </c>
    </row>
    <row r="824" spans="1:7" ht="45" x14ac:dyDescent="0.25">
      <c r="A824" s="56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станция.-фильтр сетчатый Ду -250</v>
      </c>
      <c r="B824" s="62" t="s">
        <v>4153</v>
      </c>
      <c r="C824" s="61" t="s">
        <v>4152</v>
      </c>
      <c r="D824" s="66" t="s">
        <v>4169</v>
      </c>
      <c r="E824" s="74" t="s">
        <v>4173</v>
      </c>
    </row>
    <row r="825" spans="1:7" ht="45" x14ac:dyDescent="0.25">
      <c r="A825" s="56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станция.-первичный фильтр Ду -25</v>
      </c>
      <c r="B825" s="62" t="s">
        <v>4153</v>
      </c>
      <c r="C825" s="61" t="s">
        <v>4152</v>
      </c>
      <c r="D825" s="66" t="s">
        <v>4169</v>
      </c>
      <c r="E825" s="74" t="s">
        <v>4172</v>
      </c>
    </row>
    <row r="826" spans="1:7" ht="45" x14ac:dyDescent="0.25">
      <c r="A826" s="56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станция.-тонкий фильтр Ду -25</v>
      </c>
      <c r="B826" s="62" t="s">
        <v>4153</v>
      </c>
      <c r="C826" s="61" t="s">
        <v>4152</v>
      </c>
      <c r="D826" s="66" t="s">
        <v>4169</v>
      </c>
      <c r="E826" s="74" t="s">
        <v>4171</v>
      </c>
    </row>
    <row r="827" spans="1:7" ht="45" x14ac:dyDescent="0.25">
      <c r="A827" s="56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станция.-супертонкий фильтр Ду -25</v>
      </c>
      <c r="B827" s="62" t="s">
        <v>4153</v>
      </c>
      <c r="C827" s="61" t="s">
        <v>4152</v>
      </c>
      <c r="D827" s="66" t="s">
        <v>4169</v>
      </c>
      <c r="E827" s="74" t="s">
        <v>4170</v>
      </c>
    </row>
    <row r="828" spans="1:7" ht="45" x14ac:dyDescent="0.25">
      <c r="A828" s="56" t="str">
        <f t="shared" si="13"/>
        <v>ОГЭ-Электрооборудование-Вспом. оборуд.-Насосы-Фильтры-Парогенераторная; Компрессорная станция сжатого воздуха и азотная станция; Водородная станция.-Магитсральный фильтр Q=8600 м3/час, 0,6 Мпа</v>
      </c>
      <c r="B828" s="62" t="s">
        <v>4153</v>
      </c>
      <c r="C828" s="61" t="s">
        <v>4152</v>
      </c>
      <c r="D828" s="66" t="s">
        <v>4169</v>
      </c>
      <c r="E828" s="74" t="s">
        <v>4168</v>
      </c>
    </row>
    <row r="829" spans="1:7" ht="30" x14ac:dyDescent="0.25">
      <c r="A829" s="56" t="str">
        <f t="shared" si="13"/>
        <v>ОГЭ-Электрооборудование-Вспом. оборуд.-Насосы-Фильтры-УВП-фильтр самоочищающий G85WFC</v>
      </c>
      <c r="B829" s="62" t="s">
        <v>4153</v>
      </c>
      <c r="C829" s="61" t="s">
        <v>4152</v>
      </c>
      <c r="D829" s="75" t="s">
        <v>4161</v>
      </c>
      <c r="E829" s="74" t="s">
        <v>4167</v>
      </c>
    </row>
    <row r="830" spans="1:7" ht="30" x14ac:dyDescent="0.25">
      <c r="A830" s="56" t="str">
        <f t="shared" si="13"/>
        <v>ОГЭ-Электрооборудование-Вспом. оборуд.-Насосы-Фильтры-УВП-фильтр самоочищающий G16WFC</v>
      </c>
      <c r="B830" s="62" t="s">
        <v>4153</v>
      </c>
      <c r="C830" s="61" t="s">
        <v>4152</v>
      </c>
      <c r="D830" s="66" t="s">
        <v>4161</v>
      </c>
      <c r="E830" s="74" t="s">
        <v>4166</v>
      </c>
    </row>
    <row r="831" spans="1:7" ht="30" x14ac:dyDescent="0.25">
      <c r="A831" s="56" t="str">
        <f t="shared" si="13"/>
        <v>ОГЭ-Электрооборудование-Вспом. оборуд.-Насосы-Фильтры-УВП-картриджный фильтр, 9 картриджей G61WFB</v>
      </c>
      <c r="B831" s="62" t="s">
        <v>4153</v>
      </c>
      <c r="C831" s="61" t="s">
        <v>4152</v>
      </c>
      <c r="D831" s="66" t="s">
        <v>4161</v>
      </c>
      <c r="E831" s="74" t="s">
        <v>4165</v>
      </c>
    </row>
    <row r="832" spans="1:7" ht="30" x14ac:dyDescent="0.25">
      <c r="A832" s="56" t="str">
        <f t="shared" si="13"/>
        <v>ОГЭ-Электрооборудование-Вспом. оборуд.-Насосы-Фильтры-УВП-картриджный фильтр, 7 картриджей G60WFB</v>
      </c>
      <c r="B832" s="62" t="s">
        <v>4153</v>
      </c>
      <c r="C832" s="61" t="s">
        <v>4152</v>
      </c>
      <c r="D832" s="66" t="s">
        <v>4161</v>
      </c>
      <c r="E832" s="74" t="s">
        <v>4164</v>
      </c>
    </row>
    <row r="833" spans="1:7" ht="30" x14ac:dyDescent="0.25">
      <c r="A833" s="56" t="str">
        <f t="shared" si="13"/>
        <v>ОГЭ-Электрооборудование-Вспом. оборуд.-Насосы-Фильтры-УВП-картриджный фильтр, 7 картриджей G66WFB</v>
      </c>
      <c r="B833" s="62" t="s">
        <v>4153</v>
      </c>
      <c r="C833" s="61" t="s">
        <v>4152</v>
      </c>
      <c r="D833" s="66" t="s">
        <v>4161</v>
      </c>
      <c r="E833" s="74" t="s">
        <v>4163</v>
      </c>
    </row>
    <row r="834" spans="1:7" ht="30" x14ac:dyDescent="0.25">
      <c r="A834" s="56" t="str">
        <f t="shared" ref="A834:A897" si="14">CONCATENATE(B834,$H$1,C834,$H$1,D834,$H$1,E834)</f>
        <v>ОГЭ-Электрооборудование-Вспом. оборуд.-Насосы-Фильтры-УВП-картриджный фильтр, 15 картриджей G56WFB</v>
      </c>
      <c r="B834" s="62" t="s">
        <v>4153</v>
      </c>
      <c r="C834" s="61" t="s">
        <v>4152</v>
      </c>
      <c r="D834" s="66" t="s">
        <v>4161</v>
      </c>
      <c r="E834" s="74" t="s">
        <v>4162</v>
      </c>
    </row>
    <row r="835" spans="1:7" x14ac:dyDescent="0.25">
      <c r="A835" s="56" t="str">
        <f t="shared" si="14"/>
        <v>ОГЭ-Электрооборудование-Вспом. оборуд.-Насосы-Фильтры-УВП-пресс фильтр J23WPF</v>
      </c>
      <c r="B835" s="62" t="s">
        <v>4153</v>
      </c>
      <c r="C835" s="61" t="s">
        <v>4152</v>
      </c>
      <c r="D835" s="66" t="s">
        <v>4161</v>
      </c>
      <c r="E835" s="74" t="s">
        <v>4160</v>
      </c>
    </row>
    <row r="836" spans="1:7" ht="30" x14ac:dyDescent="0.25">
      <c r="A836" s="56" t="str">
        <f t="shared" si="14"/>
        <v>ОГЭ-Электрооборудование-Вспом. оборуд.-Насосы-Фильтры-УВП - (Хозяйственно-питьевой водопровод В1); вентиляция П5-Фильтр сетчатый из латуни</v>
      </c>
      <c r="B836" s="62" t="s">
        <v>4153</v>
      </c>
      <c r="C836" s="61" t="s">
        <v>4152</v>
      </c>
      <c r="D836" s="75" t="s">
        <v>4155</v>
      </c>
      <c r="E836" s="74" t="s">
        <v>4159</v>
      </c>
    </row>
    <row r="837" spans="1:7" ht="30" x14ac:dyDescent="0.25">
      <c r="A837" s="56" t="str">
        <f t="shared" si="14"/>
        <v>ОГЭ-Электрооборудование-Вспом. оборуд.-Насосы-Фильтры-УВП - (Хозяйственно-питьевой водопровод В1); вентиляция П5-Фильтр воздушный</v>
      </c>
      <c r="B837" s="62" t="s">
        <v>4153</v>
      </c>
      <c r="C837" s="61" t="s">
        <v>4152</v>
      </c>
      <c r="D837" s="66" t="s">
        <v>4155</v>
      </c>
      <c r="E837" s="74" t="s">
        <v>4158</v>
      </c>
    </row>
    <row r="838" spans="1:7" ht="30" x14ac:dyDescent="0.25">
      <c r="A838" s="56" t="str">
        <f t="shared" si="14"/>
        <v>ОГЭ-Электрооборудование-Вспом. оборуд.-Насосы-Фильтры-УВП - (Хозяйственно-питьевой водопровод В1); вентиляция П5-пресс фильтр</v>
      </c>
      <c r="B838" s="62" t="s">
        <v>4153</v>
      </c>
      <c r="C838" s="61" t="s">
        <v>4152</v>
      </c>
      <c r="D838" s="66" t="s">
        <v>4155</v>
      </c>
      <c r="E838" s="74" t="s">
        <v>4157</v>
      </c>
    </row>
    <row r="839" spans="1:7" ht="30" x14ac:dyDescent="0.25">
      <c r="A839" s="56" t="str">
        <f t="shared" si="14"/>
        <v>ОГЭ-Электрооборудование-Вспом. оборуд.-Насосы-Фильтры-УВП - (Хозяйственно-питьевой водопровод В1); вентиляция П5-Фильтр самоочищающий</v>
      </c>
      <c r="B839" s="62" t="s">
        <v>4153</v>
      </c>
      <c r="C839" s="61" t="s">
        <v>4152</v>
      </c>
      <c r="D839" s="66" t="s">
        <v>4155</v>
      </c>
      <c r="E839" s="74" t="s">
        <v>4156</v>
      </c>
    </row>
    <row r="840" spans="1:7" ht="30" x14ac:dyDescent="0.25">
      <c r="A840" s="56" t="str">
        <f t="shared" si="14"/>
        <v>ОГЭ-Электрооборудование-Вспом. оборуд.-Насосы-Фильтры-УВП - (Хозяйственно-питьевой водопровод В1); вентиляция П5-Картриджный фильтр</v>
      </c>
      <c r="B840" s="62" t="s">
        <v>4153</v>
      </c>
      <c r="C840" s="61" t="s">
        <v>4152</v>
      </c>
      <c r="D840" s="66" t="s">
        <v>4155</v>
      </c>
      <c r="E840" s="74" t="s">
        <v>4154</v>
      </c>
    </row>
    <row r="841" spans="1:7" x14ac:dyDescent="0.25">
      <c r="A841" s="56" t="str">
        <f t="shared" si="14"/>
        <v>ОГЭ-Электрооборудование-прочее-Прочее</v>
      </c>
      <c r="B841" s="62" t="s">
        <v>4153</v>
      </c>
      <c r="C841" s="61" t="s">
        <v>4152</v>
      </c>
      <c r="D841" s="66" t="s">
        <v>4151</v>
      </c>
      <c r="E841" s="65" t="s">
        <v>3551</v>
      </c>
    </row>
    <row r="842" spans="1:7" x14ac:dyDescent="0.25">
      <c r="A842" s="56" t="str">
        <f t="shared" si="14"/>
        <v>Транспортный отдел-Транспортный отдел-Легковые автомобили-Прочее</v>
      </c>
      <c r="B842" s="62" t="s">
        <v>4147</v>
      </c>
      <c r="C842" s="61" t="s">
        <v>4147</v>
      </c>
      <c r="D842" s="66" t="s">
        <v>2416</v>
      </c>
      <c r="E842" s="73" t="s">
        <v>3551</v>
      </c>
      <c r="G842" s="51" t="s">
        <v>4150</v>
      </c>
    </row>
    <row r="843" spans="1:7" x14ac:dyDescent="0.25">
      <c r="A843" s="56" t="str">
        <f t="shared" si="14"/>
        <v>Транспортный отдел-Транспортный отдел-Автобусы-Прочее</v>
      </c>
      <c r="B843" s="62" t="s">
        <v>4147</v>
      </c>
      <c r="C843" s="61" t="s">
        <v>4147</v>
      </c>
      <c r="D843" s="66" t="s">
        <v>2415</v>
      </c>
      <c r="E843" s="73" t="s">
        <v>3551</v>
      </c>
      <c r="G843" s="51" t="s">
        <v>4149</v>
      </c>
    </row>
    <row r="844" spans="1:7" x14ac:dyDescent="0.25">
      <c r="A844" s="56" t="str">
        <f t="shared" si="14"/>
        <v>Транспортный отдел-Транспортный отдел-Грузовые автомобили-Прочее</v>
      </c>
      <c r="B844" s="62" t="s">
        <v>4147</v>
      </c>
      <c r="C844" s="61" t="s">
        <v>4147</v>
      </c>
      <c r="D844" s="66" t="s">
        <v>2417</v>
      </c>
      <c r="E844" s="73" t="s">
        <v>3551</v>
      </c>
      <c r="G844" s="51" t="s">
        <v>4148</v>
      </c>
    </row>
    <row r="845" spans="1:7" x14ac:dyDescent="0.25">
      <c r="A845" s="56" t="str">
        <f t="shared" si="14"/>
        <v>Транспортный отдел-Транспортный отдел-Прочее-Прочее</v>
      </c>
      <c r="B845" s="62" t="s">
        <v>4147</v>
      </c>
      <c r="C845" s="61" t="s">
        <v>4147</v>
      </c>
      <c r="D845" s="66" t="s">
        <v>3551</v>
      </c>
      <c r="E845" s="65" t="s">
        <v>3551</v>
      </c>
      <c r="G845" s="51" t="s">
        <v>3559</v>
      </c>
    </row>
    <row r="846" spans="1:7" x14ac:dyDescent="0.25">
      <c r="A846" s="56" t="str">
        <f t="shared" si="14"/>
        <v>ЛПЦ-АТТТ-ЛПЦ-АТТТ-Пост-1-Загрузочная тележка для рулонов</v>
      </c>
      <c r="B846" s="62" t="s">
        <v>3593</v>
      </c>
      <c r="C846" s="72" t="s">
        <v>4020</v>
      </c>
      <c r="D846" s="70" t="s">
        <v>4092</v>
      </c>
      <c r="E846" s="71" t="s">
        <v>4146</v>
      </c>
      <c r="G846" s="51" t="s">
        <v>4145</v>
      </c>
    </row>
    <row r="847" spans="1:7" x14ac:dyDescent="0.25">
      <c r="A847" s="56" t="str">
        <f t="shared" si="14"/>
        <v>ЛПЦ-АТТТ-ЛПЦ-АТТТ-Пост-1-Стеллажи для хранения рулонов ГК НО с блокирующими роликами</v>
      </c>
      <c r="B847" s="62" t="s">
        <v>3593</v>
      </c>
      <c r="C847" s="61" t="s">
        <v>4020</v>
      </c>
      <c r="D847" s="66" t="s">
        <v>4092</v>
      </c>
      <c r="E847" s="71" t="s">
        <v>4144</v>
      </c>
      <c r="G847" s="51" t="s">
        <v>4143</v>
      </c>
    </row>
    <row r="848" spans="1:7" x14ac:dyDescent="0.25">
      <c r="A848" s="56" t="str">
        <f t="shared" si="14"/>
        <v>ЛПЦ-АТТТ-ЛПЦ-АТТТ-Пост-1-Установка измерения наружного диаметра и ширины рулона</v>
      </c>
      <c r="B848" s="62" t="s">
        <v>3593</v>
      </c>
      <c r="C848" s="61" t="s">
        <v>4020</v>
      </c>
      <c r="D848" s="66" t="s">
        <v>4092</v>
      </c>
      <c r="E848" s="71" t="s">
        <v>4142</v>
      </c>
      <c r="G848" s="51" t="s">
        <v>4141</v>
      </c>
    </row>
    <row r="849" spans="1:7" x14ac:dyDescent="0.25">
      <c r="A849" s="56" t="str">
        <f t="shared" si="14"/>
        <v>ЛПЦ-АТТТ-ЛПЦ-АТТТ-Пост-1-Разматыватель</v>
      </c>
      <c r="B849" s="62" t="s">
        <v>3593</v>
      </c>
      <c r="C849" s="61" t="s">
        <v>4020</v>
      </c>
      <c r="D849" s="66" t="s">
        <v>4092</v>
      </c>
      <c r="E849" s="71" t="s">
        <v>3973</v>
      </c>
      <c r="G849" s="51" t="s">
        <v>3972</v>
      </c>
    </row>
    <row r="850" spans="1:7" x14ac:dyDescent="0.25">
      <c r="A850" s="56" t="str">
        <f t="shared" si="14"/>
        <v>ЛПЦ-АТТТ-ЛПЦ-АТТТ-Пост-1-Прижимной ролик</v>
      </c>
      <c r="B850" s="62" t="s">
        <v>3593</v>
      </c>
      <c r="C850" s="61" t="s">
        <v>4020</v>
      </c>
      <c r="D850" s="66" t="s">
        <v>4092</v>
      </c>
      <c r="E850" s="71" t="s">
        <v>4140</v>
      </c>
      <c r="G850" s="51" t="s">
        <v>4139</v>
      </c>
    </row>
    <row r="851" spans="1:7" x14ac:dyDescent="0.25">
      <c r="A851" s="56" t="str">
        <f t="shared" si="14"/>
        <v>ЛПЦ-АТТТ-ЛПЦ-АТТТ-Пост-1-Противоизломный ролик</v>
      </c>
      <c r="B851" s="62" t="s">
        <v>3593</v>
      </c>
      <c r="C851" s="61" t="s">
        <v>4020</v>
      </c>
      <c r="D851" s="66" t="s">
        <v>4092</v>
      </c>
      <c r="E851" s="71" t="s">
        <v>4138</v>
      </c>
      <c r="G851" s="51" t="s">
        <v>4137</v>
      </c>
    </row>
    <row r="852" spans="1:7" x14ac:dyDescent="0.25">
      <c r="A852" s="56" t="str">
        <f t="shared" si="14"/>
        <v>ЛПЦ-АТТТ-ЛПЦ-АТТТ-Пост-1-Устройство демонтажа противоизломного ролика</v>
      </c>
      <c r="B852" s="62" t="s">
        <v>3593</v>
      </c>
      <c r="C852" s="61" t="s">
        <v>4020</v>
      </c>
      <c r="D852" s="66" t="s">
        <v>4092</v>
      </c>
      <c r="E852" s="71" t="s">
        <v>4136</v>
      </c>
      <c r="G852" s="51" t="s">
        <v>4135</v>
      </c>
    </row>
    <row r="853" spans="1:7" x14ac:dyDescent="0.25">
      <c r="A853" s="56" t="str">
        <f t="shared" si="14"/>
        <v>ЛПЦ-АТТТ-ЛПЦ-АТТТ-Пост-1-Выносная несущая опора барабана разматывателя</v>
      </c>
      <c r="B853" s="62" t="s">
        <v>3593</v>
      </c>
      <c r="C853" s="61" t="s">
        <v>4020</v>
      </c>
      <c r="D853" s="66" t="s">
        <v>4092</v>
      </c>
      <c r="E853" s="71" t="s">
        <v>4134</v>
      </c>
      <c r="G853" s="51" t="s">
        <v>4133</v>
      </c>
    </row>
    <row r="854" spans="1:7" x14ac:dyDescent="0.25">
      <c r="A854" s="56" t="str">
        <f t="shared" si="14"/>
        <v>ЛПЦ-АТТТ-ЛПЦ-АТТТ-Пост-1-Заправочный стол</v>
      </c>
      <c r="B854" s="62" t="s">
        <v>3593</v>
      </c>
      <c r="C854" s="61" t="s">
        <v>4020</v>
      </c>
      <c r="D854" s="66" t="s">
        <v>4092</v>
      </c>
      <c r="E854" s="71" t="s">
        <v>4132</v>
      </c>
      <c r="G854" s="51" t="s">
        <v>4131</v>
      </c>
    </row>
    <row r="855" spans="1:7" x14ac:dyDescent="0.25">
      <c r="A855" s="56" t="str">
        <f t="shared" si="14"/>
        <v>ЛПЦ-АТТТ-ЛПЦ-АТТТ-Пост-1-(стол отгибателя)</v>
      </c>
      <c r="B855" s="62" t="s">
        <v>3593</v>
      </c>
      <c r="C855" s="61" t="s">
        <v>4020</v>
      </c>
      <c r="D855" s="66" t="s">
        <v>4092</v>
      </c>
      <c r="E855" s="71" t="s">
        <v>4130</v>
      </c>
      <c r="G855" s="51" t="s">
        <v>4129</v>
      </c>
    </row>
    <row r="856" spans="1:7" x14ac:dyDescent="0.25">
      <c r="A856" s="56" t="str">
        <f t="shared" si="14"/>
        <v>ЛПЦ-АТТТ-ЛПЦ-АТТТ-Пост-1-Правильная машина с тянущими роликами</v>
      </c>
      <c r="B856" s="62" t="s">
        <v>3593</v>
      </c>
      <c r="C856" s="61" t="s">
        <v>4020</v>
      </c>
      <c r="D856" s="66" t="s">
        <v>4092</v>
      </c>
      <c r="E856" s="71" t="s">
        <v>4128</v>
      </c>
      <c r="G856" s="51" t="s">
        <v>4127</v>
      </c>
    </row>
    <row r="857" spans="1:7" x14ac:dyDescent="0.25">
      <c r="A857" s="56" t="str">
        <f t="shared" si="14"/>
        <v>ЛПЦ-АТТТ-ЛПЦ-АТТТ-Пост-1-Устройство для снятия роликов правильной машины</v>
      </c>
      <c r="B857" s="62" t="s">
        <v>3593</v>
      </c>
      <c r="C857" s="61" t="s">
        <v>4020</v>
      </c>
      <c r="D857" s="66" t="s">
        <v>4092</v>
      </c>
      <c r="E857" s="71" t="s">
        <v>4126</v>
      </c>
      <c r="G857" s="51" t="s">
        <v>4125</v>
      </c>
    </row>
    <row r="858" spans="1:7" x14ac:dyDescent="0.25">
      <c r="A858" s="56" t="str">
        <f t="shared" si="14"/>
        <v>ЛПЦ-АТТТ-ЛПЦ-АТТТ-Пост-1-Датчик системы контроля центрального положения</v>
      </c>
      <c r="B858" s="62" t="s">
        <v>3593</v>
      </c>
      <c r="C858" s="61" t="s">
        <v>4020</v>
      </c>
      <c r="D858" s="66" t="s">
        <v>4092</v>
      </c>
      <c r="E858" s="71" t="s">
        <v>4124</v>
      </c>
      <c r="G858" s="51" t="s">
        <v>4123</v>
      </c>
    </row>
    <row r="859" spans="1:7" x14ac:dyDescent="0.25">
      <c r="A859" s="56" t="str">
        <f t="shared" si="14"/>
        <v>ЛПЦ-АТТТ-ЛПЦ-АТТТ-Пост-1-Система для измерения толщины полосы (Hithix)</v>
      </c>
      <c r="B859" s="62" t="s">
        <v>3593</v>
      </c>
      <c r="C859" s="61" t="s">
        <v>4020</v>
      </c>
      <c r="D859" s="66" t="s">
        <v>4092</v>
      </c>
      <c r="E859" s="71" t="s">
        <v>4122</v>
      </c>
      <c r="G859" s="51" t="s">
        <v>4121</v>
      </c>
    </row>
    <row r="860" spans="1:7" x14ac:dyDescent="0.25">
      <c r="A860" s="56" t="str">
        <f t="shared" si="14"/>
        <v>ЛПЦ-АТТТ-ЛПЦ-АТТТ-Пост-1-Боковые направляющие №1</v>
      </c>
      <c r="B860" s="62" t="s">
        <v>3593</v>
      </c>
      <c r="C860" s="61" t="s">
        <v>4020</v>
      </c>
      <c r="D860" s="66" t="s">
        <v>4092</v>
      </c>
      <c r="E860" s="71" t="s">
        <v>4120</v>
      </c>
      <c r="G860" s="51" t="s">
        <v>4119</v>
      </c>
    </row>
    <row r="861" spans="1:7" x14ac:dyDescent="0.25">
      <c r="A861" s="56" t="str">
        <f t="shared" si="14"/>
        <v>ЛПЦ-АТТТ-ЛПЦ-АТТТ-Пост-1-Входные обрезные ножницы с тянущими роликами</v>
      </c>
      <c r="B861" s="62" t="s">
        <v>3593</v>
      </c>
      <c r="C861" s="61" t="s">
        <v>4020</v>
      </c>
      <c r="D861" s="66" t="s">
        <v>4092</v>
      </c>
      <c r="E861" s="71" t="s">
        <v>4118</v>
      </c>
      <c r="G861" s="51" t="s">
        <v>4117</v>
      </c>
    </row>
    <row r="862" spans="1:7" x14ac:dyDescent="0.25">
      <c r="A862" s="56" t="str">
        <f t="shared" si="14"/>
        <v>ЛПЦ-АТТТ-ЛПЦ-АТТТ-Пост-1-Устройство для замены ножей</v>
      </c>
      <c r="B862" s="62" t="s">
        <v>3593</v>
      </c>
      <c r="C862" s="61" t="s">
        <v>4020</v>
      </c>
      <c r="D862" s="66" t="s">
        <v>4092</v>
      </c>
      <c r="E862" s="71" t="s">
        <v>4116</v>
      </c>
      <c r="G862" s="51" t="s">
        <v>4115</v>
      </c>
    </row>
    <row r="863" spans="1:7" x14ac:dyDescent="0.25">
      <c r="A863" s="56" t="str">
        <f t="shared" si="14"/>
        <v>ЛПЦ-АТТТ-ЛПЦ-АТТТ-Пост-1-Система транспортировки обрези на входе</v>
      </c>
      <c r="B863" s="62" t="s">
        <v>3593</v>
      </c>
      <c r="C863" s="61" t="s">
        <v>4020</v>
      </c>
      <c r="D863" s="66" t="s">
        <v>4092</v>
      </c>
      <c r="E863" s="71" t="s">
        <v>4114</v>
      </c>
      <c r="G863" s="51" t="s">
        <v>4113</v>
      </c>
    </row>
    <row r="864" spans="1:7" x14ac:dyDescent="0.25">
      <c r="A864" s="56" t="str">
        <f t="shared" si="14"/>
        <v>ЛПЦ-АТТТ-ЛПЦ-АТТТ-Пост-1-Аспирационная система вытяжки пылевидной окалины (ось №38)</v>
      </c>
      <c r="B864" s="62" t="s">
        <v>3593</v>
      </c>
      <c r="C864" s="61" t="s">
        <v>4020</v>
      </c>
      <c r="D864" s="66" t="s">
        <v>4092</v>
      </c>
      <c r="E864" s="71" t="s">
        <v>4112</v>
      </c>
      <c r="G864" s="51" t="s">
        <v>4111</v>
      </c>
    </row>
    <row r="865" spans="1:7" x14ac:dyDescent="0.25">
      <c r="A865" s="56" t="str">
        <f t="shared" si="14"/>
        <v>ЛПЦ-АТТТ-ЛПЦ-АТТТ-Пост-1-Трубопроводы аспирационной системы входном участке</v>
      </c>
      <c r="B865" s="62" t="s">
        <v>3593</v>
      </c>
      <c r="C865" s="61" t="s">
        <v>4020</v>
      </c>
      <c r="D865" s="66" t="s">
        <v>4092</v>
      </c>
      <c r="E865" s="71" t="s">
        <v>4110</v>
      </c>
      <c r="G865" s="51" t="s">
        <v>4109</v>
      </c>
    </row>
    <row r="866" spans="1:7" x14ac:dyDescent="0.25">
      <c r="A866" s="56" t="str">
        <f t="shared" si="14"/>
        <v>ЛПЦ-АТТТ-ЛПЦ-АТТТ-Пост-1-Транспортный рольганг №1</v>
      </c>
      <c r="B866" s="62" t="s">
        <v>3593</v>
      </c>
      <c r="C866" s="61" t="s">
        <v>4020</v>
      </c>
      <c r="D866" s="66" t="s">
        <v>4092</v>
      </c>
      <c r="E866" s="71" t="s">
        <v>4108</v>
      </c>
      <c r="G866" s="51" t="s">
        <v>4107</v>
      </c>
    </row>
    <row r="867" spans="1:7" x14ac:dyDescent="0.25">
      <c r="A867" s="56" t="str">
        <f t="shared" si="14"/>
        <v>ЛПЦ-АТТТ-ЛПЦ-АТТТ-Пост-1-Транспортный рольганг №2</v>
      </c>
      <c r="B867" s="62" t="s">
        <v>3593</v>
      </c>
      <c r="C867" s="61" t="s">
        <v>4020</v>
      </c>
      <c r="D867" s="66" t="s">
        <v>4092</v>
      </c>
      <c r="E867" s="71" t="s">
        <v>4106</v>
      </c>
      <c r="G867" s="51" t="s">
        <v>4105</v>
      </c>
    </row>
    <row r="868" spans="1:7" x14ac:dyDescent="0.25">
      <c r="A868" s="56" t="str">
        <f t="shared" si="14"/>
        <v>ЛПЦ-АТТТ-ЛПЦ-АТТТ-Пост-1-Тянущие ролики</v>
      </c>
      <c r="B868" s="62" t="s">
        <v>3593</v>
      </c>
      <c r="C868" s="61" t="s">
        <v>4020</v>
      </c>
      <c r="D868" s="66" t="s">
        <v>4092</v>
      </c>
      <c r="E868" s="71" t="s">
        <v>4104</v>
      </c>
      <c r="G868" s="51" t="s">
        <v>4103</v>
      </c>
    </row>
    <row r="869" spans="1:7" x14ac:dyDescent="0.25">
      <c r="A869" s="56" t="str">
        <f t="shared" si="14"/>
        <v>ЛПЦ-АТТТ-ЛПЦ-АТТТ-Пост-1-Боковые направляющие №2</v>
      </c>
      <c r="B869" s="62" t="s">
        <v>3593</v>
      </c>
      <c r="C869" s="61" t="s">
        <v>4020</v>
      </c>
      <c r="D869" s="66" t="s">
        <v>4092</v>
      </c>
      <c r="E869" s="71" t="s">
        <v>4102</v>
      </c>
      <c r="G869" s="51" t="s">
        <v>4101</v>
      </c>
    </row>
    <row r="870" spans="1:7" x14ac:dyDescent="0.25">
      <c r="A870" s="56" t="str">
        <f t="shared" si="14"/>
        <v>ЛПЦ-АТТТ-ЛПЦ-АТТТ-Пост-1-Конический ножницы</v>
      </c>
      <c r="B870" s="62" t="s">
        <v>3593</v>
      </c>
      <c r="C870" s="61" t="s">
        <v>4020</v>
      </c>
      <c r="D870" s="66" t="s">
        <v>4092</v>
      </c>
      <c r="E870" s="71" t="s">
        <v>4100</v>
      </c>
      <c r="G870" s="51" t="s">
        <v>4099</v>
      </c>
    </row>
    <row r="871" spans="1:7" x14ac:dyDescent="0.25">
      <c r="A871" s="56" t="str">
        <f t="shared" si="14"/>
        <v>ЛПЦ-АТТТ-ЛПЦ-АТТТ-Пост-1-Транспортный рольганг №3</v>
      </c>
      <c r="B871" s="62" t="s">
        <v>3593</v>
      </c>
      <c r="C871" s="61" t="s">
        <v>4020</v>
      </c>
      <c r="D871" s="66" t="s">
        <v>4092</v>
      </c>
      <c r="E871" s="71" t="s">
        <v>4098</v>
      </c>
      <c r="G871" s="51" t="s">
        <v>4097</v>
      </c>
    </row>
    <row r="872" spans="1:7" x14ac:dyDescent="0.25">
      <c r="A872" s="56" t="str">
        <f t="shared" si="14"/>
        <v>ЛПЦ-АТТТ-ЛПЦ-АТТТ-Пост-1-Транспортный рольганг №4</v>
      </c>
      <c r="B872" s="62" t="s">
        <v>3593</v>
      </c>
      <c r="C872" s="61" t="s">
        <v>4020</v>
      </c>
      <c r="D872" s="66" t="s">
        <v>4092</v>
      </c>
      <c r="E872" s="71" t="s">
        <v>4096</v>
      </c>
      <c r="G872" s="51" t="s">
        <v>4095</v>
      </c>
    </row>
    <row r="873" spans="1:7" x14ac:dyDescent="0.25">
      <c r="A873" s="56" t="str">
        <f t="shared" si="14"/>
        <v>ЛПЦ-АТТТ-ЛПЦ-АТТТ-Пост-1-Транспортный рольганг №5</v>
      </c>
      <c r="B873" s="62" t="s">
        <v>3593</v>
      </c>
      <c r="C873" s="61" t="s">
        <v>4020</v>
      </c>
      <c r="D873" s="66" t="s">
        <v>4092</v>
      </c>
      <c r="E873" s="71" t="s">
        <v>4094</v>
      </c>
      <c r="G873" s="51" t="s">
        <v>4093</v>
      </c>
    </row>
    <row r="874" spans="1:7" x14ac:dyDescent="0.25">
      <c r="A874" s="56" t="str">
        <f t="shared" si="14"/>
        <v>ЛПЦ-АТТТ-ЛПЦ-АТТТ-Пост-1-Центрирующий тянущий ролик</v>
      </c>
      <c r="B874" s="62" t="s">
        <v>3593</v>
      </c>
      <c r="C874" s="61" t="s">
        <v>4020</v>
      </c>
      <c r="D874" s="66" t="s">
        <v>4092</v>
      </c>
      <c r="E874" s="71" t="s">
        <v>4049</v>
      </c>
      <c r="G874" s="51" t="s">
        <v>4048</v>
      </c>
    </row>
    <row r="875" spans="1:7" x14ac:dyDescent="0.25">
      <c r="A875" s="56" t="str">
        <f t="shared" si="14"/>
        <v>ЛПЦ-АТТТ-ЛПЦ-АТТТ-Пост-1-Центрирующее устройство</v>
      </c>
      <c r="B875" s="62" t="s">
        <v>3593</v>
      </c>
      <c r="C875" s="61" t="s">
        <v>4020</v>
      </c>
      <c r="D875" s="66" t="s">
        <v>4092</v>
      </c>
      <c r="E875" s="71" t="s">
        <v>4091</v>
      </c>
      <c r="G875" s="51" t="s">
        <v>4090</v>
      </c>
    </row>
    <row r="876" spans="1:7" x14ac:dyDescent="0.25">
      <c r="A876" s="56" t="str">
        <f t="shared" si="14"/>
        <v>ЛПЦ-АТТТ-ЛПЦ-АТТТ-Пост-2 -Секция обратной промывки</v>
      </c>
      <c r="B876" s="62" t="s">
        <v>3593</v>
      </c>
      <c r="C876" s="61" t="s">
        <v>4020</v>
      </c>
      <c r="D876" s="70" t="s">
        <v>4021</v>
      </c>
      <c r="E876" s="71" t="s">
        <v>4089</v>
      </c>
      <c r="G876" s="51" t="s">
        <v>4088</v>
      </c>
    </row>
    <row r="877" spans="1:7" x14ac:dyDescent="0.25">
      <c r="A877" s="56" t="str">
        <f t="shared" si="14"/>
        <v>ЛПЦ-АТТТ-ЛПЦ-АТТТ-Пост-2 -Набор ванн травления</v>
      </c>
      <c r="B877" s="62" t="s">
        <v>3593</v>
      </c>
      <c r="C877" s="61" t="s">
        <v>4020</v>
      </c>
      <c r="D877" s="66" t="s">
        <v>4021</v>
      </c>
      <c r="E877" s="71" t="s">
        <v>4087</v>
      </c>
      <c r="G877" s="51" t="s">
        <v>4086</v>
      </c>
    </row>
    <row r="878" spans="1:7" x14ac:dyDescent="0.25">
      <c r="A878" s="56" t="str">
        <f t="shared" si="14"/>
        <v>ЛПЦ-АТТТ-ЛПЦ-АТТТ-Пост-2 -Ванна промывки с системой рециркуляции</v>
      </c>
      <c r="B878" s="62" t="s">
        <v>3593</v>
      </c>
      <c r="C878" s="61" t="s">
        <v>4020</v>
      </c>
      <c r="D878" s="66" t="s">
        <v>4021</v>
      </c>
      <c r="E878" s="71" t="s">
        <v>4085</v>
      </c>
      <c r="G878" s="51" t="s">
        <v>4084</v>
      </c>
    </row>
    <row r="879" spans="1:7" x14ac:dyDescent="0.25">
      <c r="A879" s="56" t="str">
        <f t="shared" si="14"/>
        <v>ЛПЦ-АТТТ-ЛПЦ-АТТТ-Пост-2 -Резервуар для конденсата</v>
      </c>
      <c r="B879" s="62" t="s">
        <v>3593</v>
      </c>
      <c r="C879" s="61" t="s">
        <v>4020</v>
      </c>
      <c r="D879" s="66" t="s">
        <v>4021</v>
      </c>
      <c r="E879" s="71" t="s">
        <v>4083</v>
      </c>
      <c r="G879" s="51" t="s">
        <v>4082</v>
      </c>
    </row>
    <row r="880" spans="1:7" x14ac:dyDescent="0.25">
      <c r="A880" s="56" t="str">
        <f t="shared" si="14"/>
        <v>ЛПЦ-АТТТ-ЛПЦ-АТТТ-Пост-2 -Резервуар для отработанной воды с ванн промывки и скруббера</v>
      </c>
      <c r="B880" s="62" t="s">
        <v>3593</v>
      </c>
      <c r="C880" s="61" t="s">
        <v>4020</v>
      </c>
      <c r="D880" s="66" t="s">
        <v>4021</v>
      </c>
      <c r="E880" s="71" t="s">
        <v>4081</v>
      </c>
      <c r="G880" s="51" t="s">
        <v>4080</v>
      </c>
    </row>
    <row r="881" spans="1:7" x14ac:dyDescent="0.25">
      <c r="A881" s="56" t="str">
        <f t="shared" si="14"/>
        <v>ЛПЦ-АТТТ-ЛПЦ-АТТТ-Пост-2 -Отжимные ролики с пневмосистемой регулировки давления</v>
      </c>
      <c r="B881" s="62" t="s">
        <v>3593</v>
      </c>
      <c r="C881" s="61" t="s">
        <v>4020</v>
      </c>
      <c r="D881" s="66" t="s">
        <v>4021</v>
      </c>
      <c r="E881" s="71" t="s">
        <v>4079</v>
      </c>
      <c r="G881" s="51" t="s">
        <v>4078</v>
      </c>
    </row>
    <row r="882" spans="1:7" x14ac:dyDescent="0.25">
      <c r="A882" s="56" t="str">
        <f t="shared" si="14"/>
        <v>ЛПЦ-АТТТ-ЛПЦ-АТТТ-Пост-2 -Система центрирования №3</v>
      </c>
      <c r="B882" s="62" t="s">
        <v>3593</v>
      </c>
      <c r="C882" s="61" t="s">
        <v>4020</v>
      </c>
      <c r="D882" s="66" t="s">
        <v>4021</v>
      </c>
      <c r="E882" s="71" t="s">
        <v>4077</v>
      </c>
      <c r="G882" s="51" t="s">
        <v>4076</v>
      </c>
    </row>
    <row r="883" spans="1:7" x14ac:dyDescent="0.25">
      <c r="A883" s="56" t="str">
        <f t="shared" si="14"/>
        <v>ЛПЦ-АТТТ-ЛПЦ-АТТТ-Пост-2 -Система вытяжки и очистки газов и пара</v>
      </c>
      <c r="B883" s="62" t="s">
        <v>3593</v>
      </c>
      <c r="C883" s="61" t="s">
        <v>4020</v>
      </c>
      <c r="D883" s="66" t="s">
        <v>4021</v>
      </c>
      <c r="E883" s="71" t="s">
        <v>4075</v>
      </c>
      <c r="G883" s="51" t="s">
        <v>4074</v>
      </c>
    </row>
    <row r="884" spans="1:7" ht="30" x14ac:dyDescent="0.25">
      <c r="A884" s="56" t="str">
        <f t="shared" si="14"/>
        <v>ЛПЦ-АТТТ-ЛПЦ-АТТТ-Пост-2 -Трубопроводы подачи пара, воды (питьевой, деминерализованной, технической, охлаждающей, отработанной), кислоты.</v>
      </c>
      <c r="B884" s="62" t="s">
        <v>3593</v>
      </c>
      <c r="C884" s="61" t="s">
        <v>4020</v>
      </c>
      <c r="D884" s="66" t="s">
        <v>4021</v>
      </c>
      <c r="E884" s="71" t="s">
        <v>4073</v>
      </c>
      <c r="G884" s="51" t="s">
        <v>4072</v>
      </c>
    </row>
    <row r="885" spans="1:7" x14ac:dyDescent="0.25">
      <c r="A885" s="56" t="str">
        <f t="shared" si="14"/>
        <v>ЛПЦ-АТТТ-ЛПЦ-АТТТ-Пост-2 -Приборы учета, давления и т.д.</v>
      </c>
      <c r="B885" s="62" t="s">
        <v>3593</v>
      </c>
      <c r="C885" s="61" t="s">
        <v>4020</v>
      </c>
      <c r="D885" s="66" t="s">
        <v>4021</v>
      </c>
      <c r="E885" s="71" t="s">
        <v>4071</v>
      </c>
      <c r="G885" s="51" t="s">
        <v>4070</v>
      </c>
    </row>
    <row r="886" spans="1:7" x14ac:dyDescent="0.25">
      <c r="A886" s="56" t="str">
        <f t="shared" si="14"/>
        <v>ЛПЦ-АТТТ-ЛПЦ-АТТТ-Пост-2 -(система КИПиА)</v>
      </c>
      <c r="B886" s="62" t="s">
        <v>3593</v>
      </c>
      <c r="C886" s="61" t="s">
        <v>4020</v>
      </c>
      <c r="D886" s="66" t="s">
        <v>4021</v>
      </c>
      <c r="E886" s="71" t="s">
        <v>4069</v>
      </c>
      <c r="G886" s="51" t="s">
        <v>4068</v>
      </c>
    </row>
    <row r="887" spans="1:7" x14ac:dyDescent="0.25">
      <c r="A887" s="56" t="str">
        <f t="shared" si="14"/>
        <v>ЛПЦ-АТТТ-ЛПЦ-АТТТ-Пост-2 -Сушильное устройство</v>
      </c>
      <c r="B887" s="62" t="s">
        <v>3593</v>
      </c>
      <c r="C887" s="61" t="s">
        <v>4020</v>
      </c>
      <c r="D887" s="66" t="s">
        <v>4021</v>
      </c>
      <c r="E887" s="71" t="s">
        <v>4067</v>
      </c>
      <c r="G887" s="51" t="s">
        <v>4066</v>
      </c>
    </row>
    <row r="888" spans="1:7" x14ac:dyDescent="0.25">
      <c r="A888" s="56" t="str">
        <f t="shared" si="14"/>
        <v>ЛПЦ-АТТТ-ЛПЦ-АТТТ-Пост-2 -Баки ингибитора травления и промывки с насосами подачи</v>
      </c>
      <c r="B888" s="62" t="s">
        <v>3593</v>
      </c>
      <c r="C888" s="61" t="s">
        <v>4020</v>
      </c>
      <c r="D888" s="66" t="s">
        <v>4021</v>
      </c>
      <c r="E888" s="71" t="s">
        <v>4065</v>
      </c>
      <c r="G888" s="51" t="s">
        <v>4064</v>
      </c>
    </row>
    <row r="889" spans="1:7" x14ac:dyDescent="0.25">
      <c r="A889" s="56" t="str">
        <f t="shared" si="14"/>
        <v>ЛПЦ-АТТТ-ЛПЦ-АТТТ-Пост-2 -Узел боковых направляющих №4</v>
      </c>
      <c r="B889" s="62" t="s">
        <v>3593</v>
      </c>
      <c r="C889" s="61" t="s">
        <v>4020</v>
      </c>
      <c r="D889" s="66" t="s">
        <v>4021</v>
      </c>
      <c r="E889" s="71" t="s">
        <v>4063</v>
      </c>
      <c r="G889" s="51" t="s">
        <v>4062</v>
      </c>
    </row>
    <row r="890" spans="1:7" x14ac:dyDescent="0.25">
      <c r="A890" s="56" t="str">
        <f t="shared" si="14"/>
        <v>ЛПЦ-АТТТ-ЛПЦ-АТТТ-Пост-2 -Блок тянущего ролика №3</v>
      </c>
      <c r="B890" s="62" t="s">
        <v>3593</v>
      </c>
      <c r="C890" s="61" t="s">
        <v>4020</v>
      </c>
      <c r="D890" s="66" t="s">
        <v>4021</v>
      </c>
      <c r="E890" s="71" t="s">
        <v>3848</v>
      </c>
      <c r="G890" s="51" t="s">
        <v>3847</v>
      </c>
    </row>
    <row r="891" spans="1:7" x14ac:dyDescent="0.25">
      <c r="A891" s="56" t="str">
        <f t="shared" si="14"/>
        <v>ЛПЦ-АТТТ-ЛПЦ-АТТТ-Пост-2 -Корзиночный роликовый сектор на входе/выходе</v>
      </c>
      <c r="B891" s="62" t="s">
        <v>3593</v>
      </c>
      <c r="C891" s="61" t="s">
        <v>4020</v>
      </c>
      <c r="D891" s="66" t="s">
        <v>4021</v>
      </c>
      <c r="E891" s="71" t="s">
        <v>4061</v>
      </c>
      <c r="G891" s="51" t="s">
        <v>4060</v>
      </c>
    </row>
    <row r="892" spans="1:7" x14ac:dyDescent="0.25">
      <c r="A892" s="56" t="str">
        <f t="shared" si="14"/>
        <v>ЛПЦ-АТТТ-ЛПЦ-АТТТ-Пост-2 -Транспортные рольганги накопителя</v>
      </c>
      <c r="B892" s="62" t="s">
        <v>3593</v>
      </c>
      <c r="C892" s="61" t="s">
        <v>4020</v>
      </c>
      <c r="D892" s="66" t="s">
        <v>4021</v>
      </c>
      <c r="E892" s="71" t="s">
        <v>4059</v>
      </c>
      <c r="G892" s="51" t="s">
        <v>4058</v>
      </c>
    </row>
    <row r="893" spans="1:7" ht="30" x14ac:dyDescent="0.25">
      <c r="A893" s="56" t="str">
        <f t="shared" si="14"/>
        <v>ЛПЦ-АТТТ-ЛПЦ-АТТТ-Пост-2 -Выходной корзиночный роликовый зубчатый сектор с боковыми проводками</v>
      </c>
      <c r="B893" s="62" t="s">
        <v>3593</v>
      </c>
      <c r="C893" s="61" t="s">
        <v>4020</v>
      </c>
      <c r="D893" s="66" t="s">
        <v>4021</v>
      </c>
      <c r="E893" s="71" t="s">
        <v>4057</v>
      </c>
      <c r="G893" s="51" t="s">
        <v>4056</v>
      </c>
    </row>
    <row r="894" spans="1:7" x14ac:dyDescent="0.25">
      <c r="A894" s="56" t="str">
        <f t="shared" si="14"/>
        <v>ЛПЦ-АТТТ-ЛПЦ-АТТТ-Пост-2 -Тянущий ролик №4</v>
      </c>
      <c r="B894" s="62" t="s">
        <v>3593</v>
      </c>
      <c r="C894" s="61" t="s">
        <v>4020</v>
      </c>
      <c r="D894" s="66" t="s">
        <v>4021</v>
      </c>
      <c r="E894" s="71" t="s">
        <v>4055</v>
      </c>
      <c r="G894" s="51" t="s">
        <v>4054</v>
      </c>
    </row>
    <row r="895" spans="1:7" x14ac:dyDescent="0.25">
      <c r="A895" s="56" t="str">
        <f t="shared" si="14"/>
        <v>ЛПЦ-АТТТ-ЛПЦ-АТТТ-Пост-2 -Выходные обрезные ножницы</v>
      </c>
      <c r="B895" s="62" t="s">
        <v>3593</v>
      </c>
      <c r="C895" s="61" t="s">
        <v>4020</v>
      </c>
      <c r="D895" s="66" t="s">
        <v>4021</v>
      </c>
      <c r="E895" s="71" t="s">
        <v>4053</v>
      </c>
      <c r="G895" s="51" t="s">
        <v>4052</v>
      </c>
    </row>
    <row r="896" spans="1:7" x14ac:dyDescent="0.25">
      <c r="A896" s="56" t="str">
        <f t="shared" si="14"/>
        <v>ЛПЦ-АТТТ-ЛПЦ-АТТТ-Пост-2 -Система транспортировки обрези и проб на выходе</v>
      </c>
      <c r="B896" s="62" t="s">
        <v>3593</v>
      </c>
      <c r="C896" s="61" t="s">
        <v>4020</v>
      </c>
      <c r="D896" s="66" t="s">
        <v>4021</v>
      </c>
      <c r="E896" s="71" t="s">
        <v>4051</v>
      </c>
      <c r="G896" s="51" t="s">
        <v>4050</v>
      </c>
    </row>
    <row r="897" spans="1:7" x14ac:dyDescent="0.25">
      <c r="A897" s="56" t="str">
        <f t="shared" si="14"/>
        <v>ЛПЦ-АТТТ-ЛПЦ-АТТТ-Пост-2 -Центрирующий тянущий ролик</v>
      </c>
      <c r="B897" s="62" t="s">
        <v>3593</v>
      </c>
      <c r="C897" s="61" t="s">
        <v>4020</v>
      </c>
      <c r="D897" s="66" t="s">
        <v>4021</v>
      </c>
      <c r="E897" s="71" t="s">
        <v>4049</v>
      </c>
      <c r="G897" s="51" t="s">
        <v>4048</v>
      </c>
    </row>
    <row r="898" spans="1:7" x14ac:dyDescent="0.25">
      <c r="A898" s="56" t="str">
        <f t="shared" ref="A898:A961" si="15">CONCATENATE(B898,$H$1,C898,$H$1,D898,$H$1,E898)</f>
        <v>ЛПЦ-АТТТ-ЛПЦ-АТТТ-Пост-2 -Центрирующее устройство №4</v>
      </c>
      <c r="B898" s="62" t="s">
        <v>3593</v>
      </c>
      <c r="C898" s="61" t="s">
        <v>4020</v>
      </c>
      <c r="D898" s="66" t="s">
        <v>4021</v>
      </c>
      <c r="E898" s="71" t="s">
        <v>3786</v>
      </c>
      <c r="G898" s="51" t="s">
        <v>3785</v>
      </c>
    </row>
    <row r="899" spans="1:7" x14ac:dyDescent="0.25">
      <c r="A899" s="56" t="str">
        <f t="shared" si="15"/>
        <v>ЛПЦ-АТТТ-ЛПЦ-АТТТ-Пост-2 -Боковые направляющие №5</v>
      </c>
      <c r="B899" s="62" t="s">
        <v>3593</v>
      </c>
      <c r="C899" s="61" t="s">
        <v>4020</v>
      </c>
      <c r="D899" s="66" t="s">
        <v>4021</v>
      </c>
      <c r="E899" s="71" t="s">
        <v>4047</v>
      </c>
      <c r="G899" s="51" t="s">
        <v>4046</v>
      </c>
    </row>
    <row r="900" spans="1:7" ht="30" x14ac:dyDescent="0.25">
      <c r="A900" s="56" t="str">
        <f t="shared" si="15"/>
        <v>ЛПЦ-АТТТ-ЛПЦ-АТТТ-Пост-2 -Кромкообрезные ножницы с устройством отведения обрези и крошитель обрези</v>
      </c>
      <c r="B900" s="62" t="s">
        <v>3593</v>
      </c>
      <c r="C900" s="61" t="s">
        <v>4020</v>
      </c>
      <c r="D900" s="66" t="s">
        <v>4021</v>
      </c>
      <c r="E900" s="71" t="s">
        <v>4045</v>
      </c>
      <c r="G900" s="51" t="s">
        <v>4044</v>
      </c>
    </row>
    <row r="901" spans="1:7" x14ac:dyDescent="0.25">
      <c r="A901" s="56" t="str">
        <f t="shared" si="15"/>
        <v>ЛПЦ-АТТТ-ЛПЦ-АТТТ-Пост-2 -Ленточный конвейер</v>
      </c>
      <c r="B901" s="62" t="s">
        <v>3593</v>
      </c>
      <c r="C901" s="61" t="s">
        <v>4020</v>
      </c>
      <c r="D901" s="66" t="s">
        <v>4021</v>
      </c>
      <c r="E901" s="71" t="s">
        <v>4043</v>
      </c>
      <c r="G901" s="51" t="s">
        <v>4042</v>
      </c>
    </row>
    <row r="902" spans="1:7" x14ac:dyDescent="0.25">
      <c r="A902" s="56" t="str">
        <f t="shared" si="15"/>
        <v>ЛПЦ-АТТТ-ЛПЦ-АТТТ-Пост-2 -Горизонтальный стол</v>
      </c>
      <c r="B902" s="62" t="s">
        <v>3593</v>
      </c>
      <c r="C902" s="61" t="s">
        <v>4020</v>
      </c>
      <c r="D902" s="66" t="s">
        <v>4021</v>
      </c>
      <c r="E902" s="71" t="s">
        <v>4041</v>
      </c>
      <c r="G902" s="51" t="s">
        <v>4040</v>
      </c>
    </row>
    <row r="903" spans="1:7" x14ac:dyDescent="0.25">
      <c r="A903" s="56" t="str">
        <f t="shared" si="15"/>
        <v>ЛПЦ-АТТТ-ЛПЦ-АТТТ-Пост-2 -Транспортный рольганг №6</v>
      </c>
      <c r="B903" s="62" t="s">
        <v>3593</v>
      </c>
      <c r="C903" s="61" t="s">
        <v>4020</v>
      </c>
      <c r="D903" s="66" t="s">
        <v>4021</v>
      </c>
      <c r="E903" s="71" t="s">
        <v>4039</v>
      </c>
      <c r="G903" s="51" t="s">
        <v>4038</v>
      </c>
    </row>
    <row r="904" spans="1:7" x14ac:dyDescent="0.25">
      <c r="A904" s="56" t="str">
        <f t="shared" si="15"/>
        <v>ЛПЦ-АТТТ-ЛПЦ-АТТТ-Пост-2 -Двойной тянущий ролик</v>
      </c>
      <c r="B904" s="62" t="s">
        <v>3593</v>
      </c>
      <c r="C904" s="61" t="s">
        <v>4020</v>
      </c>
      <c r="D904" s="66" t="s">
        <v>4021</v>
      </c>
      <c r="E904" s="71" t="s">
        <v>4037</v>
      </c>
      <c r="G904" s="51" t="s">
        <v>4036</v>
      </c>
    </row>
    <row r="905" spans="1:7" x14ac:dyDescent="0.25">
      <c r="A905" s="56" t="str">
        <f t="shared" si="15"/>
        <v>ЛПЦ-АТТТ-ЛПЦ-АТТТ-Пост-2 -Промасливающая машина с электростатическим действием</v>
      </c>
      <c r="B905" s="62" t="s">
        <v>3593</v>
      </c>
      <c r="C905" s="61" t="s">
        <v>4020</v>
      </c>
      <c r="D905" s="66" t="s">
        <v>4021</v>
      </c>
      <c r="E905" s="71" t="s">
        <v>4035</v>
      </c>
      <c r="G905" s="51" t="s">
        <v>4034</v>
      </c>
    </row>
    <row r="906" spans="1:7" x14ac:dyDescent="0.25">
      <c r="A906" s="56" t="str">
        <f t="shared" si="15"/>
        <v>ЛПЦ-АТТТ-ЛПЦ-АТТТ-Пост-2 -Система контроля положения кромки</v>
      </c>
      <c r="B906" s="62" t="s">
        <v>3593</v>
      </c>
      <c r="C906" s="61" t="s">
        <v>4020</v>
      </c>
      <c r="D906" s="66" t="s">
        <v>4021</v>
      </c>
      <c r="E906" s="71" t="s">
        <v>4033</v>
      </c>
      <c r="G906" s="51" t="s">
        <v>4032</v>
      </c>
    </row>
    <row r="907" spans="1:7" x14ac:dyDescent="0.25">
      <c r="A907" s="56" t="str">
        <f t="shared" si="15"/>
        <v>ЛПЦ-АТТТ-ЛПЦ-АТТТ-Пост-2 -Выходной отклоняющий полосу вниз ролик с заправочным столом</v>
      </c>
      <c r="B907" s="62" t="s">
        <v>3593</v>
      </c>
      <c r="C907" s="61" t="s">
        <v>4020</v>
      </c>
      <c r="D907" s="66" t="s">
        <v>4021</v>
      </c>
      <c r="E907" s="71" t="s">
        <v>4031</v>
      </c>
      <c r="G907" s="51" t="s">
        <v>4030</v>
      </c>
    </row>
    <row r="908" spans="1:7" x14ac:dyDescent="0.25">
      <c r="A908" s="56" t="str">
        <f t="shared" si="15"/>
        <v>ЛПЦ-АТТТ-ЛПЦ-АТТТ-Пост-2 -Основание и привод натяжной моталки</v>
      </c>
      <c r="B908" s="62" t="s">
        <v>3593</v>
      </c>
      <c r="C908" s="61" t="s">
        <v>4020</v>
      </c>
      <c r="D908" s="66" t="s">
        <v>4021</v>
      </c>
      <c r="E908" s="71" t="s">
        <v>4029</v>
      </c>
      <c r="G908" s="51" t="s">
        <v>4028</v>
      </c>
    </row>
    <row r="909" spans="1:7" x14ac:dyDescent="0.25">
      <c r="A909" s="56" t="str">
        <f t="shared" si="15"/>
        <v>ЛПЦ-АТТТ-ЛПЦ-АТТТ-Пост-2 -Прижимной ролик натяжной моталки</v>
      </c>
      <c r="B909" s="62" t="s">
        <v>3593</v>
      </c>
      <c r="C909" s="61" t="s">
        <v>4020</v>
      </c>
      <c r="D909" s="66" t="s">
        <v>4021</v>
      </c>
      <c r="E909" s="71" t="s">
        <v>4027</v>
      </c>
      <c r="G909" s="51" t="s">
        <v>4026</v>
      </c>
    </row>
    <row r="910" spans="1:7" x14ac:dyDescent="0.25">
      <c r="A910" s="56" t="str">
        <f t="shared" si="15"/>
        <v>ЛПЦ-АТТТ-ЛПЦ-АТТТ-Пост-2 -Ременный захлестыватель</v>
      </c>
      <c r="B910" s="62" t="s">
        <v>3593</v>
      </c>
      <c r="C910" s="61" t="s">
        <v>4020</v>
      </c>
      <c r="D910" s="66" t="s">
        <v>4021</v>
      </c>
      <c r="E910" s="71" t="s">
        <v>3733</v>
      </c>
      <c r="G910" s="51" t="s">
        <v>3732</v>
      </c>
    </row>
    <row r="911" spans="1:7" x14ac:dyDescent="0.25">
      <c r="A911" s="56" t="str">
        <f t="shared" si="15"/>
        <v>ЛПЦ-АТТТ-ЛПЦ-АТТТ-Пост-2 -Выходная тележка для рулонов</v>
      </c>
      <c r="B911" s="62" t="s">
        <v>3593</v>
      </c>
      <c r="C911" s="61" t="s">
        <v>4020</v>
      </c>
      <c r="D911" s="66" t="s">
        <v>4021</v>
      </c>
      <c r="E911" s="71" t="s">
        <v>3731</v>
      </c>
      <c r="G911" s="51" t="s">
        <v>3730</v>
      </c>
    </row>
    <row r="912" spans="1:7" x14ac:dyDescent="0.25">
      <c r="A912" s="56" t="str">
        <f t="shared" si="15"/>
        <v>ЛПЦ-АТТТ-ЛПЦ-АТТТ-Пост-2 -Пластиковые прокладки для стеллажей хранения</v>
      </c>
      <c r="B912" s="62" t="s">
        <v>3593</v>
      </c>
      <c r="C912" s="61" t="s">
        <v>4020</v>
      </c>
      <c r="D912" s="66" t="s">
        <v>4021</v>
      </c>
      <c r="E912" s="71" t="s">
        <v>4025</v>
      </c>
      <c r="G912" s="51" t="s">
        <v>4024</v>
      </c>
    </row>
    <row r="913" spans="1:7" x14ac:dyDescent="0.25">
      <c r="A913" s="56" t="str">
        <f t="shared" si="15"/>
        <v>ЛПЦ-АТТТ-ЛПЦ-АТТТ-Пост-2 -Весы для рулонов на выходе</v>
      </c>
      <c r="B913" s="62" t="s">
        <v>3593</v>
      </c>
      <c r="C913" s="61" t="s">
        <v>4020</v>
      </c>
      <c r="D913" s="66" t="s">
        <v>4021</v>
      </c>
      <c r="E913" s="71" t="s">
        <v>4023</v>
      </c>
      <c r="G913" s="51" t="s">
        <v>4022</v>
      </c>
    </row>
    <row r="914" spans="1:7" x14ac:dyDescent="0.25">
      <c r="A914" s="56" t="str">
        <f t="shared" si="15"/>
        <v>ЛПЦ-АТТТ-ЛПЦ-АТТТ-Пост-2 -Устройство для ручной обвязки рулонов</v>
      </c>
      <c r="B914" s="62" t="s">
        <v>3593</v>
      </c>
      <c r="C914" s="61" t="s">
        <v>4020</v>
      </c>
      <c r="D914" s="66" t="s">
        <v>4021</v>
      </c>
      <c r="E914" s="71" t="s">
        <v>3868</v>
      </c>
      <c r="G914" s="51" t="s">
        <v>3867</v>
      </c>
    </row>
    <row r="915" spans="1:7" x14ac:dyDescent="0.25">
      <c r="A915" s="56" t="str">
        <f t="shared" si="15"/>
        <v>ЛПЦ-АТТТ-ЛПЦ-АТТТ-Прочее-Прочее</v>
      </c>
      <c r="B915" s="62" t="s">
        <v>3593</v>
      </c>
      <c r="C915" s="61" t="s">
        <v>4020</v>
      </c>
      <c r="D915" s="70" t="s">
        <v>4019</v>
      </c>
      <c r="E915" s="65" t="s">
        <v>3551</v>
      </c>
      <c r="G915" s="51" t="s">
        <v>3559</v>
      </c>
    </row>
    <row r="916" spans="1:7" x14ac:dyDescent="0.25">
      <c r="A916" s="56" t="str">
        <f t="shared" si="15"/>
        <v>ЛПЦ-РСХП-ЛПЦ-РСХП-Пост-1-Система измерения внешнего диаметра и ширины рулона</v>
      </c>
      <c r="B916" s="62" t="s">
        <v>3593</v>
      </c>
      <c r="C916" s="61" t="s">
        <v>3979</v>
      </c>
      <c r="D916" s="66" t="s">
        <v>3982</v>
      </c>
      <c r="E916" s="71" t="s">
        <v>4018</v>
      </c>
      <c r="G916" s="51" t="s">
        <v>4017</v>
      </c>
    </row>
    <row r="917" spans="1:7" x14ac:dyDescent="0.25">
      <c r="A917" s="56" t="str">
        <f t="shared" si="15"/>
        <v>ЛПЦ-РСХП-ЛПЦ-РСХП-Пост-1-Тележка для рулонов разматывателя</v>
      </c>
      <c r="B917" s="62" t="s">
        <v>3593</v>
      </c>
      <c r="C917" s="61" t="s">
        <v>3979</v>
      </c>
      <c r="D917" s="66" t="s">
        <v>3982</v>
      </c>
      <c r="E917" s="71" t="s">
        <v>4016</v>
      </c>
      <c r="G917" s="51" t="s">
        <v>4015</v>
      </c>
    </row>
    <row r="918" spans="1:7" x14ac:dyDescent="0.25">
      <c r="A918" s="56" t="str">
        <f t="shared" si="15"/>
        <v>ЛПЦ-РСХП-ЛПЦ-РСХП-Пост-1-Основание разматывателя</v>
      </c>
      <c r="B918" s="62" t="s">
        <v>3593</v>
      </c>
      <c r="C918" s="61" t="s">
        <v>3979</v>
      </c>
      <c r="D918" s="66" t="s">
        <v>3982</v>
      </c>
      <c r="E918" s="71" t="s">
        <v>4014</v>
      </c>
      <c r="G918" s="51" t="s">
        <v>4013</v>
      </c>
    </row>
    <row r="919" spans="1:7" x14ac:dyDescent="0.25">
      <c r="A919" s="56" t="str">
        <f t="shared" si="15"/>
        <v>ЛПЦ-РСХП-ЛПЦ-РСХП-Пост-1-Выносная опора</v>
      </c>
      <c r="B919" s="62" t="s">
        <v>3593</v>
      </c>
      <c r="C919" s="61" t="s">
        <v>3979</v>
      </c>
      <c r="D919" s="66" t="s">
        <v>3982</v>
      </c>
      <c r="E919" s="71" t="s">
        <v>3735</v>
      </c>
      <c r="G919" s="51" t="s">
        <v>3734</v>
      </c>
    </row>
    <row r="920" spans="1:7" x14ac:dyDescent="0.25">
      <c r="A920" s="56" t="str">
        <f t="shared" si="15"/>
        <v>ЛПЦ-РСХП-ЛПЦ-РСХП-Пост-1-Прижимной ролик разматывателя</v>
      </c>
      <c r="B920" s="62" t="s">
        <v>3593</v>
      </c>
      <c r="C920" s="61" t="s">
        <v>3979</v>
      </c>
      <c r="D920" s="66" t="s">
        <v>3982</v>
      </c>
      <c r="E920" s="71" t="s">
        <v>3856</v>
      </c>
      <c r="G920" s="51" t="s">
        <v>3855</v>
      </c>
    </row>
    <row r="921" spans="1:7" x14ac:dyDescent="0.25">
      <c r="A921" s="56" t="str">
        <f t="shared" si="15"/>
        <v>ЛПЦ-РСХП-ЛПЦ-РСХП-Пост-1-Комплект пластиковых прокладок для стеллажей</v>
      </c>
      <c r="B921" s="62" t="s">
        <v>3593</v>
      </c>
      <c r="C921" s="61" t="s">
        <v>3979</v>
      </c>
      <c r="D921" s="66" t="s">
        <v>3982</v>
      </c>
      <c r="E921" s="71" t="s">
        <v>4012</v>
      </c>
      <c r="G921" s="51" t="s">
        <v>4011</v>
      </c>
    </row>
    <row r="922" spans="1:7" x14ac:dyDescent="0.25">
      <c r="A922" s="56" t="str">
        <f t="shared" si="15"/>
        <v>ЛПЦ-РСХП-ЛПЦ-РСХП-Пост-1-Устройство ручной обвязки рулонов</v>
      </c>
      <c r="B922" s="62" t="s">
        <v>3593</v>
      </c>
      <c r="C922" s="61" t="s">
        <v>3979</v>
      </c>
      <c r="D922" s="66" t="s">
        <v>3982</v>
      </c>
      <c r="E922" s="71" t="s">
        <v>3723</v>
      </c>
      <c r="G922" s="51" t="s">
        <v>3722</v>
      </c>
    </row>
    <row r="923" spans="1:7" x14ac:dyDescent="0.25">
      <c r="A923" s="56" t="str">
        <f t="shared" si="15"/>
        <v>ЛПЦ-РСХП-ЛПЦ-РСХП-Пост-1-Тележка для рулонов входной натяжной моталки</v>
      </c>
      <c r="B923" s="62" t="s">
        <v>3593</v>
      </c>
      <c r="C923" s="61" t="s">
        <v>3979</v>
      </c>
      <c r="D923" s="66" t="s">
        <v>3982</v>
      </c>
      <c r="E923" s="71" t="s">
        <v>4010</v>
      </c>
      <c r="G923" s="51" t="s">
        <v>4009</v>
      </c>
    </row>
    <row r="924" spans="1:7" x14ac:dyDescent="0.25">
      <c r="A924" s="56" t="str">
        <f t="shared" si="15"/>
        <v xml:space="preserve">ЛПЦ-РСХП-ЛПЦ-РСХП-Пост-1-Направляющий щиток </v>
      </c>
      <c r="B924" s="62" t="s">
        <v>3593</v>
      </c>
      <c r="C924" s="61" t="s">
        <v>3979</v>
      </c>
      <c r="D924" s="66" t="s">
        <v>3982</v>
      </c>
      <c r="E924" s="71" t="s">
        <v>4008</v>
      </c>
      <c r="G924" s="51" t="s">
        <v>4007</v>
      </c>
    </row>
    <row r="925" spans="1:7" x14ac:dyDescent="0.25">
      <c r="A925" s="56" t="str">
        <f t="shared" si="15"/>
        <v>ЛПЦ-РСХП-ЛПЦ-РСХП-Пост-1-Опора выходного толщиномера</v>
      </c>
      <c r="B925" s="62" t="s">
        <v>3593</v>
      </c>
      <c r="C925" s="61" t="s">
        <v>3979</v>
      </c>
      <c r="D925" s="66" t="s">
        <v>3982</v>
      </c>
      <c r="E925" s="71" t="s">
        <v>4006</v>
      </c>
      <c r="G925" s="51" t="s">
        <v>4005</v>
      </c>
    </row>
    <row r="926" spans="1:7" x14ac:dyDescent="0.25">
      <c r="A926" s="56" t="str">
        <f t="shared" si="15"/>
        <v>ЛПЦ-РСХП-ЛПЦ-РСХП-Пост-1-Обрезные ножницы</v>
      </c>
      <c r="B926" s="62" t="s">
        <v>3593</v>
      </c>
      <c r="C926" s="61" t="s">
        <v>3979</v>
      </c>
      <c r="D926" s="66" t="s">
        <v>3982</v>
      </c>
      <c r="E926" s="71" t="s">
        <v>4004</v>
      </c>
      <c r="G926" s="51" t="s">
        <v>4003</v>
      </c>
    </row>
    <row r="927" spans="1:7" x14ac:dyDescent="0.25">
      <c r="A927" s="56" t="str">
        <f t="shared" si="15"/>
        <v>ЛПЦ-РСХП-ЛПЦ-РСХП-Пост-1-Профилометр</v>
      </c>
      <c r="B927" s="62" t="s">
        <v>3593</v>
      </c>
      <c r="C927" s="61" t="s">
        <v>3979</v>
      </c>
      <c r="D927" s="66" t="s">
        <v>3982</v>
      </c>
      <c r="E927" s="71" t="s">
        <v>4002</v>
      </c>
      <c r="G927" s="51" t="s">
        <v>4001</v>
      </c>
    </row>
    <row r="928" spans="1:7" x14ac:dyDescent="0.25">
      <c r="A928" s="56" t="str">
        <f t="shared" si="15"/>
        <v xml:space="preserve">ЛПЦ-РСХП-ЛПЦ-РСХП-Пост-1-Тележка для рулонов выходного натяжного уст-ва </v>
      </c>
      <c r="B928" s="62" t="s">
        <v>3593</v>
      </c>
      <c r="C928" s="61" t="s">
        <v>3979</v>
      </c>
      <c r="D928" s="66" t="s">
        <v>3982</v>
      </c>
      <c r="E928" s="71" t="s">
        <v>4000</v>
      </c>
      <c r="G928" s="51" t="s">
        <v>3999</v>
      </c>
    </row>
    <row r="929" spans="1:7" x14ac:dyDescent="0.25">
      <c r="A929" s="56" t="str">
        <f t="shared" si="15"/>
        <v>ЛПЦ-РСХП-ЛПЦ-РСХП-Пост-1-Свободное устройство свободного натяжения</v>
      </c>
      <c r="B929" s="62" t="s">
        <v>3593</v>
      </c>
      <c r="C929" s="61" t="s">
        <v>3979</v>
      </c>
      <c r="D929" s="66" t="s">
        <v>3982</v>
      </c>
      <c r="E929" s="71" t="s">
        <v>3998</v>
      </c>
      <c r="G929" s="51" t="s">
        <v>3997</v>
      </c>
    </row>
    <row r="930" spans="1:7" x14ac:dyDescent="0.25">
      <c r="A930" s="56" t="str">
        <f t="shared" si="15"/>
        <v>ЛПЦ-РСХП-ЛПЦ-РСХП-Пост-1-Устройство перевалки рабочих валков</v>
      </c>
      <c r="B930" s="62" t="s">
        <v>3593</v>
      </c>
      <c r="C930" s="61" t="s">
        <v>3979</v>
      </c>
      <c r="D930" s="66" t="s">
        <v>3982</v>
      </c>
      <c r="E930" s="71" t="s">
        <v>3908</v>
      </c>
      <c r="G930" s="51" t="s">
        <v>3907</v>
      </c>
    </row>
    <row r="931" spans="1:7" x14ac:dyDescent="0.25">
      <c r="A931" s="56" t="str">
        <f t="shared" si="15"/>
        <v>ЛПЦ-РСХП-ЛПЦ-РСХП-Пост-1-Устройство для перевалки опорных валков</v>
      </c>
      <c r="B931" s="62" t="s">
        <v>3593</v>
      </c>
      <c r="C931" s="61" t="s">
        <v>3979</v>
      </c>
      <c r="D931" s="66" t="s">
        <v>3982</v>
      </c>
      <c r="E931" s="71" t="s">
        <v>3996</v>
      </c>
      <c r="G931" s="51" t="s">
        <v>3995</v>
      </c>
    </row>
    <row r="932" spans="1:7" x14ac:dyDescent="0.25">
      <c r="A932" s="56" t="str">
        <f t="shared" si="15"/>
        <v>ЛПЦ-РСХП-ЛПЦ-РСХП-Пост-1-Блок для центрирования полосы</v>
      </c>
      <c r="B932" s="62" t="s">
        <v>3593</v>
      </c>
      <c r="C932" s="61" t="s">
        <v>3979</v>
      </c>
      <c r="D932" s="66" t="s">
        <v>3982</v>
      </c>
      <c r="E932" s="71" t="s">
        <v>3994</v>
      </c>
      <c r="G932" s="51" t="s">
        <v>3993</v>
      </c>
    </row>
    <row r="933" spans="1:7" x14ac:dyDescent="0.25">
      <c r="A933" s="56" t="str">
        <f t="shared" si="15"/>
        <v>ЛПЦ-РСХП-ЛПЦ-РСХП-Пост-1-Набор боковых направляющих</v>
      </c>
      <c r="B933" s="62" t="s">
        <v>3593</v>
      </c>
      <c r="C933" s="61" t="s">
        <v>3979</v>
      </c>
      <c r="D933" s="66" t="s">
        <v>3982</v>
      </c>
      <c r="E933" s="71" t="s">
        <v>3992</v>
      </c>
      <c r="G933" s="51" t="s">
        <v>3991</v>
      </c>
    </row>
    <row r="934" spans="1:7" x14ac:dyDescent="0.25">
      <c r="A934" s="56" t="str">
        <f t="shared" si="15"/>
        <v>ЛПЦ-РСХП-ЛПЦ-РСХП-Пост-1-Весы для рулонов</v>
      </c>
      <c r="B934" s="62" t="s">
        <v>3593</v>
      </c>
      <c r="C934" s="61" t="s">
        <v>3979</v>
      </c>
      <c r="D934" s="66" t="s">
        <v>3982</v>
      </c>
      <c r="E934" s="71" t="s">
        <v>3990</v>
      </c>
      <c r="G934" s="51" t="s">
        <v>3989</v>
      </c>
    </row>
    <row r="935" spans="1:7" x14ac:dyDescent="0.25">
      <c r="A935" s="56" t="str">
        <f t="shared" si="15"/>
        <v>ЛПЦ-РСХП-ЛПЦ-РСХП-Пост-1-Набор закладных пластин</v>
      </c>
      <c r="B935" s="62" t="s">
        <v>3593</v>
      </c>
      <c r="C935" s="61" t="s">
        <v>3979</v>
      </c>
      <c r="D935" s="66" t="s">
        <v>3982</v>
      </c>
      <c r="E935" s="71" t="s">
        <v>3988</v>
      </c>
      <c r="G935" s="51" t="s">
        <v>3987</v>
      </c>
    </row>
    <row r="936" spans="1:7" x14ac:dyDescent="0.25">
      <c r="A936" s="56" t="str">
        <f t="shared" si="15"/>
        <v>ЛПЦ-РСХП-ЛПЦ-РСХП-Пост-1-Щиток от забуривания с воздушными протирами</v>
      </c>
      <c r="B936" s="62" t="s">
        <v>3593</v>
      </c>
      <c r="C936" s="61" t="s">
        <v>3979</v>
      </c>
      <c r="D936" s="66" t="s">
        <v>3982</v>
      </c>
      <c r="E936" s="71" t="s">
        <v>3986</v>
      </c>
      <c r="G936" s="51" t="s">
        <v>3985</v>
      </c>
    </row>
    <row r="937" spans="1:7" x14ac:dyDescent="0.25">
      <c r="A937" s="56" t="str">
        <f t="shared" si="15"/>
        <v>ЛПЦ-РСХП-ЛПЦ-РСХП-Пост-1-Отводящее устройство на выходе</v>
      </c>
      <c r="B937" s="62" t="s">
        <v>3593</v>
      </c>
      <c r="C937" s="61" t="s">
        <v>3979</v>
      </c>
      <c r="D937" s="66" t="s">
        <v>3982</v>
      </c>
      <c r="E937" s="71" t="s">
        <v>3984</v>
      </c>
      <c r="G937" s="51" t="s">
        <v>3983</v>
      </c>
    </row>
    <row r="938" spans="1:7" x14ac:dyDescent="0.25">
      <c r="A938" s="56" t="str">
        <f t="shared" si="15"/>
        <v>ЛПЦ-РСХП-ЛПЦ-РСХП-Пост-1-Набор тензодатчиков</v>
      </c>
      <c r="B938" s="62" t="s">
        <v>3593</v>
      </c>
      <c r="C938" s="61" t="s">
        <v>3979</v>
      </c>
      <c r="D938" s="66" t="s">
        <v>3982</v>
      </c>
      <c r="E938" s="71" t="s">
        <v>3981</v>
      </c>
      <c r="G938" s="51" t="s">
        <v>3980</v>
      </c>
    </row>
    <row r="939" spans="1:7" x14ac:dyDescent="0.25">
      <c r="A939" s="56" t="str">
        <f t="shared" si="15"/>
        <v>ЛПЦ-РСХП-ЛПЦ-РСХП-Прочее-Прочее</v>
      </c>
      <c r="B939" s="62" t="s">
        <v>3593</v>
      </c>
      <c r="C939" s="61" t="s">
        <v>3979</v>
      </c>
      <c r="D939" s="70" t="s">
        <v>3978</v>
      </c>
      <c r="E939" s="65" t="s">
        <v>3551</v>
      </c>
      <c r="G939" s="51" t="s">
        <v>3559</v>
      </c>
    </row>
    <row r="940" spans="1:7" ht="30" x14ac:dyDescent="0.25">
      <c r="A940" s="56" t="str">
        <f t="shared" si="15"/>
        <v>ЛПЦ-АНГЦ-ЛПЦ-АНГЦ-Пост-1-Набор стеллажей для хранения рулонов с блокирующими роликами</v>
      </c>
      <c r="B940" s="62" t="s">
        <v>3593</v>
      </c>
      <c r="C940" s="72" t="s">
        <v>3866</v>
      </c>
      <c r="D940" s="70" t="s">
        <v>3935</v>
      </c>
      <c r="E940" s="71" t="s">
        <v>3977</v>
      </c>
      <c r="G940" s="51" t="s">
        <v>3976</v>
      </c>
    </row>
    <row r="941" spans="1:7" x14ac:dyDescent="0.25">
      <c r="A941" s="56" t="str">
        <f t="shared" si="15"/>
        <v>ЛПЦ-АНГЦ-ЛПЦ-АНГЦ-Пост-1-Входная тележка для рулонов</v>
      </c>
      <c r="B941" s="62" t="s">
        <v>3593</v>
      </c>
      <c r="C941" s="61" t="s">
        <v>3866</v>
      </c>
      <c r="D941" s="66" t="s">
        <v>3935</v>
      </c>
      <c r="E941" s="71" t="s">
        <v>3860</v>
      </c>
      <c r="G941" s="51" t="s">
        <v>3859</v>
      </c>
    </row>
    <row r="942" spans="1:7" ht="30" x14ac:dyDescent="0.25">
      <c r="A942" s="56" t="str">
        <f t="shared" si="15"/>
        <v>ЛПЦ-АНГЦ-ЛПЦ-АНГЦ-Пост-1-Рама – система измерения ширины и внеш. диаметра рулонов №1 и №2</v>
      </c>
      <c r="B942" s="62" t="s">
        <v>3593</v>
      </c>
      <c r="C942" s="61" t="s">
        <v>3866</v>
      </c>
      <c r="D942" s="66" t="s">
        <v>3935</v>
      </c>
      <c r="E942" s="71" t="s">
        <v>3975</v>
      </c>
      <c r="G942" s="51" t="s">
        <v>3974</v>
      </c>
    </row>
    <row r="943" spans="1:7" x14ac:dyDescent="0.25">
      <c r="A943" s="56" t="str">
        <f t="shared" si="15"/>
        <v>ЛПЦ-АНГЦ-ЛПЦ-АНГЦ-Пост-1-Разматыватель</v>
      </c>
      <c r="B943" s="62" t="s">
        <v>3593</v>
      </c>
      <c r="C943" s="61" t="s">
        <v>3866</v>
      </c>
      <c r="D943" s="66" t="s">
        <v>3935</v>
      </c>
      <c r="E943" s="71" t="s">
        <v>3973</v>
      </c>
      <c r="G943" s="51" t="s">
        <v>3972</v>
      </c>
    </row>
    <row r="944" spans="1:7" x14ac:dyDescent="0.25">
      <c r="A944" s="56" t="str">
        <f t="shared" si="15"/>
        <v>ЛПЦ-АНГЦ-ЛПЦ-АНГЦ-Пост-1-Прижимной ролик разматывателя</v>
      </c>
      <c r="B944" s="62" t="s">
        <v>3593</v>
      </c>
      <c r="C944" s="61" t="s">
        <v>3866</v>
      </c>
      <c r="D944" s="66" t="s">
        <v>3935</v>
      </c>
      <c r="E944" s="71" t="s">
        <v>3856</v>
      </c>
      <c r="G944" s="51" t="s">
        <v>3855</v>
      </c>
    </row>
    <row r="945" spans="1:7" x14ac:dyDescent="0.25">
      <c r="A945" s="56" t="str">
        <f t="shared" si="15"/>
        <v>ЛПЦ-АНГЦ-ЛПЦ-АНГЦ-Пост-1-Выносная опора на входе №1 и №2</v>
      </c>
      <c r="B945" s="62" t="s">
        <v>3593</v>
      </c>
      <c r="C945" s="61" t="s">
        <v>3866</v>
      </c>
      <c r="D945" s="66" t="s">
        <v>3935</v>
      </c>
      <c r="E945" s="71" t="s">
        <v>3971</v>
      </c>
      <c r="G945" s="51" t="s">
        <v>3970</v>
      </c>
    </row>
    <row r="946" spans="1:7" x14ac:dyDescent="0.25">
      <c r="A946" s="56" t="str">
        <f t="shared" si="15"/>
        <v>ЛПЦ-АНГЦ-ЛПЦ-АНГЦ-Пост-1-Стол отгибателя</v>
      </c>
      <c r="B946" s="62" t="s">
        <v>3593</v>
      </c>
      <c r="C946" s="61" t="s">
        <v>3866</v>
      </c>
      <c r="D946" s="66" t="s">
        <v>3935</v>
      </c>
      <c r="E946" s="71" t="s">
        <v>3969</v>
      </c>
      <c r="G946" s="51" t="s">
        <v>3968</v>
      </c>
    </row>
    <row r="947" spans="1:7" x14ac:dyDescent="0.25">
      <c r="A947" s="56" t="str">
        <f t="shared" si="15"/>
        <v>ЛПЦ-АНГЦ-ЛПЦ-АНГЦ-Пост-1-Узел правильной машины</v>
      </c>
      <c r="B947" s="62" t="s">
        <v>3593</v>
      </c>
      <c r="C947" s="61" t="s">
        <v>3866</v>
      </c>
      <c r="D947" s="66" t="s">
        <v>3935</v>
      </c>
      <c r="E947" s="71" t="s">
        <v>3967</v>
      </c>
      <c r="G947" s="51" t="s">
        <v>3966</v>
      </c>
    </row>
    <row r="948" spans="1:7" x14ac:dyDescent="0.25">
      <c r="A948" s="56" t="str">
        <f t="shared" si="15"/>
        <v>ЛПЦ-АНГЦ-ЛПЦ-АНГЦ-Пост-1-Привод правильной машины и тянущего ролика</v>
      </c>
      <c r="B948" s="62" t="s">
        <v>3593</v>
      </c>
      <c r="C948" s="61" t="s">
        <v>3866</v>
      </c>
      <c r="D948" s="66" t="s">
        <v>3935</v>
      </c>
      <c r="E948" s="71" t="s">
        <v>3965</v>
      </c>
      <c r="G948" s="51" t="s">
        <v>3964</v>
      </c>
    </row>
    <row r="949" spans="1:7" x14ac:dyDescent="0.25">
      <c r="A949" s="56" t="str">
        <f t="shared" si="15"/>
        <v>ЛПЦ-АНГЦ-ЛПЦ-АНГЦ-Пост-1-Система контроля центрального положения полосы №1 и №2</v>
      </c>
      <c r="B949" s="62" t="s">
        <v>3593</v>
      </c>
      <c r="C949" s="61" t="s">
        <v>3866</v>
      </c>
      <c r="D949" s="66" t="s">
        <v>3935</v>
      </c>
      <c r="E949" s="71" t="s">
        <v>3963</v>
      </c>
      <c r="G949" s="51" t="s">
        <v>3962</v>
      </c>
    </row>
    <row r="950" spans="1:7" x14ac:dyDescent="0.25">
      <c r="A950" s="56" t="str">
        <f t="shared" si="15"/>
        <v>ЛПЦ-АНГЦ-ЛПЦ-АНГЦ-Пост-1-Транспортный ленточный конвейер на входе</v>
      </c>
      <c r="B950" s="62" t="s">
        <v>3593</v>
      </c>
      <c r="C950" s="61" t="s">
        <v>3866</v>
      </c>
      <c r="D950" s="66" t="s">
        <v>3935</v>
      </c>
      <c r="E950" s="71" t="s">
        <v>3961</v>
      </c>
      <c r="G950" s="51" t="s">
        <v>3960</v>
      </c>
    </row>
    <row r="951" spans="1:7" x14ac:dyDescent="0.25">
      <c r="A951" s="56" t="str">
        <f t="shared" si="15"/>
        <v>ЛПЦ-АНГЦ-ЛПЦ-АНГЦ-Пост-1-Рама толщиномера №1 и №2</v>
      </c>
      <c r="B951" s="62" t="s">
        <v>3593</v>
      </c>
      <c r="C951" s="61" t="s">
        <v>3866</v>
      </c>
      <c r="D951" s="66" t="s">
        <v>3935</v>
      </c>
      <c r="E951" s="71" t="s">
        <v>3959</v>
      </c>
      <c r="G951" s="51" t="s">
        <v>3958</v>
      </c>
    </row>
    <row r="952" spans="1:7" x14ac:dyDescent="0.25">
      <c r="A952" s="56" t="str">
        <f t="shared" si="15"/>
        <v>ЛПЦ-АНГЦ-ЛПЦ-АНГЦ-Пост-1-Двойные ножницы с верхним резом</v>
      </c>
      <c r="B952" s="62" t="s">
        <v>3593</v>
      </c>
      <c r="C952" s="61" t="s">
        <v>3866</v>
      </c>
      <c r="D952" s="66" t="s">
        <v>3935</v>
      </c>
      <c r="E952" s="71" t="s">
        <v>3957</v>
      </c>
      <c r="G952" s="51" t="s">
        <v>3956</v>
      </c>
    </row>
    <row r="953" spans="1:7" x14ac:dyDescent="0.25">
      <c r="A953" s="56" t="str">
        <f t="shared" si="15"/>
        <v>ЛПЦ-АНГЦ-ЛПЦ-АНГЦ-Пост-1-Тележка для транспортировки обрези на входе</v>
      </c>
      <c r="B953" s="62" t="s">
        <v>3593</v>
      </c>
      <c r="C953" s="61" t="s">
        <v>3866</v>
      </c>
      <c r="D953" s="66" t="s">
        <v>3935</v>
      </c>
      <c r="E953" s="71" t="s">
        <v>3955</v>
      </c>
      <c r="G953" s="51" t="s">
        <v>3954</v>
      </c>
    </row>
    <row r="954" spans="1:7" x14ac:dyDescent="0.25">
      <c r="A954" s="56" t="str">
        <f t="shared" si="15"/>
        <v>ЛПЦ-АНГЦ-ЛПЦ-АНГЦ-Пост-1-Ролик тянущий, отклоняющий полосу вниз</v>
      </c>
      <c r="B954" s="62" t="s">
        <v>3593</v>
      </c>
      <c r="C954" s="61" t="s">
        <v>3866</v>
      </c>
      <c r="D954" s="66" t="s">
        <v>3935</v>
      </c>
      <c r="E954" s="71" t="s">
        <v>3953</v>
      </c>
      <c r="G954" s="51" t="s">
        <v>3952</v>
      </c>
    </row>
    <row r="955" spans="1:7" x14ac:dyDescent="0.25">
      <c r="A955" s="56" t="str">
        <f t="shared" si="15"/>
        <v>ЛПЦ-АНГЦ-ЛПЦ-АНГЦ-Пост-1-Верхний сходящийся проводковый стол</v>
      </c>
      <c r="B955" s="62" t="s">
        <v>3593</v>
      </c>
      <c r="C955" s="61" t="s">
        <v>3866</v>
      </c>
      <c r="D955" s="66" t="s">
        <v>3935</v>
      </c>
      <c r="E955" s="71" t="s">
        <v>3951</v>
      </c>
      <c r="G955" s="51" t="s">
        <v>3950</v>
      </c>
    </row>
    <row r="956" spans="1:7" x14ac:dyDescent="0.25">
      <c r="A956" s="56" t="str">
        <f t="shared" si="15"/>
        <v>ЛПЦ-АНГЦ-ЛПЦ-АНГЦ-Пост-1-Нижний ленточный конвейер</v>
      </c>
      <c r="B956" s="62" t="s">
        <v>3593</v>
      </c>
      <c r="C956" s="61" t="s">
        <v>3866</v>
      </c>
      <c r="D956" s="66" t="s">
        <v>3935</v>
      </c>
      <c r="E956" s="71" t="s">
        <v>3949</v>
      </c>
      <c r="G956" s="51" t="s">
        <v>3948</v>
      </c>
    </row>
    <row r="957" spans="1:7" x14ac:dyDescent="0.25">
      <c r="A957" s="56" t="str">
        <f t="shared" si="15"/>
        <v>ЛПЦ-АНГЦ-ЛПЦ-АНГЦ-Пост-1-Сварочная машина</v>
      </c>
      <c r="B957" s="62" t="s">
        <v>3593</v>
      </c>
      <c r="C957" s="61" t="s">
        <v>3866</v>
      </c>
      <c r="D957" s="66" t="s">
        <v>3935</v>
      </c>
      <c r="E957" s="71" t="s">
        <v>3947</v>
      </c>
      <c r="G957" s="51" t="s">
        <v>3946</v>
      </c>
    </row>
    <row r="958" spans="1:7" x14ac:dyDescent="0.25">
      <c r="A958" s="56" t="str">
        <f t="shared" si="15"/>
        <v>ЛПЦ-АНГЦ-ЛПЦ-АНГЦ-Пост-1-Высечной пресс</v>
      </c>
      <c r="B958" s="62" t="s">
        <v>3593</v>
      </c>
      <c r="C958" s="61" t="s">
        <v>3866</v>
      </c>
      <c r="D958" s="66" t="s">
        <v>3935</v>
      </c>
      <c r="E958" s="71" t="s">
        <v>3945</v>
      </c>
      <c r="G958" s="51" t="s">
        <v>3944</v>
      </c>
    </row>
    <row r="959" spans="1:7" x14ac:dyDescent="0.25">
      <c r="A959" s="56" t="str">
        <f t="shared" si="15"/>
        <v>ЛПЦ-АНГЦ-ЛПЦ-АНГЦ-Пост-1-Опорные столы до/после сварочной машины</v>
      </c>
      <c r="B959" s="62" t="s">
        <v>3593</v>
      </c>
      <c r="C959" s="61" t="s">
        <v>3866</v>
      </c>
      <c r="D959" s="66" t="s">
        <v>3935</v>
      </c>
      <c r="E959" s="71" t="s">
        <v>3943</v>
      </c>
      <c r="G959" s="51" t="s">
        <v>3942</v>
      </c>
    </row>
    <row r="960" spans="1:7" x14ac:dyDescent="0.25">
      <c r="A960" s="56" t="str">
        <f t="shared" si="15"/>
        <v>ЛПЦ-АНГЦ-ЛПЦ-АНГЦ-Пост-1-Натяжное устройство №1       (3 ролика)</v>
      </c>
      <c r="B960" s="62" t="s">
        <v>3593</v>
      </c>
      <c r="C960" s="61" t="s">
        <v>3866</v>
      </c>
      <c r="D960" s="66" t="s">
        <v>3935</v>
      </c>
      <c r="E960" s="71" t="s">
        <v>3941</v>
      </c>
      <c r="G960" s="51" t="s">
        <v>3940</v>
      </c>
    </row>
    <row r="961" spans="1:7" x14ac:dyDescent="0.25">
      <c r="A961" s="56" t="str">
        <f t="shared" si="15"/>
        <v>ЛПЦ-АНГЦ-ЛПЦ-АНГЦ-Пост-1-Натяжное устройство №1</v>
      </c>
      <c r="B961" s="62" t="s">
        <v>3593</v>
      </c>
      <c r="C961" s="61" t="s">
        <v>3866</v>
      </c>
      <c r="D961" s="66" t="s">
        <v>3935</v>
      </c>
      <c r="E961" s="71" t="s">
        <v>3840</v>
      </c>
      <c r="G961" s="51" t="s">
        <v>3839</v>
      </c>
    </row>
    <row r="962" spans="1:7" x14ac:dyDescent="0.25">
      <c r="A962" s="56" t="str">
        <f t="shared" ref="A962:A1025" si="16">CONCATENATE(B962,$H$1,C962,$H$1,D962,$H$1,E962)</f>
        <v>ЛПЦ-АНГЦ-ЛПЦ-АНГЦ-Пост-1-(2 ролика)</v>
      </c>
      <c r="B962" s="62" t="s">
        <v>3593</v>
      </c>
      <c r="C962" s="61" t="s">
        <v>3866</v>
      </c>
      <c r="D962" s="66" t="s">
        <v>3935</v>
      </c>
      <c r="E962" s="71" t="s">
        <v>3939</v>
      </c>
      <c r="G962" s="51" t="s">
        <v>3938</v>
      </c>
    </row>
    <row r="963" spans="1:7" x14ac:dyDescent="0.25">
      <c r="A963" s="56" t="str">
        <f t="shared" si="16"/>
        <v>ЛПЦ-АНГЦ-ЛПЦ-АНГЦ-Пост-1-Отклоняющий ролик №1,2</v>
      </c>
      <c r="B963" s="62" t="s">
        <v>3593</v>
      </c>
      <c r="C963" s="61" t="s">
        <v>3866</v>
      </c>
      <c r="D963" s="66" t="s">
        <v>3935</v>
      </c>
      <c r="E963" s="71" t="s">
        <v>3937</v>
      </c>
      <c r="G963" s="51" t="s">
        <v>3936</v>
      </c>
    </row>
    <row r="964" spans="1:7" x14ac:dyDescent="0.25">
      <c r="A964" s="56" t="str">
        <f t="shared" si="16"/>
        <v>ЛПЦ-АНГЦ-ЛПЦ-АНГЦ-Пост-1-Центрирующее устройство №1</v>
      </c>
      <c r="B964" s="62" t="s">
        <v>3593</v>
      </c>
      <c r="C964" s="61" t="s">
        <v>3866</v>
      </c>
      <c r="D964" s="66" t="s">
        <v>3935</v>
      </c>
      <c r="E964" s="71" t="s">
        <v>3834</v>
      </c>
      <c r="G964" s="51" t="s">
        <v>3833</v>
      </c>
    </row>
    <row r="965" spans="1:7" x14ac:dyDescent="0.25">
      <c r="A965" s="56" t="str">
        <f t="shared" si="16"/>
        <v>ЛПЦ-АНГЦ-ЛПЦ-АНГЦ-Пост-1-Центрирующее устройство №2</v>
      </c>
      <c r="B965" s="62" t="s">
        <v>3593</v>
      </c>
      <c r="C965" s="61" t="s">
        <v>3866</v>
      </c>
      <c r="D965" s="66" t="s">
        <v>3935</v>
      </c>
      <c r="E965" s="71" t="s">
        <v>3811</v>
      </c>
      <c r="G965" s="51" t="s">
        <v>3810</v>
      </c>
    </row>
    <row r="966" spans="1:7" x14ac:dyDescent="0.25">
      <c r="A966" s="56" t="str">
        <f t="shared" si="16"/>
        <v>ЛПЦ-АНГЦ-ЛПЦ-АНГЦ-Пост-1-Центрирующее устройство №3</v>
      </c>
      <c r="B966" s="62" t="s">
        <v>3593</v>
      </c>
      <c r="C966" s="61" t="s">
        <v>3866</v>
      </c>
      <c r="D966" s="66" t="s">
        <v>3935</v>
      </c>
      <c r="E966" s="71" t="s">
        <v>3797</v>
      </c>
      <c r="G966" s="51" t="s">
        <v>3796</v>
      </c>
    </row>
    <row r="967" spans="1:7" x14ac:dyDescent="0.25">
      <c r="A967" s="56" t="str">
        <f t="shared" si="16"/>
        <v>ЛПЦ-АНГЦ-ЛПЦ-АНГЦ-Пост-1-Неподвижное основание с роликами для входного накопителя</v>
      </c>
      <c r="B967" s="62" t="s">
        <v>3593</v>
      </c>
      <c r="C967" s="61" t="s">
        <v>3866</v>
      </c>
      <c r="D967" s="66" t="s">
        <v>3935</v>
      </c>
      <c r="E967" s="71" t="s">
        <v>3934</v>
      </c>
      <c r="G967" s="51" t="s">
        <v>3933</v>
      </c>
    </row>
    <row r="968" spans="1:7" x14ac:dyDescent="0.25">
      <c r="A968" s="56" t="str">
        <f t="shared" si="16"/>
        <v>ЛПЦ-АНГЦ-ЛПЦ-АНГЦ-Пост-2 -Натяжное устройство №3</v>
      </c>
      <c r="B968" s="62" t="s">
        <v>3593</v>
      </c>
      <c r="C968" s="61" t="s">
        <v>3866</v>
      </c>
      <c r="D968" s="70" t="s">
        <v>3900</v>
      </c>
      <c r="E968" s="71" t="s">
        <v>3807</v>
      </c>
      <c r="G968" s="51" t="s">
        <v>3806</v>
      </c>
    </row>
    <row r="969" spans="1:7" x14ac:dyDescent="0.25">
      <c r="A969" s="56" t="str">
        <f t="shared" si="16"/>
        <v>ЛПЦ-АНГЦ-ЛПЦ-АНГЦ-Пост-2 -Блок тензометрических роликов</v>
      </c>
      <c r="B969" s="62" t="s">
        <v>3593</v>
      </c>
      <c r="C969" s="61" t="s">
        <v>3866</v>
      </c>
      <c r="D969" s="66" t="s">
        <v>3900</v>
      </c>
      <c r="E969" s="71" t="s">
        <v>3932</v>
      </c>
      <c r="G969" s="51" t="s">
        <v>3931</v>
      </c>
    </row>
    <row r="970" spans="1:7" x14ac:dyDescent="0.25">
      <c r="A970" s="56" t="str">
        <f t="shared" si="16"/>
        <v>ЛПЦ-АНГЦ-ЛПЦ-АНГЦ-Пост-2 -Заправочный стол на входе печи</v>
      </c>
      <c r="B970" s="62" t="s">
        <v>3593</v>
      </c>
      <c r="C970" s="61" t="s">
        <v>3866</v>
      </c>
      <c r="D970" s="66" t="s">
        <v>3900</v>
      </c>
      <c r="E970" s="71" t="s">
        <v>3930</v>
      </c>
      <c r="G970" s="51" t="s">
        <v>3929</v>
      </c>
    </row>
    <row r="971" spans="1:7" x14ac:dyDescent="0.25">
      <c r="A971" s="56" t="str">
        <f t="shared" si="16"/>
        <v>ЛПЦ-АНГЦ-ЛПЦ-АНГЦ-Пост-2 -Поворотный ролик с прижимным роликом</v>
      </c>
      <c r="B971" s="62" t="s">
        <v>3593</v>
      </c>
      <c r="C971" s="61" t="s">
        <v>3866</v>
      </c>
      <c r="D971" s="66" t="s">
        <v>3900</v>
      </c>
      <c r="E971" s="71" t="s">
        <v>3928</v>
      </c>
      <c r="G971" s="51" t="s">
        <v>3927</v>
      </c>
    </row>
    <row r="972" spans="1:7" x14ac:dyDescent="0.25">
      <c r="A972" s="56" t="str">
        <f t="shared" si="16"/>
        <v>ЛПЦ-АНГЦ-ЛПЦ-АНГЦ-Пост-2 -Бак водяного охлаждения</v>
      </c>
      <c r="B972" s="62" t="s">
        <v>3593</v>
      </c>
      <c r="C972" s="61" t="s">
        <v>3866</v>
      </c>
      <c r="D972" s="66" t="s">
        <v>3900</v>
      </c>
      <c r="E972" s="71" t="s">
        <v>3926</v>
      </c>
      <c r="G972" s="51" t="s">
        <v>3925</v>
      </c>
    </row>
    <row r="973" spans="1:7" x14ac:dyDescent="0.25">
      <c r="A973" s="56" t="str">
        <f t="shared" si="16"/>
        <v>ЛПЦ-АНГЦ-ЛПЦ-АНГЦ-Пост-2 -Рециркуляционный бак водяного охлаждения</v>
      </c>
      <c r="B973" s="62" t="s">
        <v>3593</v>
      </c>
      <c r="C973" s="61" t="s">
        <v>3866</v>
      </c>
      <c r="D973" s="66" t="s">
        <v>3900</v>
      </c>
      <c r="E973" s="71" t="s">
        <v>3924</v>
      </c>
      <c r="G973" s="51" t="s">
        <v>3923</v>
      </c>
    </row>
    <row r="974" spans="1:7" x14ac:dyDescent="0.25">
      <c r="A974" s="56" t="str">
        <f t="shared" si="16"/>
        <v>ЛПЦ-АНГЦ-ЛПЦ-АНГЦ-Пост-2 -Система сушилки холодным воздухом №1</v>
      </c>
      <c r="B974" s="62" t="s">
        <v>3593</v>
      </c>
      <c r="C974" s="61" t="s">
        <v>3866</v>
      </c>
      <c r="D974" s="66" t="s">
        <v>3900</v>
      </c>
      <c r="E974" s="71" t="s">
        <v>3922</v>
      </c>
      <c r="G974" s="51" t="s">
        <v>3921</v>
      </c>
    </row>
    <row r="975" spans="1:7" x14ac:dyDescent="0.25">
      <c r="A975" s="56" t="str">
        <f t="shared" si="16"/>
        <v>ЛПЦ-АНГЦ-ЛПЦ-АНГЦ-Пост-2 -Центрирующее устройство №4</v>
      </c>
      <c r="B975" s="62" t="s">
        <v>3593</v>
      </c>
      <c r="C975" s="61" t="s">
        <v>3866</v>
      </c>
      <c r="D975" s="66" t="s">
        <v>3900</v>
      </c>
      <c r="E975" s="71" t="s">
        <v>3786</v>
      </c>
      <c r="G975" s="51" t="s">
        <v>3785</v>
      </c>
    </row>
    <row r="976" spans="1:7" x14ac:dyDescent="0.25">
      <c r="A976" s="56" t="str">
        <f t="shared" si="16"/>
        <v>ЛПЦ-АНГЦ-ЛПЦ-АНГЦ-Пост-2 -Центрирующее устройство №5</v>
      </c>
      <c r="B976" s="62" t="s">
        <v>3593</v>
      </c>
      <c r="C976" s="61" t="s">
        <v>3866</v>
      </c>
      <c r="D976" s="66" t="s">
        <v>3900</v>
      </c>
      <c r="E976" s="71" t="s">
        <v>3778</v>
      </c>
      <c r="G976" s="51" t="s">
        <v>3777</v>
      </c>
    </row>
    <row r="977" spans="1:7" x14ac:dyDescent="0.25">
      <c r="A977" s="56" t="str">
        <f t="shared" si="16"/>
        <v>ЛПЦ-АНГЦ-ЛПЦ-АНГЦ-Пост-2 -Центрирующее устройство №6</v>
      </c>
      <c r="B977" s="62" t="s">
        <v>3593</v>
      </c>
      <c r="C977" s="61" t="s">
        <v>3866</v>
      </c>
      <c r="D977" s="66" t="s">
        <v>3900</v>
      </c>
      <c r="E977" s="71" t="s">
        <v>3768</v>
      </c>
      <c r="G977" s="51" t="s">
        <v>3767</v>
      </c>
    </row>
    <row r="978" spans="1:7" x14ac:dyDescent="0.25">
      <c r="A978" s="56" t="str">
        <f t="shared" si="16"/>
        <v>ЛПЦ-АНГЦ-ЛПЦ-АНГЦ-Пост-2 -Отклоняющий ролик №3</v>
      </c>
      <c r="B978" s="62" t="s">
        <v>3593</v>
      </c>
      <c r="C978" s="61" t="s">
        <v>3866</v>
      </c>
      <c r="D978" s="66" t="s">
        <v>3900</v>
      </c>
      <c r="E978" s="71" t="s">
        <v>3920</v>
      </c>
      <c r="G978" s="51" t="s">
        <v>3919</v>
      </c>
    </row>
    <row r="979" spans="1:7" x14ac:dyDescent="0.25">
      <c r="A979" s="56" t="str">
        <f t="shared" si="16"/>
        <v>ЛПЦ-АНГЦ-ЛПЦ-АНГЦ-Пост-2 -Отклоняющие ролики №4-№5</v>
      </c>
      <c r="B979" s="62" t="s">
        <v>3593</v>
      </c>
      <c r="C979" s="61" t="s">
        <v>3866</v>
      </c>
      <c r="D979" s="66" t="s">
        <v>3900</v>
      </c>
      <c r="E979" s="71" t="s">
        <v>3918</v>
      </c>
      <c r="G979" s="51" t="s">
        <v>3917</v>
      </c>
    </row>
    <row r="980" spans="1:7" x14ac:dyDescent="0.25">
      <c r="A980" s="56" t="str">
        <f t="shared" si="16"/>
        <v>ЛПЦ-АНГЦ-ЛПЦ-АНГЦ-Пост-2 -Индукционная ванна цинкования</v>
      </c>
      <c r="B980" s="62" t="s">
        <v>3593</v>
      </c>
      <c r="C980" s="61" t="s">
        <v>3866</v>
      </c>
      <c r="D980" s="66" t="s">
        <v>3900</v>
      </c>
      <c r="E980" s="71" t="s">
        <v>3916</v>
      </c>
      <c r="G980" s="51" t="s">
        <v>3915</v>
      </c>
    </row>
    <row r="981" spans="1:7" ht="30" x14ac:dyDescent="0.25">
      <c r="A981" s="56" t="str">
        <f t="shared" si="16"/>
        <v>ЛПЦ-АНГЦ-ЛПЦ-АНГЦ-Пост-2 -Основания с устройствами погружного/стабилизирующе-го ролика</v>
      </c>
      <c r="B981" s="62" t="s">
        <v>3593</v>
      </c>
      <c r="C981" s="61" t="s">
        <v>3866</v>
      </c>
      <c r="D981" s="66" t="s">
        <v>3900</v>
      </c>
      <c r="E981" s="71" t="s">
        <v>3914</v>
      </c>
      <c r="G981" s="51" t="s">
        <v>3913</v>
      </c>
    </row>
    <row r="982" spans="1:7" x14ac:dyDescent="0.25">
      <c r="A982" s="56" t="str">
        <f t="shared" si="16"/>
        <v>ЛПЦ-АНГЦ-ЛПЦ-АНГЦ-Пост-2 -Устройство для измерения веса холодного покрытия</v>
      </c>
      <c r="B982" s="62" t="s">
        <v>3593</v>
      </c>
      <c r="C982" s="61" t="s">
        <v>3866</v>
      </c>
      <c r="D982" s="66" t="s">
        <v>3900</v>
      </c>
      <c r="E982" s="71" t="s">
        <v>3912</v>
      </c>
      <c r="G982" s="51" t="s">
        <v>3911</v>
      </c>
    </row>
    <row r="983" spans="1:7" x14ac:dyDescent="0.25">
      <c r="A983" s="56" t="str">
        <f t="shared" si="16"/>
        <v>ЛПЦ-АНГЦ-ЛПЦ-АНГЦ-Пост-2 -Натяжное устройство №4</v>
      </c>
      <c r="B983" s="62" t="s">
        <v>3593</v>
      </c>
      <c r="C983" s="61" t="s">
        <v>3866</v>
      </c>
      <c r="D983" s="66" t="s">
        <v>3900</v>
      </c>
      <c r="E983" s="71" t="s">
        <v>3780</v>
      </c>
      <c r="G983" s="51" t="s">
        <v>3779</v>
      </c>
    </row>
    <row r="984" spans="1:7" x14ac:dyDescent="0.25">
      <c r="A984" s="56" t="str">
        <f t="shared" si="16"/>
        <v>ЛПЦ-АНГЦ-ЛПЦ-АНГЦ-Пост-2 -Натяжное устройство №5</v>
      </c>
      <c r="B984" s="62" t="s">
        <v>3593</v>
      </c>
      <c r="C984" s="61" t="s">
        <v>3866</v>
      </c>
      <c r="D984" s="66" t="s">
        <v>3900</v>
      </c>
      <c r="E984" s="71" t="s">
        <v>3762</v>
      </c>
      <c r="G984" s="51" t="s">
        <v>3761</v>
      </c>
    </row>
    <row r="985" spans="1:7" x14ac:dyDescent="0.25">
      <c r="A985" s="56" t="str">
        <f t="shared" si="16"/>
        <v>ЛПЦ-АНГЦ-ЛПЦ-АНГЦ-Пост-2 -Натяжное устройство №6</v>
      </c>
      <c r="B985" s="62" t="s">
        <v>3593</v>
      </c>
      <c r="C985" s="61" t="s">
        <v>3866</v>
      </c>
      <c r="D985" s="66" t="s">
        <v>3900</v>
      </c>
      <c r="E985" s="71" t="s">
        <v>3749</v>
      </c>
      <c r="G985" s="51" t="s">
        <v>3748</v>
      </c>
    </row>
    <row r="986" spans="1:7" x14ac:dyDescent="0.25">
      <c r="A986" s="56" t="str">
        <f t="shared" si="16"/>
        <v>ЛПЦ-АНГЦ-ЛПЦ-АНГЦ-Пост-2 -Станины дрессировочной клети</v>
      </c>
      <c r="B986" s="62" t="s">
        <v>3593</v>
      </c>
      <c r="C986" s="61" t="s">
        <v>3866</v>
      </c>
      <c r="D986" s="66" t="s">
        <v>3900</v>
      </c>
      <c r="E986" s="71" t="s">
        <v>3910</v>
      </c>
      <c r="G986" s="51" t="s">
        <v>3909</v>
      </c>
    </row>
    <row r="987" spans="1:7" x14ac:dyDescent="0.25">
      <c r="A987" s="56" t="str">
        <f t="shared" si="16"/>
        <v>ЛПЦ-АНГЦ-ЛПЦ-АНГЦ-Пост-2 -Устройство перевалки рабочих валков</v>
      </c>
      <c r="B987" s="62" t="s">
        <v>3593</v>
      </c>
      <c r="C987" s="61" t="s">
        <v>3866</v>
      </c>
      <c r="D987" s="66" t="s">
        <v>3900</v>
      </c>
      <c r="E987" s="71" t="s">
        <v>3908</v>
      </c>
      <c r="G987" s="51" t="s">
        <v>3907</v>
      </c>
    </row>
    <row r="988" spans="1:7" x14ac:dyDescent="0.25">
      <c r="A988" s="56" t="str">
        <f t="shared" si="16"/>
        <v>ЛПЦ-АНГЦ-ЛПЦ-АНГЦ-Пост-2 -Набор отжимных роликов</v>
      </c>
      <c r="B988" s="62" t="s">
        <v>3593</v>
      </c>
      <c r="C988" s="61" t="s">
        <v>3866</v>
      </c>
      <c r="D988" s="66" t="s">
        <v>3900</v>
      </c>
      <c r="E988" s="71" t="s">
        <v>3906</v>
      </c>
      <c r="G988" s="51" t="s">
        <v>3905</v>
      </c>
    </row>
    <row r="989" spans="1:7" x14ac:dyDescent="0.25">
      <c r="A989" s="56" t="str">
        <f t="shared" si="16"/>
        <v>ЛПЦ-АНГЦ-ЛПЦ-АНГЦ-Пост-2 -Вентилятор сушилки холодным воздухом №2</v>
      </c>
      <c r="B989" s="62" t="s">
        <v>3593</v>
      </c>
      <c r="C989" s="61" t="s">
        <v>3866</v>
      </c>
      <c r="D989" s="66" t="s">
        <v>3900</v>
      </c>
      <c r="E989" s="71" t="s">
        <v>3904</v>
      </c>
      <c r="G989" s="51" t="s">
        <v>3903</v>
      </c>
    </row>
    <row r="990" spans="1:7" x14ac:dyDescent="0.25">
      <c r="A990" s="56" t="str">
        <f t="shared" si="16"/>
        <v>ЛПЦ-АНГЦ-ЛПЦ-АНГЦ-Пост-2 -Правильно растяжная машина</v>
      </c>
      <c r="B990" s="62" t="s">
        <v>3593</v>
      </c>
      <c r="C990" s="61" t="s">
        <v>3866</v>
      </c>
      <c r="D990" s="66" t="s">
        <v>3900</v>
      </c>
      <c r="E990" s="71" t="s">
        <v>3902</v>
      </c>
      <c r="G990" s="51" t="s">
        <v>3901</v>
      </c>
    </row>
    <row r="991" spans="1:7" x14ac:dyDescent="0.25">
      <c r="A991" s="56" t="str">
        <f t="shared" si="16"/>
        <v>ЛПЦ-АНГЦ-ЛПЦ-АНГЦ-Пост-2 -Воздуховод сушилки холодным воздухом</v>
      </c>
      <c r="B991" s="62" t="s">
        <v>3593</v>
      </c>
      <c r="C991" s="61" t="s">
        <v>3866</v>
      </c>
      <c r="D991" s="66" t="s">
        <v>3900</v>
      </c>
      <c r="E991" s="71" t="s">
        <v>3899</v>
      </c>
      <c r="G991" s="51" t="s">
        <v>3898</v>
      </c>
    </row>
    <row r="992" spans="1:7" x14ac:dyDescent="0.25">
      <c r="A992" s="56" t="str">
        <f t="shared" si="16"/>
        <v>ЛПЦ-АНГЦ-ЛПЦ-АНГЦ-Пост-3-Натяжное устройство №7</v>
      </c>
      <c r="B992" s="62" t="s">
        <v>3593</v>
      </c>
      <c r="C992" s="61" t="s">
        <v>3866</v>
      </c>
      <c r="D992" s="70" t="s">
        <v>3869</v>
      </c>
      <c r="E992" s="71" t="s">
        <v>3897</v>
      </c>
      <c r="G992" s="51" t="s">
        <v>3896</v>
      </c>
    </row>
    <row r="993" spans="1:7" x14ac:dyDescent="0.25">
      <c r="A993" s="56" t="str">
        <f t="shared" si="16"/>
        <v>ЛПЦ-АНГЦ-ЛПЦ-АНГЦ-Пост-3-Натяжное устройство №8</v>
      </c>
      <c r="B993" s="62" t="s">
        <v>3593</v>
      </c>
      <c r="C993" s="61" t="s">
        <v>3866</v>
      </c>
      <c r="D993" s="66" t="s">
        <v>3869</v>
      </c>
      <c r="E993" s="71" t="s">
        <v>3895</v>
      </c>
      <c r="G993" s="51" t="s">
        <v>3894</v>
      </c>
    </row>
    <row r="994" spans="1:7" x14ac:dyDescent="0.25">
      <c r="A994" s="56" t="str">
        <f t="shared" si="16"/>
        <v>ЛПЦ-АНГЦ-ЛПЦ-АНГЦ-Пост-3-Центрирующее устройство №7</v>
      </c>
      <c r="B994" s="62" t="s">
        <v>3593</v>
      </c>
      <c r="C994" s="61" t="s">
        <v>3866</v>
      </c>
      <c r="D994" s="66" t="s">
        <v>3869</v>
      </c>
      <c r="E994" s="71" t="s">
        <v>3756</v>
      </c>
      <c r="G994" s="51" t="s">
        <v>3755</v>
      </c>
    </row>
    <row r="995" spans="1:7" x14ac:dyDescent="0.25">
      <c r="A995" s="56" t="str">
        <f t="shared" si="16"/>
        <v>ЛПЦ-АНГЦ-ЛПЦ-АНГЦ-Пост-3-Центрирующее устройство №8</v>
      </c>
      <c r="B995" s="62" t="s">
        <v>3593</v>
      </c>
      <c r="C995" s="61" t="s">
        <v>3866</v>
      </c>
      <c r="D995" s="66" t="s">
        <v>3869</v>
      </c>
      <c r="E995" s="71" t="s">
        <v>3893</v>
      </c>
      <c r="G995" s="51" t="s">
        <v>3892</v>
      </c>
    </row>
    <row r="996" spans="1:7" x14ac:dyDescent="0.25">
      <c r="A996" s="56" t="str">
        <f t="shared" si="16"/>
        <v>ЛПЦ-АНГЦ-ЛПЦ-АНГЦ-Пост-3-Горизонтальная станция инспектирования</v>
      </c>
      <c r="B996" s="62" t="s">
        <v>3593</v>
      </c>
      <c r="C996" s="61" t="s">
        <v>3866</v>
      </c>
      <c r="D996" s="66" t="s">
        <v>3869</v>
      </c>
      <c r="E996" s="71" t="s">
        <v>3891</v>
      </c>
      <c r="G996" s="51" t="s">
        <v>3890</v>
      </c>
    </row>
    <row r="997" spans="1:7" x14ac:dyDescent="0.25">
      <c r="A997" s="56" t="str">
        <f t="shared" si="16"/>
        <v>ЛПЦ-АНГЦ-ЛПЦ-АНГЦ-Пост-3-Отклоняющий ролик №6</v>
      </c>
      <c r="B997" s="62" t="s">
        <v>3593</v>
      </c>
      <c r="C997" s="61" t="s">
        <v>3866</v>
      </c>
      <c r="D997" s="66" t="s">
        <v>3869</v>
      </c>
      <c r="E997" s="71" t="s">
        <v>3794</v>
      </c>
      <c r="G997" s="51" t="s">
        <v>3793</v>
      </c>
    </row>
    <row r="998" spans="1:7" x14ac:dyDescent="0.25">
      <c r="A998" s="56" t="str">
        <f t="shared" si="16"/>
        <v>ЛПЦ-АНГЦ-ЛПЦ-АНГЦ-Пост-3-Отклоняющий ролик №7</v>
      </c>
      <c r="B998" s="62" t="s">
        <v>3593</v>
      </c>
      <c r="C998" s="61" t="s">
        <v>3866</v>
      </c>
      <c r="D998" s="66" t="s">
        <v>3869</v>
      </c>
      <c r="E998" s="71" t="s">
        <v>3776</v>
      </c>
      <c r="G998" s="51" t="s">
        <v>3775</v>
      </c>
    </row>
    <row r="999" spans="1:7" x14ac:dyDescent="0.25">
      <c r="A999" s="56" t="str">
        <f t="shared" si="16"/>
        <v>ЛПЦ-АНГЦ-ЛПЦ-АНГЦ-Пост-3-Отклоняющий ролик №8</v>
      </c>
      <c r="B999" s="62" t="s">
        <v>3593</v>
      </c>
      <c r="C999" s="61" t="s">
        <v>3866</v>
      </c>
      <c r="D999" s="66" t="s">
        <v>3869</v>
      </c>
      <c r="E999" s="71" t="s">
        <v>3774</v>
      </c>
      <c r="G999" s="51" t="s">
        <v>3773</v>
      </c>
    </row>
    <row r="1000" spans="1:7" x14ac:dyDescent="0.25">
      <c r="A1000" s="56" t="str">
        <f t="shared" si="16"/>
        <v>ЛПЦ-АНГЦ-ЛПЦ-АНГЦ-Пост-3-Промасливающая машина электростатического действия</v>
      </c>
      <c r="B1000" s="62" t="s">
        <v>3593</v>
      </c>
      <c r="C1000" s="61" t="s">
        <v>3866</v>
      </c>
      <c r="D1000" s="66" t="s">
        <v>3869</v>
      </c>
      <c r="E1000" s="71" t="s">
        <v>3889</v>
      </c>
      <c r="G1000" s="51" t="s">
        <v>3888</v>
      </c>
    </row>
    <row r="1001" spans="1:7" x14ac:dyDescent="0.25">
      <c r="A1001" s="56" t="str">
        <f t="shared" si="16"/>
        <v>ЛПЦ-АНГЦ-ЛПЦ-АНГЦ-Пост-3-Выходные ножницы верхнего реза</v>
      </c>
      <c r="B1001" s="62" t="s">
        <v>3593</v>
      </c>
      <c r="C1001" s="61" t="s">
        <v>3866</v>
      </c>
      <c r="D1001" s="66" t="s">
        <v>3869</v>
      </c>
      <c r="E1001" s="71" t="s">
        <v>3887</v>
      </c>
      <c r="G1001" s="51" t="s">
        <v>3886</v>
      </c>
    </row>
    <row r="1002" spans="1:7" x14ac:dyDescent="0.25">
      <c r="A1002" s="56" t="str">
        <f t="shared" si="16"/>
        <v>ЛПЦ-АНГЦ-ЛПЦ-АНГЦ-Пост-3-Система сброса обрези</v>
      </c>
      <c r="B1002" s="62" t="s">
        <v>3593</v>
      </c>
      <c r="C1002" s="61" t="s">
        <v>3866</v>
      </c>
      <c r="D1002" s="66" t="s">
        <v>3869</v>
      </c>
      <c r="E1002" s="71" t="s">
        <v>3885</v>
      </c>
      <c r="G1002" s="51" t="s">
        <v>3884</v>
      </c>
    </row>
    <row r="1003" spans="1:7" x14ac:dyDescent="0.25">
      <c r="A1003" s="56" t="str">
        <f t="shared" si="16"/>
        <v>ЛПЦ-АНГЦ-ЛПЦ-АНГЦ-Пост-3-Выходной ленточный конвейер №1</v>
      </c>
      <c r="B1003" s="62" t="s">
        <v>3593</v>
      </c>
      <c r="C1003" s="61" t="s">
        <v>3866</v>
      </c>
      <c r="D1003" s="66" t="s">
        <v>3869</v>
      </c>
      <c r="E1003" s="71" t="s">
        <v>3883</v>
      </c>
      <c r="G1003" s="51" t="s">
        <v>3882</v>
      </c>
    </row>
    <row r="1004" spans="1:7" x14ac:dyDescent="0.25">
      <c r="A1004" s="56" t="str">
        <f t="shared" si="16"/>
        <v>ЛПЦ-АНГЦ-ЛПЦ-АНГЦ-Пост-3-Выходной ленточный конвейер №2</v>
      </c>
      <c r="B1004" s="62" t="s">
        <v>3593</v>
      </c>
      <c r="C1004" s="61" t="s">
        <v>3866</v>
      </c>
      <c r="D1004" s="66" t="s">
        <v>3869</v>
      </c>
      <c r="E1004" s="71" t="s">
        <v>3881</v>
      </c>
      <c r="G1004" s="51" t="s">
        <v>3880</v>
      </c>
    </row>
    <row r="1005" spans="1:7" x14ac:dyDescent="0.25">
      <c r="A1005" s="56" t="str">
        <f t="shared" si="16"/>
        <v>ЛПЦ-АНГЦ-ЛПЦ-АНГЦ-Пост-3-Отклоняющий вниз полосу ролик с тянущим роликом</v>
      </c>
      <c r="B1005" s="62" t="s">
        <v>3593</v>
      </c>
      <c r="C1005" s="61" t="s">
        <v>3866</v>
      </c>
      <c r="D1005" s="66" t="s">
        <v>3869</v>
      </c>
      <c r="E1005" s="71" t="s">
        <v>3879</v>
      </c>
      <c r="G1005" s="51" t="s">
        <v>3878</v>
      </c>
    </row>
    <row r="1006" spans="1:7" x14ac:dyDescent="0.25">
      <c r="A1006" s="56" t="str">
        <f t="shared" si="16"/>
        <v>ЛПЦ-АНГЦ-ЛПЦ-АНГЦ-Пост-3-Основание натяжной моталки №1 и №2</v>
      </c>
      <c r="B1006" s="62" t="s">
        <v>3593</v>
      </c>
      <c r="C1006" s="61" t="s">
        <v>3866</v>
      </c>
      <c r="D1006" s="66" t="s">
        <v>3869</v>
      </c>
      <c r="E1006" s="71" t="s">
        <v>3877</v>
      </c>
      <c r="G1006" s="51" t="s">
        <v>3876</v>
      </c>
    </row>
    <row r="1007" spans="1:7" x14ac:dyDescent="0.25">
      <c r="A1007" s="56" t="str">
        <f t="shared" si="16"/>
        <v>ЛПЦ-АНГЦ-ЛПЦ-АНГЦ-Пост-3-Выходная выносная опора</v>
      </c>
      <c r="B1007" s="62" t="s">
        <v>3593</v>
      </c>
      <c r="C1007" s="61" t="s">
        <v>3866</v>
      </c>
      <c r="D1007" s="66" t="s">
        <v>3869</v>
      </c>
      <c r="E1007" s="71" t="s">
        <v>3875</v>
      </c>
      <c r="G1007" s="51" t="s">
        <v>3874</v>
      </c>
    </row>
    <row r="1008" spans="1:7" x14ac:dyDescent="0.25">
      <c r="A1008" s="56" t="str">
        <f t="shared" si="16"/>
        <v>ЛПЦ-АНГЦ-ЛПЦ-АНГЦ-Пост-3-Ременный захлестыватель</v>
      </c>
      <c r="B1008" s="62" t="s">
        <v>3593</v>
      </c>
      <c r="C1008" s="61" t="s">
        <v>3866</v>
      </c>
      <c r="D1008" s="66" t="s">
        <v>3869</v>
      </c>
      <c r="E1008" s="71" t="s">
        <v>3733</v>
      </c>
      <c r="G1008" s="51" t="s">
        <v>3732</v>
      </c>
    </row>
    <row r="1009" spans="1:7" x14ac:dyDescent="0.25">
      <c r="A1009" s="56" t="str">
        <f t="shared" si="16"/>
        <v>ЛПЦ-АНГЦ-ЛПЦ-АНГЦ-Пост-3-Выходная тележка для рулонов</v>
      </c>
      <c r="B1009" s="62" t="s">
        <v>3593</v>
      </c>
      <c r="C1009" s="61" t="s">
        <v>3866</v>
      </c>
      <c r="D1009" s="66" t="s">
        <v>3869</v>
      </c>
      <c r="E1009" s="71" t="s">
        <v>3731</v>
      </c>
      <c r="G1009" s="51" t="s">
        <v>3730</v>
      </c>
    </row>
    <row r="1010" spans="1:7" x14ac:dyDescent="0.25">
      <c r="A1010" s="56" t="str">
        <f t="shared" si="16"/>
        <v xml:space="preserve">ЛПЦ-АНГЦ-ЛПЦ-АНГЦ-Пост-3-Набор пластиковых прокладок для стеллажей </v>
      </c>
      <c r="B1010" s="62" t="s">
        <v>3593</v>
      </c>
      <c r="C1010" s="61" t="s">
        <v>3866</v>
      </c>
      <c r="D1010" s="66" t="s">
        <v>3869</v>
      </c>
      <c r="E1010" s="71" t="s">
        <v>3873</v>
      </c>
      <c r="G1010" s="51" t="s">
        <v>3872</v>
      </c>
    </row>
    <row r="1011" spans="1:7" x14ac:dyDescent="0.25">
      <c r="A1011" s="56" t="str">
        <f t="shared" si="16"/>
        <v>ЛПЦ-АНГЦ-ЛПЦ-АНГЦ-Пост-3-Весы для рулонов на выходе №1 и №2</v>
      </c>
      <c r="B1011" s="62" t="s">
        <v>3593</v>
      </c>
      <c r="C1011" s="61" t="s">
        <v>3866</v>
      </c>
      <c r="D1011" s="66" t="s">
        <v>3869</v>
      </c>
      <c r="E1011" s="71" t="s">
        <v>3871</v>
      </c>
      <c r="G1011" s="51" t="s">
        <v>3870</v>
      </c>
    </row>
    <row r="1012" spans="1:7" x14ac:dyDescent="0.25">
      <c r="A1012" s="56" t="str">
        <f t="shared" si="16"/>
        <v>ЛПЦ-АНГЦ-ЛПЦ-АНГЦ-Пост-3-Устройство для ручной обвязки рулонов</v>
      </c>
      <c r="B1012" s="62" t="s">
        <v>3593</v>
      </c>
      <c r="C1012" s="61" t="s">
        <v>3866</v>
      </c>
      <c r="D1012" s="66" t="s">
        <v>3869</v>
      </c>
      <c r="E1012" s="71" t="s">
        <v>3868</v>
      </c>
      <c r="G1012" s="51" t="s">
        <v>3867</v>
      </c>
    </row>
    <row r="1013" spans="1:7" x14ac:dyDescent="0.25">
      <c r="A1013" s="56" t="str">
        <f t="shared" si="16"/>
        <v>ЛПЦ-АНГЦ-ЛПЦ-АНГЦ-Прочее-Прочее</v>
      </c>
      <c r="B1013" s="62" t="s">
        <v>3593</v>
      </c>
      <c r="C1013" s="61" t="s">
        <v>3866</v>
      </c>
      <c r="D1013" s="70" t="s">
        <v>3865</v>
      </c>
      <c r="E1013" s="65" t="s">
        <v>3551</v>
      </c>
      <c r="G1013" s="51" t="s">
        <v>3559</v>
      </c>
    </row>
    <row r="1014" spans="1:7" ht="30" x14ac:dyDescent="0.25">
      <c r="A1014" s="56" t="str">
        <f t="shared" si="16"/>
        <v>ЛПЦ-АПП-ЛПЦ-АПП-Пост-1-Набор пластиковых прокладок для стеллажей хранения без блокирующих роликов</v>
      </c>
      <c r="B1014" s="62" t="s">
        <v>3593</v>
      </c>
      <c r="C1014" s="72" t="s">
        <v>3718</v>
      </c>
      <c r="D1014" s="70" t="s">
        <v>3830</v>
      </c>
      <c r="E1014" s="71" t="s">
        <v>3729</v>
      </c>
      <c r="G1014" s="51" t="s">
        <v>3728</v>
      </c>
    </row>
    <row r="1015" spans="1:7" ht="30" x14ac:dyDescent="0.25">
      <c r="A1015" s="56" t="str">
        <f t="shared" si="16"/>
        <v>ЛПЦ-АПП-ЛПЦ-АПП-Пост-1-Набор блокирующих роликов и компонентов на борту для стеллажей</v>
      </c>
      <c r="B1015" s="62" t="s">
        <v>3593</v>
      </c>
      <c r="C1015" s="61" t="s">
        <v>3718</v>
      </c>
      <c r="D1015" s="66" t="s">
        <v>3830</v>
      </c>
      <c r="E1015" s="71" t="s">
        <v>3864</v>
      </c>
      <c r="G1015" s="51" t="s">
        <v>3863</v>
      </c>
    </row>
    <row r="1016" spans="1:7" x14ac:dyDescent="0.25">
      <c r="A1016" s="56" t="str">
        <f t="shared" si="16"/>
        <v>ЛПЦ-АПП-ЛПЦ-АПП-Пост-1-Станция измерения рулонов</v>
      </c>
      <c r="B1016" s="62" t="s">
        <v>3593</v>
      </c>
      <c r="C1016" s="61" t="s">
        <v>3718</v>
      </c>
      <c r="D1016" s="66" t="s">
        <v>3830</v>
      </c>
      <c r="E1016" s="71" t="s">
        <v>3862</v>
      </c>
      <c r="G1016" s="51" t="s">
        <v>3861</v>
      </c>
    </row>
    <row r="1017" spans="1:7" x14ac:dyDescent="0.25">
      <c r="A1017" s="56" t="str">
        <f t="shared" si="16"/>
        <v>ЛПЦ-АПП-ЛПЦ-АПП-Пост-1-Входная тележка для рулонов</v>
      </c>
      <c r="B1017" s="62" t="s">
        <v>3593</v>
      </c>
      <c r="C1017" s="61" t="s">
        <v>3718</v>
      </c>
      <c r="D1017" s="66" t="s">
        <v>3830</v>
      </c>
      <c r="E1017" s="71" t="s">
        <v>3860</v>
      </c>
      <c r="G1017" s="51" t="s">
        <v>3859</v>
      </c>
    </row>
    <row r="1018" spans="1:7" x14ac:dyDescent="0.25">
      <c r="A1018" s="56" t="str">
        <f t="shared" si="16"/>
        <v>ЛПЦ-АПП-ЛПЦ-АПП-Пост-1-Рама подвижная опорная разматывателя</v>
      </c>
      <c r="B1018" s="62" t="s">
        <v>3593</v>
      </c>
      <c r="C1018" s="61" t="s">
        <v>3718</v>
      </c>
      <c r="D1018" s="66" t="s">
        <v>3830</v>
      </c>
      <c r="E1018" s="71" t="s">
        <v>3858</v>
      </c>
      <c r="G1018" s="51" t="s">
        <v>3857</v>
      </c>
    </row>
    <row r="1019" spans="1:7" x14ac:dyDescent="0.25">
      <c r="A1019" s="56" t="str">
        <f t="shared" si="16"/>
        <v>ЛПЦ-АПП-ЛПЦ-АПП-Пост-1-Выносная опора</v>
      </c>
      <c r="B1019" s="62" t="s">
        <v>3593</v>
      </c>
      <c r="C1019" s="61" t="s">
        <v>3718</v>
      </c>
      <c r="D1019" s="66" t="s">
        <v>3830</v>
      </c>
      <c r="E1019" s="71" t="s">
        <v>3735</v>
      </c>
      <c r="G1019" s="51" t="s">
        <v>3734</v>
      </c>
    </row>
    <row r="1020" spans="1:7" x14ac:dyDescent="0.25">
      <c r="A1020" s="56" t="str">
        <f t="shared" si="16"/>
        <v>ЛПЦ-АПП-ЛПЦ-АПП-Пост-1-Прижимной ролик разматывателя</v>
      </c>
      <c r="B1020" s="62" t="s">
        <v>3593</v>
      </c>
      <c r="C1020" s="61" t="s">
        <v>3718</v>
      </c>
      <c r="D1020" s="66" t="s">
        <v>3830</v>
      </c>
      <c r="E1020" s="71" t="s">
        <v>3856</v>
      </c>
      <c r="G1020" s="51" t="s">
        <v>3855</v>
      </c>
    </row>
    <row r="1021" spans="1:7" x14ac:dyDescent="0.25">
      <c r="A1021" s="56" t="str">
        <f t="shared" si="16"/>
        <v>ЛПЦ-АПП-ЛПЦ-АПП-Пост-1-Тянущий ролик №1 с ножницами</v>
      </c>
      <c r="B1021" s="62" t="s">
        <v>3593</v>
      </c>
      <c r="C1021" s="61" t="s">
        <v>3718</v>
      </c>
      <c r="D1021" s="66" t="s">
        <v>3830</v>
      </c>
      <c r="E1021" s="71" t="s">
        <v>3854</v>
      </c>
      <c r="G1021" s="51" t="s">
        <v>3853</v>
      </c>
    </row>
    <row r="1022" spans="1:7" x14ac:dyDescent="0.25">
      <c r="A1022" s="56" t="str">
        <f t="shared" si="16"/>
        <v>ЛПЦ-АПП-ЛПЦ-АПП-Пост-1-Тянущий ролик №2 с ножницами</v>
      </c>
      <c r="B1022" s="62" t="s">
        <v>3593</v>
      </c>
      <c r="C1022" s="61" t="s">
        <v>3718</v>
      </c>
      <c r="D1022" s="66" t="s">
        <v>3830</v>
      </c>
      <c r="E1022" s="71" t="s">
        <v>3852</v>
      </c>
      <c r="G1022" s="51" t="s">
        <v>3851</v>
      </c>
    </row>
    <row r="1023" spans="1:7" x14ac:dyDescent="0.25">
      <c r="A1023" s="56" t="str">
        <f t="shared" si="16"/>
        <v>ЛПЦ-АПП-ЛПЦ-АПП-Пост-1-Транспортер верхней линии прохода</v>
      </c>
      <c r="B1023" s="62" t="s">
        <v>3593</v>
      </c>
      <c r="C1023" s="61" t="s">
        <v>3718</v>
      </c>
      <c r="D1023" s="66" t="s">
        <v>3830</v>
      </c>
      <c r="E1023" s="71" t="s">
        <v>3850</v>
      </c>
      <c r="G1023" s="51" t="s">
        <v>3849</v>
      </c>
    </row>
    <row r="1024" spans="1:7" x14ac:dyDescent="0.25">
      <c r="A1024" s="56" t="str">
        <f t="shared" si="16"/>
        <v>ЛПЦ-АПП-ЛПЦ-АПП-Пост-1-Блок тянущего ролика №3</v>
      </c>
      <c r="B1024" s="62" t="s">
        <v>3593</v>
      </c>
      <c r="C1024" s="61" t="s">
        <v>3718</v>
      </c>
      <c r="D1024" s="66" t="s">
        <v>3830</v>
      </c>
      <c r="E1024" s="71" t="s">
        <v>3848</v>
      </c>
      <c r="G1024" s="51" t="s">
        <v>3847</v>
      </c>
    </row>
    <row r="1025" spans="1:7" x14ac:dyDescent="0.25">
      <c r="A1025" s="56" t="str">
        <f t="shared" si="16"/>
        <v>ЛПЦ-АПП-ЛПЦ-АПП-Пост-1-Конические ножницы</v>
      </c>
      <c r="B1025" s="62" t="s">
        <v>3593</v>
      </c>
      <c r="C1025" s="61" t="s">
        <v>3718</v>
      </c>
      <c r="D1025" s="66" t="s">
        <v>3830</v>
      </c>
      <c r="E1025" s="71" t="s">
        <v>3846</v>
      </c>
      <c r="G1025" s="51" t="s">
        <v>3845</v>
      </c>
    </row>
    <row r="1026" spans="1:7" x14ac:dyDescent="0.25">
      <c r="A1026" s="56" t="str">
        <f t="shared" ref="A1026:A1089" si="17">CONCATENATE(B1026,$H$1,C1026,$H$1,D1026,$H$1,E1026)</f>
        <v>ЛПЦ-АПП-ЛПЦ-АПП-Пост-1-Двурядный сшиватель полосы</v>
      </c>
      <c r="B1026" s="62" t="s">
        <v>3593</v>
      </c>
      <c r="C1026" s="61" t="s">
        <v>3718</v>
      </c>
      <c r="D1026" s="66" t="s">
        <v>3830</v>
      </c>
      <c r="E1026" s="71" t="s">
        <v>3844</v>
      </c>
      <c r="G1026" s="51" t="s">
        <v>3843</v>
      </c>
    </row>
    <row r="1027" spans="1:7" x14ac:dyDescent="0.25">
      <c r="A1027" s="56" t="str">
        <f t="shared" si="17"/>
        <v>ЛПЦ-АПП-ЛПЦ-АПП-Пост-1-Узел удаления заусенцев с кромки с тянущим роликом</v>
      </c>
      <c r="B1027" s="62" t="s">
        <v>3593</v>
      </c>
      <c r="C1027" s="61" t="s">
        <v>3718</v>
      </c>
      <c r="D1027" s="66" t="s">
        <v>3830</v>
      </c>
      <c r="E1027" s="71" t="s">
        <v>3842</v>
      </c>
      <c r="G1027" s="51" t="s">
        <v>3841</v>
      </c>
    </row>
    <row r="1028" spans="1:7" x14ac:dyDescent="0.25">
      <c r="A1028" s="56" t="str">
        <f t="shared" si="17"/>
        <v>ЛПЦ-АПП-ЛПЦ-АПП-Пост-1-Натяжное устройство №1</v>
      </c>
      <c r="B1028" s="62" t="s">
        <v>3593</v>
      </c>
      <c r="C1028" s="61" t="s">
        <v>3718</v>
      </c>
      <c r="D1028" s="66" t="s">
        <v>3830</v>
      </c>
      <c r="E1028" s="71" t="s">
        <v>3840</v>
      </c>
      <c r="G1028" s="51" t="s">
        <v>3839</v>
      </c>
    </row>
    <row r="1029" spans="1:7" x14ac:dyDescent="0.25">
      <c r="A1029" s="56" t="str">
        <f t="shared" si="17"/>
        <v>ЛПЦ-АПП-ЛПЦ-АПП-Пост-1-Отклоняющий ролик №1</v>
      </c>
      <c r="B1029" s="62" t="s">
        <v>3593</v>
      </c>
      <c r="C1029" s="61" t="s">
        <v>3718</v>
      </c>
      <c r="D1029" s="66" t="s">
        <v>3830</v>
      </c>
      <c r="E1029" s="71" t="s">
        <v>3838</v>
      </c>
      <c r="G1029" s="51" t="s">
        <v>3837</v>
      </c>
    </row>
    <row r="1030" spans="1:7" x14ac:dyDescent="0.25">
      <c r="A1030" s="56" t="str">
        <f t="shared" si="17"/>
        <v>ЛПЦ-АПП-ЛПЦ-АПП-Пост-1-Тензодатчик входного накопителя</v>
      </c>
      <c r="B1030" s="62" t="s">
        <v>3593</v>
      </c>
      <c r="C1030" s="61" t="s">
        <v>3718</v>
      </c>
      <c r="D1030" s="66" t="s">
        <v>3830</v>
      </c>
      <c r="E1030" s="71" t="s">
        <v>3836</v>
      </c>
      <c r="G1030" s="51" t="s">
        <v>3835</v>
      </c>
    </row>
    <row r="1031" spans="1:7" x14ac:dyDescent="0.25">
      <c r="A1031" s="56" t="str">
        <f t="shared" si="17"/>
        <v>ЛПЦ-АПП-ЛПЦ-АПП-Пост-1-Центрирующее устройство №1</v>
      </c>
      <c r="B1031" s="62" t="s">
        <v>3593</v>
      </c>
      <c r="C1031" s="61" t="s">
        <v>3718</v>
      </c>
      <c r="D1031" s="66" t="s">
        <v>3830</v>
      </c>
      <c r="E1031" s="71" t="s">
        <v>3834</v>
      </c>
      <c r="G1031" s="51" t="s">
        <v>3833</v>
      </c>
    </row>
    <row r="1032" spans="1:7" x14ac:dyDescent="0.25">
      <c r="A1032" s="56" t="str">
        <f t="shared" si="17"/>
        <v>ЛПЦ-АПП-ЛПЦ-АПП-Пост-1-Отклоняющий ролик №2</v>
      </c>
      <c r="B1032" s="62" t="s">
        <v>3593</v>
      </c>
      <c r="C1032" s="61" t="s">
        <v>3718</v>
      </c>
      <c r="D1032" s="66" t="s">
        <v>3830</v>
      </c>
      <c r="E1032" s="71" t="s">
        <v>3832</v>
      </c>
      <c r="G1032" s="51" t="s">
        <v>3831</v>
      </c>
    </row>
    <row r="1033" spans="1:7" x14ac:dyDescent="0.25">
      <c r="A1033" s="56" t="str">
        <f t="shared" si="17"/>
        <v>ЛПЦ-АПП-ЛПЦ-АПП-Пост-1-Натяжное устройство №2</v>
      </c>
      <c r="B1033" s="62" t="s">
        <v>3593</v>
      </c>
      <c r="C1033" s="61" t="s">
        <v>3718</v>
      </c>
      <c r="D1033" s="66" t="s">
        <v>3830</v>
      </c>
      <c r="E1033" s="71" t="s">
        <v>3829</v>
      </c>
      <c r="G1033" s="51" t="s">
        <v>3828</v>
      </c>
    </row>
    <row r="1034" spans="1:7" x14ac:dyDescent="0.25">
      <c r="A1034" s="56" t="str">
        <f t="shared" si="17"/>
        <v>ЛПЦ-АПП-ЛПЦ-АПП-Пост-2 -Щелочномоечный бак</v>
      </c>
      <c r="B1034" s="62" t="s">
        <v>3593</v>
      </c>
      <c r="C1034" s="61" t="s">
        <v>3718</v>
      </c>
      <c r="D1034" s="70" t="s">
        <v>3795</v>
      </c>
      <c r="E1034" s="71" t="s">
        <v>3827</v>
      </c>
      <c r="G1034" s="51" t="s">
        <v>3826</v>
      </c>
    </row>
    <row r="1035" spans="1:7" x14ac:dyDescent="0.25">
      <c r="A1035" s="56" t="str">
        <f t="shared" si="17"/>
        <v>ЛПЦ-АПП-ЛПЦ-АПП-Пост-2 -(в сборе)</v>
      </c>
      <c r="B1035" s="62" t="s">
        <v>3593</v>
      </c>
      <c r="C1035" s="61" t="s">
        <v>3718</v>
      </c>
      <c r="D1035" s="66" t="s">
        <v>3795</v>
      </c>
      <c r="E1035" s="71" t="s">
        <v>3825</v>
      </c>
      <c r="G1035" s="51" t="s">
        <v>3824</v>
      </c>
    </row>
    <row r="1036" spans="1:7" x14ac:dyDescent="0.25">
      <c r="A1036" s="56" t="str">
        <f t="shared" si="17"/>
        <v>ЛПЦ-АПП-ЛПЦ-АПП-Пост-2 -Щеточномоечная машина</v>
      </c>
      <c r="B1036" s="62" t="s">
        <v>3593</v>
      </c>
      <c r="C1036" s="61" t="s">
        <v>3718</v>
      </c>
      <c r="D1036" s="66" t="s">
        <v>3795</v>
      </c>
      <c r="E1036" s="71" t="s">
        <v>3823</v>
      </c>
      <c r="G1036" s="51" t="s">
        <v>3822</v>
      </c>
    </row>
    <row r="1037" spans="1:7" x14ac:dyDescent="0.25">
      <c r="A1037" s="56" t="str">
        <f t="shared" si="17"/>
        <v>ЛПЦ-АПП-ЛПЦ-АПП-Пост-2 -Система каскадной промывки №1</v>
      </c>
      <c r="B1037" s="62" t="s">
        <v>3593</v>
      </c>
      <c r="C1037" s="61" t="s">
        <v>3718</v>
      </c>
      <c r="D1037" s="66" t="s">
        <v>3795</v>
      </c>
      <c r="E1037" s="71" t="s">
        <v>3821</v>
      </c>
      <c r="G1037" s="51" t="s">
        <v>3820</v>
      </c>
    </row>
    <row r="1038" spans="1:7" x14ac:dyDescent="0.25">
      <c r="A1038" s="56" t="str">
        <f t="shared" si="17"/>
        <v>ЛПЦ-АПП-ЛПЦ-АПП-Пост-2 -Система каскадной промывки №2</v>
      </c>
      <c r="B1038" s="62" t="s">
        <v>3593</v>
      </c>
      <c r="C1038" s="61" t="s">
        <v>3718</v>
      </c>
      <c r="D1038" s="66" t="s">
        <v>3795</v>
      </c>
      <c r="E1038" s="71" t="s">
        <v>3819</v>
      </c>
      <c r="G1038" s="51" t="s">
        <v>3818</v>
      </c>
    </row>
    <row r="1039" spans="1:7" x14ac:dyDescent="0.25">
      <c r="A1039" s="56" t="str">
        <f t="shared" si="17"/>
        <v>ЛПЦ-АПП-ЛПЦ-АПП-Пост-2 -Система промывки дефирализованной водой</v>
      </c>
      <c r="B1039" s="62" t="s">
        <v>3593</v>
      </c>
      <c r="C1039" s="61" t="s">
        <v>3718</v>
      </c>
      <c r="D1039" s="66" t="s">
        <v>3795</v>
      </c>
      <c r="E1039" s="71" t="s">
        <v>3817</v>
      </c>
      <c r="G1039" s="51" t="s">
        <v>3816</v>
      </c>
    </row>
    <row r="1040" spans="1:7" x14ac:dyDescent="0.25">
      <c r="A1040" s="56" t="str">
        <f t="shared" si="17"/>
        <v>ЛПЦ-АПП-ЛПЦ-АПП-Пост-2 -Система воздушных ножей</v>
      </c>
      <c r="B1040" s="62" t="s">
        <v>3593</v>
      </c>
      <c r="C1040" s="61" t="s">
        <v>3718</v>
      </c>
      <c r="D1040" s="66" t="s">
        <v>3795</v>
      </c>
      <c r="E1040" s="71" t="s">
        <v>3815</v>
      </c>
      <c r="G1040" s="51" t="s">
        <v>3814</v>
      </c>
    </row>
    <row r="1041" spans="1:7" x14ac:dyDescent="0.25">
      <c r="A1041" s="56" t="str">
        <f t="shared" si="17"/>
        <v>ЛПЦ-АПП-ЛПЦ-АПП-Пост-2 -Система вытяжки с зоны очистки полосы</v>
      </c>
      <c r="B1041" s="62" t="s">
        <v>3593</v>
      </c>
      <c r="C1041" s="61" t="s">
        <v>3718</v>
      </c>
      <c r="D1041" s="66" t="s">
        <v>3795</v>
      </c>
      <c r="E1041" s="71" t="s">
        <v>3813</v>
      </c>
      <c r="G1041" s="51" t="s">
        <v>3812</v>
      </c>
    </row>
    <row r="1042" spans="1:7" x14ac:dyDescent="0.25">
      <c r="A1042" s="56" t="str">
        <f t="shared" si="17"/>
        <v>ЛПЦ-АПП-ЛПЦ-АПП-Пост-2 -Центрирующее устройство №2</v>
      </c>
      <c r="B1042" s="62" t="s">
        <v>3593</v>
      </c>
      <c r="C1042" s="61" t="s">
        <v>3718</v>
      </c>
      <c r="D1042" s="66" t="s">
        <v>3795</v>
      </c>
      <c r="E1042" s="71" t="s">
        <v>3811</v>
      </c>
      <c r="G1042" s="51" t="s">
        <v>3810</v>
      </c>
    </row>
    <row r="1043" spans="1:7" x14ac:dyDescent="0.25">
      <c r="A1043" s="56" t="str">
        <f t="shared" si="17"/>
        <v>ЛПЦ-АПП-ЛПЦ-АПП-Пост-2 -Отклоняющий ролик №4</v>
      </c>
      <c r="B1043" s="62" t="s">
        <v>3593</v>
      </c>
      <c r="C1043" s="61" t="s">
        <v>3718</v>
      </c>
      <c r="D1043" s="66" t="s">
        <v>3795</v>
      </c>
      <c r="E1043" s="71" t="s">
        <v>3809</v>
      </c>
      <c r="G1043" s="51" t="s">
        <v>3808</v>
      </c>
    </row>
    <row r="1044" spans="1:7" x14ac:dyDescent="0.25">
      <c r="A1044" s="56" t="str">
        <f t="shared" si="17"/>
        <v>ЛПЦ-АПП-ЛПЦ-АПП-Пост-2 -Натяжное устройство №3</v>
      </c>
      <c r="B1044" s="62" t="s">
        <v>3593</v>
      </c>
      <c r="C1044" s="61" t="s">
        <v>3718</v>
      </c>
      <c r="D1044" s="66" t="s">
        <v>3795</v>
      </c>
      <c r="E1044" s="71" t="s">
        <v>3807</v>
      </c>
      <c r="G1044" s="51" t="s">
        <v>3806</v>
      </c>
    </row>
    <row r="1045" spans="1:7" x14ac:dyDescent="0.25">
      <c r="A1045" s="56" t="str">
        <f t="shared" si="17"/>
        <v>ЛПЦ-АПП-ЛПЦ-АПП-Пост-2 -Хим. коутер</v>
      </c>
      <c r="B1045" s="62" t="s">
        <v>3593</v>
      </c>
      <c r="C1045" s="61" t="s">
        <v>3718</v>
      </c>
      <c r="D1045" s="66" t="s">
        <v>3795</v>
      </c>
      <c r="E1045" s="71" t="s">
        <v>3805</v>
      </c>
      <c r="G1045" s="51" t="s">
        <v>3804</v>
      </c>
    </row>
    <row r="1046" spans="1:7" x14ac:dyDescent="0.25">
      <c r="A1046" s="56" t="str">
        <f t="shared" si="17"/>
        <v>ЛПЦ-АПП-ЛПЦ-АПП-Пост-2 -Сушилка химического покрытия</v>
      </c>
      <c r="B1046" s="62" t="s">
        <v>3593</v>
      </c>
      <c r="C1046" s="61" t="s">
        <v>3718</v>
      </c>
      <c r="D1046" s="66" t="s">
        <v>3795</v>
      </c>
      <c r="E1046" s="71" t="s">
        <v>3803</v>
      </c>
      <c r="G1046" s="51" t="s">
        <v>3802</v>
      </c>
    </row>
    <row r="1047" spans="1:7" x14ac:dyDescent="0.25">
      <c r="A1047" s="56" t="str">
        <f t="shared" si="17"/>
        <v>ЛПЦ-АПП-ЛПЦ-АПП-Пост-2 -Отклоняющий ролик №5</v>
      </c>
      <c r="B1047" s="62" t="s">
        <v>3593</v>
      </c>
      <c r="C1047" s="61" t="s">
        <v>3718</v>
      </c>
      <c r="D1047" s="66" t="s">
        <v>3795</v>
      </c>
      <c r="E1047" s="71" t="s">
        <v>3801</v>
      </c>
      <c r="G1047" s="51" t="s">
        <v>3800</v>
      </c>
    </row>
    <row r="1048" spans="1:7" x14ac:dyDescent="0.25">
      <c r="A1048" s="56" t="str">
        <f t="shared" si="17"/>
        <v>ЛПЦ-АПП-ЛПЦ-АПП-Пост-2 -Набор охлаждающих роликов</v>
      </c>
      <c r="B1048" s="62" t="s">
        <v>3593</v>
      </c>
      <c r="C1048" s="61" t="s">
        <v>3718</v>
      </c>
      <c r="D1048" s="66" t="s">
        <v>3795</v>
      </c>
      <c r="E1048" s="71" t="s">
        <v>3799</v>
      </c>
      <c r="G1048" s="51" t="s">
        <v>3798</v>
      </c>
    </row>
    <row r="1049" spans="1:7" x14ac:dyDescent="0.25">
      <c r="A1049" s="56" t="str">
        <f t="shared" si="17"/>
        <v>ЛПЦ-АПП-ЛПЦ-АПП-Пост-2 -Центрирующее устройство №3</v>
      </c>
      <c r="B1049" s="62" t="s">
        <v>3593</v>
      </c>
      <c r="C1049" s="61" t="s">
        <v>3718</v>
      </c>
      <c r="D1049" s="66" t="s">
        <v>3795</v>
      </c>
      <c r="E1049" s="71" t="s">
        <v>3797</v>
      </c>
      <c r="G1049" s="51" t="s">
        <v>3796</v>
      </c>
    </row>
    <row r="1050" spans="1:7" x14ac:dyDescent="0.25">
      <c r="A1050" s="56" t="str">
        <f t="shared" si="17"/>
        <v>ЛПЦ-АПП-ЛПЦ-АПП-Пост-2 -Отклоняющий ролик №6</v>
      </c>
      <c r="B1050" s="62" t="s">
        <v>3593</v>
      </c>
      <c r="C1050" s="61" t="s">
        <v>3718</v>
      </c>
      <c r="D1050" s="66" t="s">
        <v>3795</v>
      </c>
      <c r="E1050" s="71" t="s">
        <v>3794</v>
      </c>
      <c r="G1050" s="51" t="s">
        <v>3793</v>
      </c>
    </row>
    <row r="1051" spans="1:7" x14ac:dyDescent="0.25">
      <c r="A1051" s="56" t="str">
        <f t="shared" si="17"/>
        <v>ЛПЦ-АПП-ЛПЦ-АПП-Пост-3-Коутер грунтового покрытия</v>
      </c>
      <c r="B1051" s="62" t="s">
        <v>3593</v>
      </c>
      <c r="C1051" s="61" t="s">
        <v>3718</v>
      </c>
      <c r="D1051" s="70" t="s">
        <v>3754</v>
      </c>
      <c r="E1051" s="71" t="s">
        <v>3792</v>
      </c>
      <c r="G1051" s="51" t="s">
        <v>3791</v>
      </c>
    </row>
    <row r="1052" spans="1:7" x14ac:dyDescent="0.25">
      <c r="A1052" s="56" t="str">
        <f t="shared" si="17"/>
        <v>ЛПЦ-АПП-ЛПЦ-АПП-Пост-3-Набор демпферных задвижек печи сушки грунтового покрытия</v>
      </c>
      <c r="B1052" s="62" t="s">
        <v>3593</v>
      </c>
      <c r="C1052" s="61" t="s">
        <v>3718</v>
      </c>
      <c r="D1052" s="66" t="s">
        <v>3754</v>
      </c>
      <c r="E1052" s="71" t="s">
        <v>3790</v>
      </c>
      <c r="G1052" s="51" t="s">
        <v>3789</v>
      </c>
    </row>
    <row r="1053" spans="1:7" x14ac:dyDescent="0.25">
      <c r="A1053" s="56" t="str">
        <f t="shared" si="17"/>
        <v>ЛПЦ-АПП-ЛПЦ-АПП-Пост-3-Узел подачи рабочей жидкости в бак водяного охлаждения</v>
      </c>
      <c r="B1053" s="62" t="s">
        <v>3593</v>
      </c>
      <c r="C1053" s="61" t="s">
        <v>3718</v>
      </c>
      <c r="D1053" s="66" t="s">
        <v>3754</v>
      </c>
      <c r="E1053" s="71" t="s">
        <v>3788</v>
      </c>
      <c r="G1053" s="51" t="s">
        <v>3787</v>
      </c>
    </row>
    <row r="1054" spans="1:7" x14ac:dyDescent="0.25">
      <c r="A1054" s="56" t="str">
        <f t="shared" si="17"/>
        <v>ЛПЦ-АПП-ЛПЦ-АПП-Пост-3-Центрирующее устройство №4</v>
      </c>
      <c r="B1054" s="62" t="s">
        <v>3593</v>
      </c>
      <c r="C1054" s="61" t="s">
        <v>3718</v>
      </c>
      <c r="D1054" s="66" t="s">
        <v>3754</v>
      </c>
      <c r="E1054" s="71" t="s">
        <v>3786</v>
      </c>
      <c r="G1054" s="51" t="s">
        <v>3785</v>
      </c>
    </row>
    <row r="1055" spans="1:7" x14ac:dyDescent="0.25">
      <c r="A1055" s="56" t="str">
        <f t="shared" si="17"/>
        <v>ЛПЦ-АПП-ЛПЦ-АПП-Пост-3-Набор отжимных роликов на центрирующем устройстве в сборе.</v>
      </c>
      <c r="B1055" s="62" t="s">
        <v>3593</v>
      </c>
      <c r="C1055" s="61" t="s">
        <v>3718</v>
      </c>
      <c r="D1055" s="66" t="s">
        <v>3754</v>
      </c>
      <c r="E1055" s="71" t="s">
        <v>3784</v>
      </c>
      <c r="G1055" s="51" t="s">
        <v>3783</v>
      </c>
    </row>
    <row r="1056" spans="1:7" x14ac:dyDescent="0.25">
      <c r="A1056" s="56" t="str">
        <f t="shared" si="17"/>
        <v>ЛПЦ-АПП-ЛПЦ-АПП-Пост-3-Короб воздушной сушилки воздушных ножей</v>
      </c>
      <c r="B1056" s="62" t="s">
        <v>3593</v>
      </c>
      <c r="C1056" s="61" t="s">
        <v>3718</v>
      </c>
      <c r="D1056" s="66" t="s">
        <v>3754</v>
      </c>
      <c r="E1056" s="71" t="s">
        <v>3782</v>
      </c>
      <c r="G1056" s="51" t="s">
        <v>3781</v>
      </c>
    </row>
    <row r="1057" spans="1:7" x14ac:dyDescent="0.25">
      <c r="A1057" s="56" t="str">
        <f t="shared" si="17"/>
        <v>ЛПЦ-АПП-ЛПЦ-АПП-Пост-3-Натяжное устройство №4</v>
      </c>
      <c r="B1057" s="62" t="s">
        <v>3593</v>
      </c>
      <c r="C1057" s="61" t="s">
        <v>3718</v>
      </c>
      <c r="D1057" s="66" t="s">
        <v>3754</v>
      </c>
      <c r="E1057" s="71" t="s">
        <v>3780</v>
      </c>
      <c r="G1057" s="51" t="s">
        <v>3779</v>
      </c>
    </row>
    <row r="1058" spans="1:7" x14ac:dyDescent="0.25">
      <c r="A1058" s="56" t="str">
        <f t="shared" si="17"/>
        <v>ЛПЦ-АПП-ЛПЦ-АПП-Пост-3-Центрирующее устройство №5</v>
      </c>
      <c r="B1058" s="62" t="s">
        <v>3593</v>
      </c>
      <c r="C1058" s="61" t="s">
        <v>3718</v>
      </c>
      <c r="D1058" s="66" t="s">
        <v>3754</v>
      </c>
      <c r="E1058" s="71" t="s">
        <v>3778</v>
      </c>
      <c r="G1058" s="51" t="s">
        <v>3777</v>
      </c>
    </row>
    <row r="1059" spans="1:7" x14ac:dyDescent="0.25">
      <c r="A1059" s="56" t="str">
        <f t="shared" si="17"/>
        <v>ЛПЦ-АПП-ЛПЦ-АПП-Пост-3-Отклоняющий ролик №7</v>
      </c>
      <c r="B1059" s="62" t="s">
        <v>3593</v>
      </c>
      <c r="C1059" s="61" t="s">
        <v>3718</v>
      </c>
      <c r="D1059" s="66" t="s">
        <v>3754</v>
      </c>
      <c r="E1059" s="71" t="s">
        <v>3776</v>
      </c>
      <c r="G1059" s="51" t="s">
        <v>3775</v>
      </c>
    </row>
    <row r="1060" spans="1:7" x14ac:dyDescent="0.25">
      <c r="A1060" s="56" t="str">
        <f t="shared" si="17"/>
        <v>ЛПЦ-АПП-ЛПЦ-АПП-Пост-3-Отклоняющий ролик №8</v>
      </c>
      <c r="B1060" s="62" t="s">
        <v>3593</v>
      </c>
      <c r="C1060" s="61" t="s">
        <v>3718</v>
      </c>
      <c r="D1060" s="66" t="s">
        <v>3754</v>
      </c>
      <c r="E1060" s="71" t="s">
        <v>3774</v>
      </c>
      <c r="G1060" s="51" t="s">
        <v>3773</v>
      </c>
    </row>
    <row r="1061" spans="1:7" x14ac:dyDescent="0.25">
      <c r="A1061" s="56" t="str">
        <f t="shared" si="17"/>
        <v>ЛПЦ-АПП-ЛПЦ-АПП-Пост-3-Коутер финишного покрытия №1</v>
      </c>
      <c r="B1061" s="62" t="s">
        <v>3593</v>
      </c>
      <c r="C1061" s="61" t="s">
        <v>3718</v>
      </c>
      <c r="D1061" s="66" t="s">
        <v>3754</v>
      </c>
      <c r="E1061" s="71" t="s">
        <v>3772</v>
      </c>
      <c r="G1061" s="51" t="s">
        <v>3771</v>
      </c>
    </row>
    <row r="1062" spans="1:7" x14ac:dyDescent="0.25">
      <c r="A1062" s="56" t="str">
        <f t="shared" si="17"/>
        <v>ЛПЦ-АПП-ЛПЦ-АПП-Пост-3-Коутер финишного покрытия №2</v>
      </c>
      <c r="B1062" s="62" t="s">
        <v>3593</v>
      </c>
      <c r="C1062" s="61" t="s">
        <v>3718</v>
      </c>
      <c r="D1062" s="66" t="s">
        <v>3754</v>
      </c>
      <c r="E1062" s="71" t="s">
        <v>3770</v>
      </c>
      <c r="G1062" s="51" t="s">
        <v>3769</v>
      </c>
    </row>
    <row r="1063" spans="1:7" x14ac:dyDescent="0.25">
      <c r="A1063" s="56" t="str">
        <f t="shared" si="17"/>
        <v>ЛПЦ-АПП-ЛПЦ-АПП-Пост-3-Центрирующее устройство №6</v>
      </c>
      <c r="B1063" s="62" t="s">
        <v>3593</v>
      </c>
      <c r="C1063" s="61" t="s">
        <v>3718</v>
      </c>
      <c r="D1063" s="66" t="s">
        <v>3754</v>
      </c>
      <c r="E1063" s="71" t="s">
        <v>3768</v>
      </c>
      <c r="G1063" s="51" t="s">
        <v>3767</v>
      </c>
    </row>
    <row r="1064" spans="1:7" x14ac:dyDescent="0.25">
      <c r="A1064" s="56" t="str">
        <f t="shared" si="17"/>
        <v>ЛПЦ-АПП-ЛПЦ-АПП-Пост-3-Отклоняющий ролик №9</v>
      </c>
      <c r="B1064" s="62" t="s">
        <v>3593</v>
      </c>
      <c r="C1064" s="61" t="s">
        <v>3718</v>
      </c>
      <c r="D1064" s="66" t="s">
        <v>3754</v>
      </c>
      <c r="E1064" s="71" t="s">
        <v>3766</v>
      </c>
      <c r="G1064" s="51" t="s">
        <v>3765</v>
      </c>
    </row>
    <row r="1065" spans="1:7" x14ac:dyDescent="0.25">
      <c r="A1065" s="56" t="str">
        <f t="shared" si="17"/>
        <v>ЛПЦ-АПП-ЛПЦ-АПП-Пост-3-Отклоняющий ролик №10</v>
      </c>
      <c r="B1065" s="62" t="s">
        <v>3593</v>
      </c>
      <c r="C1065" s="61" t="s">
        <v>3718</v>
      </c>
      <c r="D1065" s="66" t="s">
        <v>3754</v>
      </c>
      <c r="E1065" s="71" t="s">
        <v>3764</v>
      </c>
      <c r="G1065" s="51" t="s">
        <v>3763</v>
      </c>
    </row>
    <row r="1066" spans="1:7" x14ac:dyDescent="0.25">
      <c r="A1066" s="56" t="str">
        <f t="shared" si="17"/>
        <v>ЛПЦ-АПП-ЛПЦ-АПП-Пост-3-Натяжное устройство №5</v>
      </c>
      <c r="B1066" s="62" t="s">
        <v>3593</v>
      </c>
      <c r="C1066" s="61" t="s">
        <v>3718</v>
      </c>
      <c r="D1066" s="66" t="s">
        <v>3754</v>
      </c>
      <c r="E1066" s="71" t="s">
        <v>3762</v>
      </c>
      <c r="G1066" s="51" t="s">
        <v>3761</v>
      </c>
    </row>
    <row r="1067" spans="1:7" x14ac:dyDescent="0.25">
      <c r="A1067" s="56" t="str">
        <f t="shared" si="17"/>
        <v>ЛПЦ-АПП-ЛПЦ-АПП-Пост-3-Отклоняющий ролик №11</v>
      </c>
      <c r="B1067" s="62" t="s">
        <v>3593</v>
      </c>
      <c r="C1067" s="61" t="s">
        <v>3718</v>
      </c>
      <c r="D1067" s="66" t="s">
        <v>3754</v>
      </c>
      <c r="E1067" s="71" t="s">
        <v>3760</v>
      </c>
      <c r="G1067" s="51" t="s">
        <v>3759</v>
      </c>
    </row>
    <row r="1068" spans="1:7" x14ac:dyDescent="0.25">
      <c r="A1068" s="56" t="str">
        <f t="shared" si="17"/>
        <v>ЛПЦ-АПП-ЛПЦ-АПП-Пост-3-Отклоняющий ролик №12</v>
      </c>
      <c r="B1068" s="62" t="s">
        <v>3593</v>
      </c>
      <c r="C1068" s="61" t="s">
        <v>3718</v>
      </c>
      <c r="D1068" s="66" t="s">
        <v>3754</v>
      </c>
      <c r="E1068" s="71" t="s">
        <v>3758</v>
      </c>
      <c r="G1068" s="51" t="s">
        <v>3757</v>
      </c>
    </row>
    <row r="1069" spans="1:7" x14ac:dyDescent="0.25">
      <c r="A1069" s="56" t="str">
        <f t="shared" si="17"/>
        <v>ЛПЦ-АПП-ЛПЦ-АПП-Пост-3-Центрирующее устройство №7</v>
      </c>
      <c r="B1069" s="62" t="s">
        <v>3593</v>
      </c>
      <c r="C1069" s="61" t="s">
        <v>3718</v>
      </c>
      <c r="D1069" s="66" t="s">
        <v>3754</v>
      </c>
      <c r="E1069" s="71" t="s">
        <v>3756</v>
      </c>
      <c r="G1069" s="51" t="s">
        <v>3755</v>
      </c>
    </row>
    <row r="1070" spans="1:7" x14ac:dyDescent="0.25">
      <c r="A1070" s="56" t="str">
        <f t="shared" si="17"/>
        <v>ЛПЦ-АПП-ЛПЦ-АПП-Пост-3-Редуктор выходного накопителя</v>
      </c>
      <c r="B1070" s="62" t="s">
        <v>3593</v>
      </c>
      <c r="C1070" s="61" t="s">
        <v>3718</v>
      </c>
      <c r="D1070" s="66" t="s">
        <v>3754</v>
      </c>
      <c r="E1070" s="71" t="s">
        <v>3753</v>
      </c>
      <c r="G1070" s="51" t="s">
        <v>3752</v>
      </c>
    </row>
    <row r="1071" spans="1:7" x14ac:dyDescent="0.25">
      <c r="A1071" s="56" t="str">
        <f t="shared" si="17"/>
        <v>ЛПЦ-АПП-ЛПЦ-АПП-Пост-4-Отклоняющий ролик №13</v>
      </c>
      <c r="B1071" s="62" t="s">
        <v>3593</v>
      </c>
      <c r="C1071" s="61" t="s">
        <v>3718</v>
      </c>
      <c r="D1071" s="70" t="s">
        <v>3721</v>
      </c>
      <c r="E1071" s="71" t="s">
        <v>3751</v>
      </c>
      <c r="G1071" s="51" t="s">
        <v>3750</v>
      </c>
    </row>
    <row r="1072" spans="1:7" x14ac:dyDescent="0.25">
      <c r="A1072" s="56" t="str">
        <f t="shared" si="17"/>
        <v>ЛПЦ-АПП-ЛПЦ-АПП-Пост-4-Натяжное устройство №6</v>
      </c>
      <c r="B1072" s="62" t="s">
        <v>3593</v>
      </c>
      <c r="C1072" s="61" t="s">
        <v>3718</v>
      </c>
      <c r="D1072" s="66" t="s">
        <v>3721</v>
      </c>
      <c r="E1072" s="71" t="s">
        <v>3749</v>
      </c>
      <c r="G1072" s="51" t="s">
        <v>3748</v>
      </c>
    </row>
    <row r="1073" spans="1:7" x14ac:dyDescent="0.25">
      <c r="A1073" s="56" t="str">
        <f t="shared" si="17"/>
        <v>ЛПЦ-АПП-ЛПЦ-АПП-Пост-4-Пошаговая маркирующая машина</v>
      </c>
      <c r="B1073" s="62" t="s">
        <v>3593</v>
      </c>
      <c r="C1073" s="61" t="s">
        <v>3718</v>
      </c>
      <c r="D1073" s="66" t="s">
        <v>3721</v>
      </c>
      <c r="E1073" s="71" t="s">
        <v>3747</v>
      </c>
      <c r="G1073" s="51" t="s">
        <v>3746</v>
      </c>
    </row>
    <row r="1074" spans="1:7" x14ac:dyDescent="0.25">
      <c r="A1074" s="56" t="str">
        <f t="shared" si="17"/>
        <v>ЛПЦ-АПП-ЛПЦ-АПП-Пост-4-Горизонтальный стол для визуальной инспекции</v>
      </c>
      <c r="B1074" s="62" t="s">
        <v>3593</v>
      </c>
      <c r="C1074" s="61" t="s">
        <v>3718</v>
      </c>
      <c r="D1074" s="66" t="s">
        <v>3721</v>
      </c>
      <c r="E1074" s="71" t="s">
        <v>3745</v>
      </c>
      <c r="G1074" s="51" t="s">
        <v>3744</v>
      </c>
    </row>
    <row r="1075" spans="1:7" x14ac:dyDescent="0.25">
      <c r="A1075" s="56" t="str">
        <f t="shared" si="17"/>
        <v>ЛПЦ-АПП-ЛПЦ-АПП-Пост-4-Устройство холодного ламинирования</v>
      </c>
      <c r="B1075" s="62" t="s">
        <v>3593</v>
      </c>
      <c r="C1075" s="61" t="s">
        <v>3718</v>
      </c>
      <c r="D1075" s="66" t="s">
        <v>3721</v>
      </c>
      <c r="E1075" s="71" t="s">
        <v>3743</v>
      </c>
      <c r="G1075" s="51" t="s">
        <v>3742</v>
      </c>
    </row>
    <row r="1076" spans="1:7" x14ac:dyDescent="0.25">
      <c r="A1076" s="56" t="str">
        <f t="shared" si="17"/>
        <v>ЛПЦ-АПП-ЛПЦ-АПП-Пост-4-Выходные ножницы с тянущим роликом</v>
      </c>
      <c r="B1076" s="62" t="s">
        <v>3593</v>
      </c>
      <c r="C1076" s="61" t="s">
        <v>3718</v>
      </c>
      <c r="D1076" s="66" t="s">
        <v>3721</v>
      </c>
      <c r="E1076" s="71" t="s">
        <v>3741</v>
      </c>
      <c r="G1076" s="51" t="s">
        <v>3740</v>
      </c>
    </row>
    <row r="1077" spans="1:7" x14ac:dyDescent="0.25">
      <c r="A1077" s="56" t="str">
        <f t="shared" si="17"/>
        <v>ЛПЦ-АПП-ЛПЦ-АПП-Пост-4-Тележка для обрези в сборе</v>
      </c>
      <c r="B1077" s="62" t="s">
        <v>3593</v>
      </c>
      <c r="C1077" s="61" t="s">
        <v>3718</v>
      </c>
      <c r="D1077" s="66" t="s">
        <v>3721</v>
      </c>
      <c r="E1077" s="71" t="s">
        <v>3739</v>
      </c>
      <c r="G1077" s="51" t="s">
        <v>3738</v>
      </c>
    </row>
    <row r="1078" spans="1:7" x14ac:dyDescent="0.25">
      <c r="A1078" s="56" t="str">
        <f t="shared" si="17"/>
        <v>ЛПЦ-АПП-ЛПЦ-АПП-Пост-4-Датчик системы контроля положением кромки</v>
      </c>
      <c r="B1078" s="62" t="s">
        <v>3593</v>
      </c>
      <c r="C1078" s="61" t="s">
        <v>3718</v>
      </c>
      <c r="D1078" s="66" t="s">
        <v>3721</v>
      </c>
      <c r="E1078" s="71" t="s">
        <v>3737</v>
      </c>
      <c r="G1078" s="51" t="s">
        <v>3736</v>
      </c>
    </row>
    <row r="1079" spans="1:7" x14ac:dyDescent="0.25">
      <c r="A1079" s="56" t="str">
        <f t="shared" si="17"/>
        <v>ЛПЦ-АПП-ЛПЦ-АПП-Пост-4-Выносная опора</v>
      </c>
      <c r="B1079" s="62" t="s">
        <v>3593</v>
      </c>
      <c r="C1079" s="61" t="s">
        <v>3718</v>
      </c>
      <c r="D1079" s="66" t="s">
        <v>3721</v>
      </c>
      <c r="E1079" s="71" t="s">
        <v>3735</v>
      </c>
      <c r="G1079" s="51" t="s">
        <v>3734</v>
      </c>
    </row>
    <row r="1080" spans="1:7" x14ac:dyDescent="0.25">
      <c r="A1080" s="56" t="str">
        <f t="shared" si="17"/>
        <v>ЛПЦ-АПП-ЛПЦ-АПП-Пост-4-Ременный захлестыватель</v>
      </c>
      <c r="B1080" s="62" t="s">
        <v>3593</v>
      </c>
      <c r="C1080" s="61" t="s">
        <v>3718</v>
      </c>
      <c r="D1080" s="66" t="s">
        <v>3721</v>
      </c>
      <c r="E1080" s="71" t="s">
        <v>3733</v>
      </c>
      <c r="G1080" s="51" t="s">
        <v>3732</v>
      </c>
    </row>
    <row r="1081" spans="1:7" x14ac:dyDescent="0.25">
      <c r="A1081" s="56" t="str">
        <f t="shared" si="17"/>
        <v>ЛПЦ-АПП-ЛПЦ-АПП-Пост-4-Выходная тележка для рулонов</v>
      </c>
      <c r="B1081" s="62" t="s">
        <v>3593</v>
      </c>
      <c r="C1081" s="61" t="s">
        <v>3718</v>
      </c>
      <c r="D1081" s="66" t="s">
        <v>3721</v>
      </c>
      <c r="E1081" s="71" t="s">
        <v>3731</v>
      </c>
      <c r="G1081" s="51" t="s">
        <v>3730</v>
      </c>
    </row>
    <row r="1082" spans="1:7" ht="30" x14ac:dyDescent="0.25">
      <c r="A1082" s="56" t="str">
        <f t="shared" si="17"/>
        <v>ЛПЦ-АПП-ЛПЦ-АПП-Пост-4-Набор пластиковых прокладок для стеллажей хранения без блокирующих роликов</v>
      </c>
      <c r="B1082" s="62" t="s">
        <v>3593</v>
      </c>
      <c r="C1082" s="61" t="s">
        <v>3718</v>
      </c>
      <c r="D1082" s="66" t="s">
        <v>3721</v>
      </c>
      <c r="E1082" s="71" t="s">
        <v>3729</v>
      </c>
      <c r="G1082" s="51" t="s">
        <v>3728</v>
      </c>
    </row>
    <row r="1083" spans="1:7" x14ac:dyDescent="0.25">
      <c r="A1083" s="56" t="str">
        <f t="shared" si="17"/>
        <v>ЛПЦ-АПП-ЛПЦ-АПП-Пост-4-Система взвешивания рулонов на выходе</v>
      </c>
      <c r="B1083" s="62" t="s">
        <v>3593</v>
      </c>
      <c r="C1083" s="61" t="s">
        <v>3718</v>
      </c>
      <c r="D1083" s="66" t="s">
        <v>3721</v>
      </c>
      <c r="E1083" s="71" t="s">
        <v>3727</v>
      </c>
      <c r="G1083" s="51" t="s">
        <v>3726</v>
      </c>
    </row>
    <row r="1084" spans="1:7" x14ac:dyDescent="0.25">
      <c r="A1084" s="56" t="str">
        <f t="shared" si="17"/>
        <v>ЛПЦ-АПП-ЛПЦ-АПП-Пост-4-Устройство загрузки шпуль</v>
      </c>
      <c r="B1084" s="62" t="s">
        <v>3593</v>
      </c>
      <c r="C1084" s="61" t="s">
        <v>3718</v>
      </c>
      <c r="D1084" s="66" t="s">
        <v>3721</v>
      </c>
      <c r="E1084" s="71" t="s">
        <v>3725</v>
      </c>
      <c r="G1084" s="51" t="s">
        <v>3724</v>
      </c>
    </row>
    <row r="1085" spans="1:7" x14ac:dyDescent="0.25">
      <c r="A1085" s="56" t="str">
        <f t="shared" si="17"/>
        <v>ЛПЦ-АПП-ЛПЦ-АПП-Пост-4-Устройство ручной обвязки рулонов</v>
      </c>
      <c r="B1085" s="62" t="s">
        <v>3593</v>
      </c>
      <c r="C1085" s="61" t="s">
        <v>3718</v>
      </c>
      <c r="D1085" s="66" t="s">
        <v>3721</v>
      </c>
      <c r="E1085" s="71" t="s">
        <v>3723</v>
      </c>
      <c r="G1085" s="51" t="s">
        <v>3722</v>
      </c>
    </row>
    <row r="1086" spans="1:7" x14ac:dyDescent="0.25">
      <c r="A1086" s="56" t="str">
        <f t="shared" si="17"/>
        <v>ЛПЦ-АПП-ЛПЦ-АПП-Пост-4-Высокоскростная мешалка №FDG 7,5/11</v>
      </c>
      <c r="B1086" s="62" t="s">
        <v>3593</v>
      </c>
      <c r="C1086" s="61" t="s">
        <v>3718</v>
      </c>
      <c r="D1086" s="66" t="s">
        <v>3721</v>
      </c>
      <c r="E1086" s="71" t="s">
        <v>3720</v>
      </c>
      <c r="G1086" s="51" t="s">
        <v>3719</v>
      </c>
    </row>
    <row r="1087" spans="1:7" x14ac:dyDescent="0.25">
      <c r="A1087" s="56" t="str">
        <f t="shared" si="17"/>
        <v>ЛПЦ-АПП-ЛПЦ-АПП-Прочее-Прочее</v>
      </c>
      <c r="B1087" s="62" t="s">
        <v>3593</v>
      </c>
      <c r="C1087" s="61" t="s">
        <v>3718</v>
      </c>
      <c r="D1087" s="70" t="s">
        <v>3717</v>
      </c>
      <c r="E1087" s="65" t="s">
        <v>3551</v>
      </c>
      <c r="G1087" s="51" t="s">
        <v>3559</v>
      </c>
    </row>
    <row r="1088" spans="1:7" x14ac:dyDescent="0.25">
      <c r="A1088" s="56" t="str">
        <f t="shared" si="17"/>
        <v>ЛПЦ-УРК-ЛПЦ-УРК-Реактор-Реактор</v>
      </c>
      <c r="B1088" s="62" t="s">
        <v>3593</v>
      </c>
      <c r="C1088" s="72" t="s">
        <v>3631</v>
      </c>
      <c r="D1088" s="70" t="s">
        <v>3704</v>
      </c>
      <c r="E1088" s="71" t="s">
        <v>3716</v>
      </c>
      <c r="G1088" s="51" t="s">
        <v>3715</v>
      </c>
    </row>
    <row r="1089" spans="1:7" x14ac:dyDescent="0.25">
      <c r="A1089" s="56" t="str">
        <f t="shared" si="17"/>
        <v>ЛПЦ-УРК-ЛПЦ-УРК-Реактор-Дробилка реактора</v>
      </c>
      <c r="B1089" s="62" t="s">
        <v>3593</v>
      </c>
      <c r="C1089" s="61" t="s">
        <v>3631</v>
      </c>
      <c r="D1089" s="66" t="s">
        <v>3704</v>
      </c>
      <c r="E1089" s="71" t="s">
        <v>3714</v>
      </c>
      <c r="G1089" s="51" t="s">
        <v>3713</v>
      </c>
    </row>
    <row r="1090" spans="1:7" x14ac:dyDescent="0.25">
      <c r="A1090" s="56" t="str">
        <f t="shared" ref="A1090:A1153" si="18">CONCATENATE(B1090,$H$1,C1090,$H$1,D1090,$H$1,E1090)</f>
        <v>ЛПЦ-УРК-ЛПЦ-УРК-Реактор-Поворотный клапан</v>
      </c>
      <c r="B1090" s="62" t="s">
        <v>3593</v>
      </c>
      <c r="C1090" s="61" t="s">
        <v>3631</v>
      </c>
      <c r="D1090" s="66" t="s">
        <v>3704</v>
      </c>
      <c r="E1090" s="71" t="s">
        <v>3712</v>
      </c>
      <c r="G1090" s="51" t="s">
        <v>3711</v>
      </c>
    </row>
    <row r="1091" spans="1:7" x14ac:dyDescent="0.25">
      <c r="A1091" s="56" t="str">
        <f t="shared" si="18"/>
        <v>ЛПЦ-УРК-ЛПЦ-УРК-Реактор-Циклон реактора</v>
      </c>
      <c r="B1091" s="62" t="s">
        <v>3593</v>
      </c>
      <c r="C1091" s="61" t="s">
        <v>3631</v>
      </c>
      <c r="D1091" s="66" t="s">
        <v>3704</v>
      </c>
      <c r="E1091" s="71" t="s">
        <v>3710</v>
      </c>
      <c r="G1091" s="51" t="s">
        <v>3709</v>
      </c>
    </row>
    <row r="1092" spans="1:7" x14ac:dyDescent="0.25">
      <c r="A1092" s="56" t="str">
        <f t="shared" si="18"/>
        <v>ЛПЦ-УРК-ЛПЦ-УРК-Реактор-Поворотный клапан циклон реактора</v>
      </c>
      <c r="B1092" s="62" t="s">
        <v>3593</v>
      </c>
      <c r="C1092" s="61" t="s">
        <v>3631</v>
      </c>
      <c r="D1092" s="66" t="s">
        <v>3704</v>
      </c>
      <c r="E1092" s="71" t="s">
        <v>3708</v>
      </c>
      <c r="G1092" s="51" t="s">
        <v>3707</v>
      </c>
    </row>
    <row r="1093" spans="1:7" x14ac:dyDescent="0.25">
      <c r="A1093" s="56" t="str">
        <f t="shared" si="18"/>
        <v>ЛПЦ-УРК-ЛПЦ-УРК-Реактор-Горелки реактора</v>
      </c>
      <c r="B1093" s="62" t="s">
        <v>3593</v>
      </c>
      <c r="C1093" s="61" t="s">
        <v>3631</v>
      </c>
      <c r="D1093" s="66" t="s">
        <v>3704</v>
      </c>
      <c r="E1093" s="71" t="s">
        <v>3706</v>
      </c>
      <c r="G1093" s="51" t="s">
        <v>3705</v>
      </c>
    </row>
    <row r="1094" spans="1:7" x14ac:dyDescent="0.25">
      <c r="A1094" s="56" t="str">
        <f t="shared" si="18"/>
        <v>ЛПЦ-УРК-ЛПЦ-УРК-Реактор-Вентилятор для подачи воздуха горения</v>
      </c>
      <c r="B1094" s="62" t="s">
        <v>3593</v>
      </c>
      <c r="C1094" s="61" t="s">
        <v>3631</v>
      </c>
      <c r="D1094" s="66" t="s">
        <v>3704</v>
      </c>
      <c r="E1094" s="71" t="s">
        <v>3703</v>
      </c>
      <c r="G1094" s="51" t="s">
        <v>3702</v>
      </c>
    </row>
    <row r="1095" spans="1:7" ht="30" x14ac:dyDescent="0.25">
      <c r="A1095" s="56" t="str">
        <f t="shared" si="18"/>
        <v>ЛПЦ-УРК-ЛПЦ-УРК-Предварительное обогащение-Предварительный концентратор Вентуры №1</v>
      </c>
      <c r="B1095" s="62" t="s">
        <v>3593</v>
      </c>
      <c r="C1095" s="61" t="s">
        <v>3631</v>
      </c>
      <c r="D1095" s="70" t="s">
        <v>3699</v>
      </c>
      <c r="E1095" s="71" t="s">
        <v>3701</v>
      </c>
      <c r="G1095" s="51" t="s">
        <v>3700</v>
      </c>
    </row>
    <row r="1096" spans="1:7" x14ac:dyDescent="0.25">
      <c r="A1096" s="56" t="str">
        <f t="shared" si="18"/>
        <v>ЛПЦ-УРК-ЛПЦ-УРК-Предварительное обогащение-Сеператор-1</v>
      </c>
      <c r="B1096" s="62" t="s">
        <v>3593</v>
      </c>
      <c r="C1096" s="61" t="s">
        <v>3631</v>
      </c>
      <c r="D1096" s="66" t="s">
        <v>3699</v>
      </c>
      <c r="E1096" s="71" t="s">
        <v>3698</v>
      </c>
      <c r="G1096" s="51" t="s">
        <v>3697</v>
      </c>
    </row>
    <row r="1097" spans="1:7" x14ac:dyDescent="0.25">
      <c r="A1097" s="56" t="str">
        <f t="shared" si="18"/>
        <v>ЛПЦ-УРК-ЛПЦ-УРК-Абсорбция-Колонна абсорбера №1</v>
      </c>
      <c r="B1097" s="62" t="s">
        <v>3593</v>
      </c>
      <c r="C1097" s="61" t="s">
        <v>3631</v>
      </c>
      <c r="D1097" s="70" t="s">
        <v>3696</v>
      </c>
      <c r="E1097" s="71" t="s">
        <v>3695</v>
      </c>
      <c r="G1097" s="51" t="s">
        <v>3694</v>
      </c>
    </row>
    <row r="1098" spans="1:7" x14ac:dyDescent="0.25">
      <c r="A1098" s="56" t="str">
        <f t="shared" si="18"/>
        <v>ЛПЦ-УРК-ЛПЦ-УРК-Вывод отработанных газов-Вентилятор обжига газов</v>
      </c>
      <c r="B1098" s="62" t="s">
        <v>3593</v>
      </c>
      <c r="C1098" s="61" t="s">
        <v>3631</v>
      </c>
      <c r="D1098" s="70" t="s">
        <v>3691</v>
      </c>
      <c r="E1098" s="71" t="s">
        <v>3693</v>
      </c>
      <c r="G1098" s="51" t="s">
        <v>3692</v>
      </c>
    </row>
    <row r="1099" spans="1:7" x14ac:dyDescent="0.25">
      <c r="A1099" s="56" t="str">
        <f t="shared" si="18"/>
        <v>ЛПЦ-УРК-ЛПЦ-УРК-Вывод отработанных газов-Сеператор-2</v>
      </c>
      <c r="B1099" s="62" t="s">
        <v>3593</v>
      </c>
      <c r="C1099" s="61" t="s">
        <v>3631</v>
      </c>
      <c r="D1099" s="66" t="s">
        <v>3691</v>
      </c>
      <c r="E1099" s="71" t="s">
        <v>3690</v>
      </c>
      <c r="G1099" s="51" t="s">
        <v>3689</v>
      </c>
    </row>
    <row r="1100" spans="1:7" x14ac:dyDescent="0.25">
      <c r="A1100" s="56" t="str">
        <f t="shared" si="18"/>
        <v>ЛПЦ-УРК-ЛПЦ-УРК-Обработка отработанных газов-Скруббер Вентуры</v>
      </c>
      <c r="B1100" s="62" t="s">
        <v>3593</v>
      </c>
      <c r="C1100" s="61" t="s">
        <v>3631</v>
      </c>
      <c r="D1100" s="70" t="s">
        <v>3688</v>
      </c>
      <c r="E1100" s="71" t="s">
        <v>3687</v>
      </c>
      <c r="G1100" s="51" t="s">
        <v>3686</v>
      </c>
    </row>
    <row r="1101" spans="1:7" x14ac:dyDescent="0.25">
      <c r="A1101" s="56" t="str">
        <f t="shared" si="18"/>
        <v>ЛПЦ-УРК-ЛПЦ-УРК-Склад оксидов-Стальной резервуар-накопитель оксида</v>
      </c>
      <c r="B1101" s="62" t="s">
        <v>3593</v>
      </c>
      <c r="C1101" s="61" t="s">
        <v>3631</v>
      </c>
      <c r="D1101" s="70" t="s">
        <v>3685</v>
      </c>
      <c r="E1101" s="71" t="s">
        <v>3684</v>
      </c>
      <c r="G1101" s="51" t="s">
        <v>3683</v>
      </c>
    </row>
    <row r="1102" spans="1:7" x14ac:dyDescent="0.25">
      <c r="A1102" s="56" t="str">
        <f t="shared" si="18"/>
        <v>ЛПЦ-УРК-ЛПЦ-УРК-Склад растворов-Ёмкость для регенерированной кислоты</v>
      </c>
      <c r="B1102" s="62" t="s">
        <v>3593</v>
      </c>
      <c r="C1102" s="61" t="s">
        <v>3631</v>
      </c>
      <c r="D1102" s="70" t="s">
        <v>3634</v>
      </c>
      <c r="E1102" s="71" t="s">
        <v>3682</v>
      </c>
      <c r="G1102" s="51" t="s">
        <v>3681</v>
      </c>
    </row>
    <row r="1103" spans="1:7" x14ac:dyDescent="0.25">
      <c r="A1103" s="56" t="str">
        <f t="shared" si="18"/>
        <v>ЛПЦ-УРК-ЛПЦ-УРК-Склад растворов-Ёмкость для промывной воды</v>
      </c>
      <c r="B1103" s="62" t="s">
        <v>3593</v>
      </c>
      <c r="C1103" s="61" t="s">
        <v>3631</v>
      </c>
      <c r="D1103" s="66" t="s">
        <v>3634</v>
      </c>
      <c r="E1103" s="71" t="s">
        <v>3680</v>
      </c>
      <c r="G1103" s="51" t="s">
        <v>3679</v>
      </c>
    </row>
    <row r="1104" spans="1:7" ht="30" x14ac:dyDescent="0.25">
      <c r="A1104" s="56" t="str">
        <f t="shared" si="18"/>
        <v>ЛПЦ-УРК-ЛПЦ-УРК-Склад растворов-Емкость для отработанной/регенерированной кислоты №1169</v>
      </c>
      <c r="B1104" s="62" t="s">
        <v>3593</v>
      </c>
      <c r="C1104" s="61" t="s">
        <v>3631</v>
      </c>
      <c r="D1104" s="66" t="s">
        <v>3634</v>
      </c>
      <c r="E1104" s="71" t="s">
        <v>3678</v>
      </c>
      <c r="G1104" s="51" t="s">
        <v>3677</v>
      </c>
    </row>
    <row r="1105" spans="1:7" ht="30" x14ac:dyDescent="0.25">
      <c r="A1105" s="56" t="str">
        <f t="shared" si="18"/>
        <v>ЛПЦ-УРК-ЛПЦ-УРК-Склад растворов-Емкость для отработанной/регенерированной кислоты №1168</v>
      </c>
      <c r="B1105" s="62" t="s">
        <v>3593</v>
      </c>
      <c r="C1105" s="61" t="s">
        <v>3631</v>
      </c>
      <c r="D1105" s="66" t="s">
        <v>3634</v>
      </c>
      <c r="E1105" s="71" t="s">
        <v>3676</v>
      </c>
      <c r="G1105" s="51" t="s">
        <v>3675</v>
      </c>
    </row>
    <row r="1106" spans="1:7" ht="30" x14ac:dyDescent="0.25">
      <c r="A1106" s="56" t="str">
        <f t="shared" si="18"/>
        <v>ЛПЦ-УРК-ЛПЦ-УРК-Склад растворов-Емкость для отработанной/регенерированной кислоты №1167</v>
      </c>
      <c r="B1106" s="62" t="s">
        <v>3593</v>
      </c>
      <c r="C1106" s="61" t="s">
        <v>3631</v>
      </c>
      <c r="D1106" s="66" t="s">
        <v>3634</v>
      </c>
      <c r="E1106" s="71" t="s">
        <v>3674</v>
      </c>
      <c r="G1106" s="51" t="s">
        <v>3673</v>
      </c>
    </row>
    <row r="1107" spans="1:7" ht="30" x14ac:dyDescent="0.25">
      <c r="A1107" s="56" t="str">
        <f t="shared" si="18"/>
        <v>ЛПЦ-УРК-ЛПЦ-УРК-Склад растворов-Емкость для отработанной/регенерированной кислоты №1166</v>
      </c>
      <c r="B1107" s="62" t="s">
        <v>3593</v>
      </c>
      <c r="C1107" s="61" t="s">
        <v>3631</v>
      </c>
      <c r="D1107" s="66" t="s">
        <v>3634</v>
      </c>
      <c r="E1107" s="71" t="s">
        <v>3672</v>
      </c>
      <c r="G1107" s="51" t="s">
        <v>3671</v>
      </c>
    </row>
    <row r="1108" spans="1:7" x14ac:dyDescent="0.25">
      <c r="A1108" s="56" t="str">
        <f t="shared" si="18"/>
        <v>ЛПЦ-УРК-ЛПЦ-УРК-Склад растворов-Ёмкость для отработанной кислоты</v>
      </c>
      <c r="B1108" s="62" t="s">
        <v>3593</v>
      </c>
      <c r="C1108" s="61" t="s">
        <v>3631</v>
      </c>
      <c r="D1108" s="66" t="s">
        <v>3634</v>
      </c>
      <c r="E1108" s="71" t="s">
        <v>3670</v>
      </c>
      <c r="G1108" s="51" t="s">
        <v>3669</v>
      </c>
    </row>
    <row r="1109" spans="1:7" x14ac:dyDescent="0.25">
      <c r="A1109" s="56" t="str">
        <f t="shared" si="18"/>
        <v>ЛПЦ-УРК-ЛПЦ-УРК-На крыше-Дымовая труба для установки регенерации кислоты</v>
      </c>
      <c r="B1109" s="62" t="s">
        <v>3593</v>
      </c>
      <c r="C1109" s="61" t="s">
        <v>3631</v>
      </c>
      <c r="D1109" s="70" t="s">
        <v>3668</v>
      </c>
      <c r="E1109" s="71" t="s">
        <v>3667</v>
      </c>
      <c r="G1109" s="51" t="s">
        <v>3666</v>
      </c>
    </row>
    <row r="1110" spans="1:7" x14ac:dyDescent="0.25">
      <c r="A1110" s="56" t="str">
        <f t="shared" si="18"/>
        <v>ЛПЦ-УРК-ЛПЦ-УРК-Оксид-Вентилятор для окисла</v>
      </c>
      <c r="B1110" s="62" t="s">
        <v>3593</v>
      </c>
      <c r="C1110" s="61" t="s">
        <v>3631</v>
      </c>
      <c r="D1110" s="70" t="s">
        <v>3663</v>
      </c>
      <c r="E1110" s="71" t="s">
        <v>3665</v>
      </c>
      <c r="G1110" s="51" t="s">
        <v>3664</v>
      </c>
    </row>
    <row r="1111" spans="1:7" x14ac:dyDescent="0.25">
      <c r="A1111" s="56" t="str">
        <f t="shared" si="18"/>
        <v>ЛПЦ-УРК-ЛПЦ-УРК-Оксид-Поворотный клапан резервуара накопителя для окисла</v>
      </c>
      <c r="B1111" s="62" t="s">
        <v>3593</v>
      </c>
      <c r="C1111" s="61" t="s">
        <v>3631</v>
      </c>
      <c r="D1111" s="66" t="s">
        <v>3663</v>
      </c>
      <c r="E1111" s="71" t="s">
        <v>3662</v>
      </c>
      <c r="G1111" s="51" t="s">
        <v>3661</v>
      </c>
    </row>
    <row r="1112" spans="1:7" x14ac:dyDescent="0.25">
      <c r="A1112" s="56" t="str">
        <f t="shared" si="18"/>
        <v>ЛПЦ-УРК-ЛПЦ-УРК-Насосная помещения-Насос реактора 101/102</v>
      </c>
      <c r="B1112" s="62" t="s">
        <v>3593</v>
      </c>
      <c r="C1112" s="61" t="s">
        <v>3631</v>
      </c>
      <c r="D1112" s="70" t="s">
        <v>3640</v>
      </c>
      <c r="E1112" s="71" t="s">
        <v>3660</v>
      </c>
      <c r="G1112" s="51" t="s">
        <v>3659</v>
      </c>
    </row>
    <row r="1113" spans="1:7" ht="30" x14ac:dyDescent="0.25">
      <c r="A1113" s="56" t="str">
        <f t="shared" si="18"/>
        <v>ЛПЦ-УРК-ЛПЦ-УРК-Насосная помещения-Циркуляционный насос Вентури (Насос Вентури 201/202)</v>
      </c>
      <c r="B1113" s="62" t="s">
        <v>3593</v>
      </c>
      <c r="C1113" s="61" t="s">
        <v>3631</v>
      </c>
      <c r="D1113" s="66" t="s">
        <v>3640</v>
      </c>
      <c r="E1113" s="71" t="s">
        <v>3658</v>
      </c>
      <c r="G1113" s="51" t="s">
        <v>3657</v>
      </c>
    </row>
    <row r="1114" spans="1:7" x14ac:dyDescent="0.25">
      <c r="A1114" s="56" t="str">
        <f t="shared" si="18"/>
        <v>ЛПЦ-УРК-ЛПЦ-УРК-Насосная помещения-Питательный насос абсорбера Насос 301/302)</v>
      </c>
      <c r="B1114" s="62" t="s">
        <v>3593</v>
      </c>
      <c r="C1114" s="61" t="s">
        <v>3631</v>
      </c>
      <c r="D1114" s="66" t="s">
        <v>3640</v>
      </c>
      <c r="E1114" s="71" t="s">
        <v>3656</v>
      </c>
      <c r="G1114" s="51" t="s">
        <v>3655</v>
      </c>
    </row>
    <row r="1115" spans="1:7" x14ac:dyDescent="0.25">
      <c r="A1115" s="56" t="str">
        <f t="shared" si="18"/>
        <v>ЛПЦ-УРК-ЛПЦ-УРК-Насосная помещения-Насос для регенерированной кислоты (Насос 303/304)</v>
      </c>
      <c r="B1115" s="62" t="s">
        <v>3593</v>
      </c>
      <c r="C1115" s="61" t="s">
        <v>3631</v>
      </c>
      <c r="D1115" s="66" t="s">
        <v>3640</v>
      </c>
      <c r="E1115" s="71" t="s">
        <v>3654</v>
      </c>
      <c r="G1115" s="51" t="s">
        <v>3653</v>
      </c>
    </row>
    <row r="1116" spans="1:7" ht="30" x14ac:dyDescent="0.25">
      <c r="A1116" s="56" t="str">
        <f t="shared" si="18"/>
        <v>ЛПЦ-УРК-ЛПЦ-УРК-Насосная помещения-Циркуляционный насос скруббера Вентури (Насос 501/502)</v>
      </c>
      <c r="B1116" s="62" t="s">
        <v>3593</v>
      </c>
      <c r="C1116" s="61" t="s">
        <v>3631</v>
      </c>
      <c r="D1116" s="66" t="s">
        <v>3640</v>
      </c>
      <c r="E1116" s="71" t="s">
        <v>3652</v>
      </c>
      <c r="G1116" s="51" t="s">
        <v>3651</v>
      </c>
    </row>
    <row r="1117" spans="1:7" ht="30" x14ac:dyDescent="0.25">
      <c r="A1117" s="56" t="str">
        <f t="shared" si="18"/>
        <v>ЛПЦ-УРК-ЛПЦ-УРК-Насосная помещения-Насос для разбавления соляной кислоты (Насос 811/812)</v>
      </c>
      <c r="B1117" s="62" t="s">
        <v>3593</v>
      </c>
      <c r="C1117" s="61" t="s">
        <v>3631</v>
      </c>
      <c r="D1117" s="66" t="s">
        <v>3640</v>
      </c>
      <c r="E1117" s="71" t="s">
        <v>3650</v>
      </c>
      <c r="G1117" s="51" t="s">
        <v>3649</v>
      </c>
    </row>
    <row r="1118" spans="1:7" ht="30" x14ac:dyDescent="0.25">
      <c r="A1118" s="56" t="str">
        <f t="shared" si="18"/>
        <v>ЛПЦ-УРК-ЛПЦ-УРК-Насосная помещения-Насос для отработанной кислоты в ёмкости Насос 821/822)</v>
      </c>
      <c r="B1118" s="62" t="s">
        <v>3593</v>
      </c>
      <c r="C1118" s="61" t="s">
        <v>3631</v>
      </c>
      <c r="D1118" s="66" t="s">
        <v>3640</v>
      </c>
      <c r="E1118" s="71" t="s">
        <v>3648</v>
      </c>
      <c r="G1118" s="51" t="s">
        <v>3647</v>
      </c>
    </row>
    <row r="1119" spans="1:7" ht="30" x14ac:dyDescent="0.25">
      <c r="A1119" s="56" t="str">
        <f t="shared" si="18"/>
        <v>ЛПЦ-УРК-ЛПЦ-УРК-Насосная помещения-Насос для регенерированной кислоты на АТТТ (Насос841/842)</v>
      </c>
      <c r="B1119" s="62" t="s">
        <v>3593</v>
      </c>
      <c r="C1119" s="61" t="s">
        <v>3631</v>
      </c>
      <c r="D1119" s="66" t="s">
        <v>3640</v>
      </c>
      <c r="E1119" s="71" t="s">
        <v>3646</v>
      </c>
      <c r="G1119" s="51" t="s">
        <v>3645</v>
      </c>
    </row>
    <row r="1120" spans="1:7" x14ac:dyDescent="0.25">
      <c r="A1120" s="56" t="str">
        <f t="shared" si="18"/>
        <v xml:space="preserve">ЛПЦ-УРК-ЛПЦ-УРК-Насосная помещения-Насос для подачи промывочный воды (Насос 861, 862)  </v>
      </c>
      <c r="B1120" s="62" t="s">
        <v>3593</v>
      </c>
      <c r="C1120" s="61" t="s">
        <v>3631</v>
      </c>
      <c r="D1120" s="66" t="s">
        <v>3640</v>
      </c>
      <c r="E1120" s="71" t="s">
        <v>3644</v>
      </c>
      <c r="G1120" s="51" t="s">
        <v>3643</v>
      </c>
    </row>
    <row r="1121" spans="1:7" ht="30" x14ac:dyDescent="0.25">
      <c r="A1121" s="56" t="str">
        <f t="shared" si="18"/>
        <v>ЛПЦ-УРК-ЛПЦ-УРК-Насосная помещения-Уплотнительные насосы для Насос Вентури, Насос реактора</v>
      </c>
      <c r="B1121" s="62" t="s">
        <v>3593</v>
      </c>
      <c r="C1121" s="61" t="s">
        <v>3631</v>
      </c>
      <c r="D1121" s="66" t="s">
        <v>3640</v>
      </c>
      <c r="E1121" s="71" t="s">
        <v>3642</v>
      </c>
      <c r="G1121" s="51" t="s">
        <v>3641</v>
      </c>
    </row>
    <row r="1122" spans="1:7" x14ac:dyDescent="0.25">
      <c r="A1122" s="56" t="str">
        <f t="shared" si="18"/>
        <v xml:space="preserve">ЛПЦ-УРК-ЛПЦ-УРК-Насосная помещения-(Насос Р 104, 105) </v>
      </c>
      <c r="B1122" s="62" t="s">
        <v>3593</v>
      </c>
      <c r="C1122" s="61" t="s">
        <v>3631</v>
      </c>
      <c r="D1122" s="66" t="s">
        <v>3640</v>
      </c>
      <c r="E1122" s="71" t="s">
        <v>3639</v>
      </c>
      <c r="G1122" s="51" t="s">
        <v>3638</v>
      </c>
    </row>
    <row r="1123" spans="1:7" x14ac:dyDescent="0.25">
      <c r="A1123" s="56" t="str">
        <f t="shared" si="18"/>
        <v>ЛПЦ-УРК-ЛПЦ-УРК-3 этаж зона горелок-Подкачивающий насос техническая вода (Насос 103)</v>
      </c>
      <c r="B1123" s="62" t="s">
        <v>3593</v>
      </c>
      <c r="C1123" s="61" t="s">
        <v>3631</v>
      </c>
      <c r="D1123" s="70" t="s">
        <v>3637</v>
      </c>
      <c r="E1123" s="71" t="s">
        <v>3636</v>
      </c>
      <c r="G1123" s="51" t="s">
        <v>3635</v>
      </c>
    </row>
    <row r="1124" spans="1:7" x14ac:dyDescent="0.25">
      <c r="A1124" s="56" t="str">
        <f t="shared" si="18"/>
        <v>ЛПЦ-УРК-ЛПЦ-УРК-Склад растворов-Дренажный насос из приямка</v>
      </c>
      <c r="B1124" s="62" t="s">
        <v>3593</v>
      </c>
      <c r="C1124" s="61" t="s">
        <v>3631</v>
      </c>
      <c r="D1124" s="70" t="s">
        <v>3634</v>
      </c>
      <c r="E1124" s="71" t="s">
        <v>3633</v>
      </c>
      <c r="G1124" s="51" t="s">
        <v>3632</v>
      </c>
    </row>
    <row r="1125" spans="1:7" x14ac:dyDescent="0.25">
      <c r="A1125" s="56" t="str">
        <f t="shared" si="18"/>
        <v>ЛПЦ-УРК-ЛПЦ-УРК-Прочее-Прочее</v>
      </c>
      <c r="B1125" s="62" t="s">
        <v>3593</v>
      </c>
      <c r="C1125" s="61" t="s">
        <v>3631</v>
      </c>
      <c r="D1125" s="70" t="s">
        <v>3630</v>
      </c>
      <c r="E1125" s="65" t="s">
        <v>3551</v>
      </c>
      <c r="G1125" s="51" t="s">
        <v>3559</v>
      </c>
    </row>
    <row r="1126" spans="1:7" ht="30" x14ac:dyDescent="0.25">
      <c r="A1126" s="56" t="str">
        <f t="shared" si="18"/>
        <v>ЛПЦ-ВШМ-ЛПЦ-ВШМ-Станки-Комбинированная вальцешлифовальная линия WS 1350x4500 CNC (METEX GmbH) №МХ19-1003 М</v>
      </c>
      <c r="B1126" s="62" t="s">
        <v>3593</v>
      </c>
      <c r="C1126" s="72" t="s">
        <v>3602</v>
      </c>
      <c r="D1126" s="70" t="s">
        <v>3605</v>
      </c>
      <c r="E1126" s="71" t="s">
        <v>3629</v>
      </c>
      <c r="G1126" s="51" t="s">
        <v>3628</v>
      </c>
    </row>
    <row r="1127" spans="1:7" ht="30" x14ac:dyDescent="0.25">
      <c r="A1127" s="56" t="str">
        <f t="shared" si="18"/>
        <v>ЛПЦ-ВШМ-ЛПЦ-ВШМ-Станки-Комбинированный вальцешлифовальный станок WS600х4500 CNC Monolith (HERKULES) №98390-111/21</v>
      </c>
      <c r="B1127" s="62" t="s">
        <v>3593</v>
      </c>
      <c r="C1127" s="61" t="s">
        <v>3602</v>
      </c>
      <c r="D1127" s="66" t="s">
        <v>3605</v>
      </c>
      <c r="E1127" s="71" t="s">
        <v>3627</v>
      </c>
      <c r="G1127" s="51" t="s">
        <v>3626</v>
      </c>
    </row>
    <row r="1128" spans="1:7" x14ac:dyDescent="0.25">
      <c r="A1128" s="56" t="str">
        <f t="shared" si="18"/>
        <v>ЛПЦ-ВШМ-ЛПЦ-ВШМ-Станки-Круглошлифовальный станок серии L №CGU-400</v>
      </c>
      <c r="B1128" s="62" t="s">
        <v>3593</v>
      </c>
      <c r="C1128" s="61" t="s">
        <v>3602</v>
      </c>
      <c r="D1128" s="66" t="s">
        <v>3605</v>
      </c>
      <c r="E1128" s="71" t="s">
        <v>3625</v>
      </c>
      <c r="G1128" s="51" t="s">
        <v>3624</v>
      </c>
    </row>
    <row r="1129" spans="1:7" x14ac:dyDescent="0.25">
      <c r="A1129" s="56" t="str">
        <f t="shared" si="18"/>
        <v>ЛПЦ-ВШМ-ЛПЦ-ВШМ-Станки-Круглошлифовальный станок серии L №CGU-630</v>
      </c>
      <c r="B1129" s="62" t="s">
        <v>3593</v>
      </c>
      <c r="C1129" s="61" t="s">
        <v>3602</v>
      </c>
      <c r="D1129" s="66" t="s">
        <v>3605</v>
      </c>
      <c r="E1129" s="71" t="s">
        <v>3623</v>
      </c>
      <c r="G1129" s="51" t="s">
        <v>3622</v>
      </c>
    </row>
    <row r="1130" spans="1:7" ht="30" x14ac:dyDescent="0.25">
      <c r="A1130" s="56" t="str">
        <f t="shared" si="18"/>
        <v>ЛПЦ-ВШМ-ЛПЦ-ВШМ-Станки-Станок С ЧПУ для текстурирования рабочих валков (SARCLAD) №41001-07/1/4-001</v>
      </c>
      <c r="B1130" s="62" t="s">
        <v>3593</v>
      </c>
      <c r="C1130" s="61" t="s">
        <v>3602</v>
      </c>
      <c r="D1130" s="66" t="s">
        <v>3605</v>
      </c>
      <c r="E1130" s="71" t="s">
        <v>3621</v>
      </c>
      <c r="G1130" s="51" t="s">
        <v>3620</v>
      </c>
    </row>
    <row r="1131" spans="1:7" x14ac:dyDescent="0.25">
      <c r="A1131" s="56" t="str">
        <f t="shared" si="18"/>
        <v>ЛПЦ-ВШМ-ЛПЦ-ВШМ-Станки-Станок токарно-винторезный РМЦ 3000 №BSM1812-4</v>
      </c>
      <c r="B1131" s="62" t="s">
        <v>3593</v>
      </c>
      <c r="C1131" s="61" t="s">
        <v>3602</v>
      </c>
      <c r="D1131" s="66" t="s">
        <v>3605</v>
      </c>
      <c r="E1131" s="71" t="s">
        <v>3619</v>
      </c>
      <c r="G1131" s="51" t="s">
        <v>3618</v>
      </c>
    </row>
    <row r="1132" spans="1:7" x14ac:dyDescent="0.25">
      <c r="A1132" s="56" t="str">
        <f t="shared" si="18"/>
        <v>ЛПЦ-ВШМ-ЛПЦ-ВШМ-Станки-Станок для испытания абразивных кругов СИП1000К2Л №60686</v>
      </c>
      <c r="B1132" s="62" t="s">
        <v>3593</v>
      </c>
      <c r="C1132" s="61" t="s">
        <v>3602</v>
      </c>
      <c r="D1132" s="66" t="s">
        <v>3605</v>
      </c>
      <c r="E1132" s="71" t="s">
        <v>3617</v>
      </c>
      <c r="G1132" s="51" t="s">
        <v>3616</v>
      </c>
    </row>
    <row r="1133" spans="1:7" ht="30" x14ac:dyDescent="0.25">
      <c r="A1133" s="56" t="str">
        <f t="shared" si="18"/>
        <v>ЛПЦ-ВШМ-ЛПЦ-ВШМ-Станки-Плоскошлифовальный станок с горизонтальным валом и прямоугольным столом №SG-60220SD</v>
      </c>
      <c r="B1133" s="62" t="s">
        <v>3593</v>
      </c>
      <c r="C1133" s="61" t="s">
        <v>3602</v>
      </c>
      <c r="D1133" s="66" t="s">
        <v>3605</v>
      </c>
      <c r="E1133" s="71" t="s">
        <v>3615</v>
      </c>
      <c r="G1133" s="51" t="s">
        <v>3614</v>
      </c>
    </row>
    <row r="1134" spans="1:7" ht="30" x14ac:dyDescent="0.25">
      <c r="A1134" s="56" t="str">
        <f t="shared" si="18"/>
        <v>ЛПЦ-ВШМ-ЛПЦ-ВШМ-Станки-Универсальный круглошлифовальный станок M1350C/M1450C №М1350</v>
      </c>
      <c r="B1134" s="62" t="s">
        <v>3593</v>
      </c>
      <c r="C1134" s="61" t="s">
        <v>3602</v>
      </c>
      <c r="D1134" s="66" t="s">
        <v>3605</v>
      </c>
      <c r="E1134" s="71" t="s">
        <v>3613</v>
      </c>
      <c r="G1134" s="51" t="s">
        <v>3612</v>
      </c>
    </row>
    <row r="1135" spans="1:7" x14ac:dyDescent="0.25">
      <c r="A1135" s="56" t="str">
        <f t="shared" si="18"/>
        <v>ЛПЦ-ВШМ-ЛПЦ-ВШМ-Станки-Моечная машина АМ1200BS №МТ-212.502</v>
      </c>
      <c r="B1135" s="62" t="s">
        <v>3593</v>
      </c>
      <c r="C1135" s="61" t="s">
        <v>3602</v>
      </c>
      <c r="D1135" s="66" t="s">
        <v>3605</v>
      </c>
      <c r="E1135" s="71" t="s">
        <v>3611</v>
      </c>
      <c r="G1135" s="51" t="s">
        <v>3610</v>
      </c>
    </row>
    <row r="1136" spans="1:7" ht="30" x14ac:dyDescent="0.25">
      <c r="A1136" s="56" t="str">
        <f t="shared" si="18"/>
        <v>ЛПЦ-ВШМ-ЛПЦ-ВШМ-Станки-Комбинированная установка для монтажа/демонтажа подушек опорных и рабочих валков (CISDI)</v>
      </c>
      <c r="B1136" s="62" t="s">
        <v>3593</v>
      </c>
      <c r="C1136" s="61" t="s">
        <v>3602</v>
      </c>
      <c r="D1136" s="66" t="s">
        <v>3605</v>
      </c>
      <c r="E1136" s="71" t="s">
        <v>3609</v>
      </c>
      <c r="G1136" s="51" t="s">
        <v>3608</v>
      </c>
    </row>
    <row r="1137" spans="1:7" x14ac:dyDescent="0.25">
      <c r="A1137" s="56" t="str">
        <f t="shared" si="18"/>
        <v>ЛПЦ-ВШМ-ЛПЦ-ВШМ-Станки-Кантователь для подушек валков (CISDI)</v>
      </c>
      <c r="B1137" s="62" t="s">
        <v>3593</v>
      </c>
      <c r="C1137" s="61" t="s">
        <v>3602</v>
      </c>
      <c r="D1137" s="66" t="s">
        <v>3605</v>
      </c>
      <c r="E1137" s="71" t="s">
        <v>3607</v>
      </c>
      <c r="G1137" s="51" t="s">
        <v>3606</v>
      </c>
    </row>
    <row r="1138" spans="1:7" x14ac:dyDescent="0.25">
      <c r="A1138" s="56" t="str">
        <f t="shared" si="18"/>
        <v>ЛПЦ-ВШМ-ЛПЦ-ВШМ-Станки-Круглошлифовальный станок серии М1350</v>
      </c>
      <c r="B1138" s="62" t="s">
        <v>3593</v>
      </c>
      <c r="C1138" s="61" t="s">
        <v>3602</v>
      </c>
      <c r="D1138" s="66" t="s">
        <v>3605</v>
      </c>
      <c r="E1138" s="71" t="s">
        <v>3604</v>
      </c>
      <c r="G1138" s="51" t="s">
        <v>3603</v>
      </c>
    </row>
    <row r="1139" spans="1:7" x14ac:dyDescent="0.25">
      <c r="A1139" s="56" t="str">
        <f t="shared" si="18"/>
        <v>ЛПЦ-ВШМ-ЛПЦ-ВШМ-Прочие-Прочее</v>
      </c>
      <c r="B1139" s="62" t="s">
        <v>3593</v>
      </c>
      <c r="C1139" s="61" t="s">
        <v>3602</v>
      </c>
      <c r="D1139" s="70" t="s">
        <v>3601</v>
      </c>
      <c r="E1139" s="65" t="s">
        <v>3551</v>
      </c>
      <c r="G1139" s="51" t="s">
        <v>3559</v>
      </c>
    </row>
    <row r="1140" spans="1:7" x14ac:dyDescent="0.25">
      <c r="A1140" s="56" t="str">
        <f t="shared" si="18"/>
        <v>ЛПЦ-Участок упаковки-ЛПЦ-Участок упаковки-Станки-Станок радиальной резки СТР-01 №12</v>
      </c>
      <c r="B1140" s="62" t="s">
        <v>3593</v>
      </c>
      <c r="C1140" s="72" t="s">
        <v>3592</v>
      </c>
      <c r="D1140" s="70" t="s">
        <v>3596</v>
      </c>
      <c r="E1140" s="71" t="s">
        <v>3600</v>
      </c>
      <c r="G1140" s="51" t="s">
        <v>3599</v>
      </c>
    </row>
    <row r="1141" spans="1:7" ht="30" x14ac:dyDescent="0.25">
      <c r="A1141" s="56" t="str">
        <f t="shared" si="18"/>
        <v>ЛПЦ-Участок упаковки-ЛПЦ-Участок упаковки-Станки-Линия производства защитного (внутреннего и внешнего) уголка ЛПЗУ-01 №001</v>
      </c>
      <c r="B1141" s="62" t="s">
        <v>3593</v>
      </c>
      <c r="C1141" s="61" t="s">
        <v>3592</v>
      </c>
      <c r="D1141" s="66" t="s">
        <v>3596</v>
      </c>
      <c r="E1141" s="71" t="s">
        <v>3598</v>
      </c>
      <c r="G1141" s="51" t="s">
        <v>3597</v>
      </c>
    </row>
    <row r="1142" spans="1:7" ht="30" x14ac:dyDescent="0.25">
      <c r="A1142" s="56" t="str">
        <f t="shared" si="18"/>
        <v>ЛПЦ-Участок упаковки-ЛПЦ-Участок упаковки-Станки-Линия продольно-поперечной резки рулонной стали АЛППР 1250/1 №20</v>
      </c>
      <c r="B1142" s="62" t="s">
        <v>3593</v>
      </c>
      <c r="C1142" s="61" t="s">
        <v>3592</v>
      </c>
      <c r="D1142" s="66" t="s">
        <v>3596</v>
      </c>
      <c r="E1142" s="71" t="s">
        <v>3595</v>
      </c>
      <c r="G1142" s="51" t="s">
        <v>3594</v>
      </c>
    </row>
    <row r="1143" spans="1:7" ht="30" x14ac:dyDescent="0.25">
      <c r="A1143" s="56" t="str">
        <f t="shared" si="18"/>
        <v>ЛПЦ-Участок упаковки-ЛПЦ-Участок упаковки-Прочее-Прочее (упаковочные машинки и запчасти к ним)</v>
      </c>
      <c r="B1143" s="62" t="s">
        <v>3593</v>
      </c>
      <c r="C1143" s="61" t="s">
        <v>3592</v>
      </c>
      <c r="D1143" s="70" t="s">
        <v>3591</v>
      </c>
      <c r="E1143" s="65" t="s">
        <v>3590</v>
      </c>
      <c r="G1143" s="51" t="s">
        <v>3589</v>
      </c>
    </row>
    <row r="1144" spans="1:7" x14ac:dyDescent="0.25">
      <c r="A1144" s="56" t="str">
        <f t="shared" si="18"/>
        <v>ОТК-Измерительные приборы-Измерительные приборы-Прочее</v>
      </c>
      <c r="B1144" s="62" t="s">
        <v>3588</v>
      </c>
      <c r="C1144" s="68" t="s">
        <v>3587</v>
      </c>
      <c r="D1144" s="69" t="s">
        <v>3587</v>
      </c>
      <c r="E1144" s="67" t="s">
        <v>3551</v>
      </c>
      <c r="G1144" s="51" t="s">
        <v>3559</v>
      </c>
    </row>
    <row r="1145" spans="1:7" x14ac:dyDescent="0.25">
      <c r="A1145" s="56" t="str">
        <f t="shared" si="18"/>
        <v>ЦЗЛ-ЦЗЛ-ЛХА-Прочее</v>
      </c>
      <c r="B1145" s="62" t="s">
        <v>3581</v>
      </c>
      <c r="C1145" s="68" t="s">
        <v>3581</v>
      </c>
      <c r="D1145" s="69" t="s">
        <v>3586</v>
      </c>
      <c r="E1145" s="67" t="s">
        <v>3551</v>
      </c>
      <c r="G1145" s="51" t="s">
        <v>3559</v>
      </c>
    </row>
    <row r="1146" spans="1:7" x14ac:dyDescent="0.25">
      <c r="A1146" s="56" t="str">
        <f t="shared" si="18"/>
        <v>ЦЗЛ-ЦЗЛ-ЛФМИиМ-Прочее</v>
      </c>
      <c r="B1146" s="62" t="s">
        <v>3581</v>
      </c>
      <c r="C1146" s="61" t="s">
        <v>3581</v>
      </c>
      <c r="D1146" s="69" t="s">
        <v>3580</v>
      </c>
      <c r="E1146" s="67" t="s">
        <v>3551</v>
      </c>
      <c r="G1146" s="51" t="s">
        <v>3559</v>
      </c>
    </row>
    <row r="1147" spans="1:7" x14ac:dyDescent="0.25">
      <c r="A1147" s="56" t="str">
        <f t="shared" si="18"/>
        <v>ЦЗЛ-ЦЗЛ-КП-Прочее</v>
      </c>
      <c r="B1147" s="62" t="s">
        <v>3581</v>
      </c>
      <c r="C1147" s="61" t="s">
        <v>3581</v>
      </c>
      <c r="D1147" s="69" t="s">
        <v>3585</v>
      </c>
      <c r="E1147" s="67" t="s">
        <v>3551</v>
      </c>
      <c r="G1147" s="51" t="s">
        <v>3559</v>
      </c>
    </row>
    <row r="1148" spans="1:7" x14ac:dyDescent="0.25">
      <c r="A1148" s="56" t="str">
        <f t="shared" si="18"/>
        <v>ЦЗЛ-ЦЗЛ-Экспресс лаборатория на АПП-Прочее</v>
      </c>
      <c r="B1148" s="62" t="s">
        <v>3581</v>
      </c>
      <c r="C1148" s="61" t="s">
        <v>3581</v>
      </c>
      <c r="D1148" s="69" t="s">
        <v>3584</v>
      </c>
      <c r="E1148" s="67" t="s">
        <v>3551</v>
      </c>
      <c r="G1148" s="51" t="s">
        <v>3559</v>
      </c>
    </row>
    <row r="1149" spans="1:7" x14ac:dyDescent="0.25">
      <c r="A1149" s="56" t="str">
        <f t="shared" si="18"/>
        <v>ЦЗЛ-ЛФМИиМ-ЛФМИиМУППО-Прочее</v>
      </c>
      <c r="B1149" s="62" t="s">
        <v>3581</v>
      </c>
      <c r="C1149" s="68" t="s">
        <v>3580</v>
      </c>
      <c r="D1149" s="69" t="s">
        <v>3583</v>
      </c>
      <c r="E1149" s="67" t="s">
        <v>3551</v>
      </c>
      <c r="G1149" s="51" t="s">
        <v>3559</v>
      </c>
    </row>
    <row r="1150" spans="1:7" x14ac:dyDescent="0.25">
      <c r="A1150" s="56" t="str">
        <f t="shared" si="18"/>
        <v>ЦЗЛ-ЛФМИиМ-ЛФМИиМЛФМИ-Прочее</v>
      </c>
      <c r="B1150" s="62" t="s">
        <v>3581</v>
      </c>
      <c r="C1150" s="61" t="s">
        <v>3580</v>
      </c>
      <c r="D1150" s="69" t="s">
        <v>3582</v>
      </c>
      <c r="E1150" s="67" t="s">
        <v>3551</v>
      </c>
      <c r="G1150" s="51" t="s">
        <v>3559</v>
      </c>
    </row>
    <row r="1151" spans="1:7" ht="17.25" customHeight="1" x14ac:dyDescent="0.25">
      <c r="A1151" s="56" t="str">
        <f t="shared" si="18"/>
        <v>ЦЗЛ-ЛФМИиМ-ЛФМИиМЛМ-Прочее</v>
      </c>
      <c r="B1151" s="62" t="s">
        <v>3581</v>
      </c>
      <c r="C1151" s="61" t="s">
        <v>3580</v>
      </c>
      <c r="D1151" s="69" t="s">
        <v>3579</v>
      </c>
      <c r="E1151" s="67" t="s">
        <v>3551</v>
      </c>
      <c r="G1151" s="51" t="s">
        <v>3559</v>
      </c>
    </row>
    <row r="1152" spans="1:7" x14ac:dyDescent="0.25">
      <c r="A1152" s="56" t="str">
        <f t="shared" si="18"/>
        <v>Метрология-услуги-услуги-Прочее</v>
      </c>
      <c r="B1152" s="62" t="s">
        <v>3578</v>
      </c>
      <c r="C1152" s="68" t="s">
        <v>3576</v>
      </c>
      <c r="D1152" s="66" t="s">
        <v>3576</v>
      </c>
      <c r="E1152" s="67" t="s">
        <v>3551</v>
      </c>
      <c r="G1152" s="51" t="s">
        <v>3559</v>
      </c>
    </row>
    <row r="1153" spans="1:7" x14ac:dyDescent="0.25">
      <c r="A1153" s="56" t="str">
        <f t="shared" si="18"/>
        <v>СМК-услуги-услуги-Прочее</v>
      </c>
      <c r="B1153" s="62" t="s">
        <v>3577</v>
      </c>
      <c r="C1153" s="68" t="s">
        <v>3576</v>
      </c>
      <c r="D1153" s="66" t="s">
        <v>3576</v>
      </c>
      <c r="E1153" s="67" t="s">
        <v>3551</v>
      </c>
      <c r="G1153" s="51" t="s">
        <v>3559</v>
      </c>
    </row>
    <row r="1154" spans="1:7" x14ac:dyDescent="0.25">
      <c r="A1154" s="56" t="str">
        <f t="shared" ref="A1154:A1175" si="19">CONCATENATE(B1154,$H$1,C1154,$H$1,D1154,$H$1,E1154)</f>
        <v>Логистика-Логистика-Логистика-Прочее</v>
      </c>
      <c r="B1154" s="62" t="s">
        <v>3573</v>
      </c>
      <c r="C1154" s="63" t="s">
        <v>3573</v>
      </c>
      <c r="D1154" s="66" t="s">
        <v>3573</v>
      </c>
      <c r="E1154" s="65" t="s">
        <v>3551</v>
      </c>
      <c r="G1154" s="51" t="s">
        <v>3559</v>
      </c>
    </row>
    <row r="1155" spans="1:7" x14ac:dyDescent="0.25">
      <c r="A1155" s="56" t="str">
        <f t="shared" si="19"/>
        <v>Весовая-Весовая-Весовая-Логистика-Прочее</v>
      </c>
      <c r="B1155" s="62" t="s">
        <v>3575</v>
      </c>
      <c r="C1155" s="63" t="s">
        <v>3574</v>
      </c>
      <c r="D1155" s="66" t="s">
        <v>3573</v>
      </c>
      <c r="E1155" s="65" t="s">
        <v>3551</v>
      </c>
      <c r="G1155" s="51" t="s">
        <v>3559</v>
      </c>
    </row>
    <row r="1156" spans="1:7" x14ac:dyDescent="0.25">
      <c r="A1156" s="56" t="str">
        <f t="shared" si="19"/>
        <v>ОЖДХ-ОЖДХ-Малые механизмы-Прочее</v>
      </c>
      <c r="B1156" s="62" t="s">
        <v>3566</v>
      </c>
      <c r="C1156" s="63" t="s">
        <v>3566</v>
      </c>
      <c r="D1156" s="60" t="s">
        <v>3572</v>
      </c>
      <c r="E1156" s="59" t="s">
        <v>3551</v>
      </c>
      <c r="G1156" s="51" t="s">
        <v>3571</v>
      </c>
    </row>
    <row r="1157" spans="1:7" x14ac:dyDescent="0.25">
      <c r="A1157" s="56" t="str">
        <f t="shared" si="19"/>
        <v>ОЖДХ-ОЖДХ-инструменты строгого учёта-Прочее</v>
      </c>
      <c r="B1157" s="62" t="s">
        <v>3566</v>
      </c>
      <c r="C1157" s="61" t="s">
        <v>3566</v>
      </c>
      <c r="D1157" s="60" t="s">
        <v>3570</v>
      </c>
      <c r="E1157" s="59" t="s">
        <v>3551</v>
      </c>
      <c r="G1157" s="51" t="s">
        <v>3569</v>
      </c>
    </row>
    <row r="1158" spans="1:7" x14ac:dyDescent="0.25">
      <c r="A1158" s="56" t="str">
        <f t="shared" si="19"/>
        <v>ОЖДХ-ОЖДХ-ручные инструменты-Прочее</v>
      </c>
      <c r="B1158" s="62" t="s">
        <v>3566</v>
      </c>
      <c r="C1158" s="61" t="s">
        <v>3566</v>
      </c>
      <c r="D1158" s="60" t="s">
        <v>3568</v>
      </c>
      <c r="E1158" s="59" t="s">
        <v>3551</v>
      </c>
      <c r="G1158" s="51" t="s">
        <v>3567</v>
      </c>
    </row>
    <row r="1159" spans="1:7" x14ac:dyDescent="0.25">
      <c r="A1159" s="56" t="str">
        <f t="shared" si="19"/>
        <v>ОЖДХ-ОЖДХ-Прочее-Прочее</v>
      </c>
      <c r="B1159" s="62" t="s">
        <v>3566</v>
      </c>
      <c r="C1159" s="61" t="s">
        <v>3566</v>
      </c>
      <c r="D1159" s="65" t="s">
        <v>3551</v>
      </c>
      <c r="E1159" s="65" t="s">
        <v>3551</v>
      </c>
    </row>
    <row r="1160" spans="1:7" x14ac:dyDescent="0.25">
      <c r="A1160" s="56" t="str">
        <f t="shared" si="19"/>
        <v>Отдел продаж-Отдел продаж-Прочее-Прочее</v>
      </c>
      <c r="B1160" s="62" t="s">
        <v>3563</v>
      </c>
      <c r="C1160" s="63" t="s">
        <v>3563</v>
      </c>
      <c r="D1160" s="66" t="s">
        <v>3551</v>
      </c>
      <c r="E1160" s="65" t="s">
        <v>3551</v>
      </c>
      <c r="G1160" s="51" t="s">
        <v>3559</v>
      </c>
    </row>
    <row r="1161" spans="1:7" x14ac:dyDescent="0.25">
      <c r="A1161" s="56" t="str">
        <f t="shared" si="19"/>
        <v>Отдел продаж-Склад ГП-Материалы для складирования-Прочее</v>
      </c>
      <c r="B1161" s="62" t="s">
        <v>3563</v>
      </c>
      <c r="C1161" s="63" t="s">
        <v>3565</v>
      </c>
      <c r="D1161" s="60" t="s">
        <v>3556</v>
      </c>
      <c r="E1161" s="59" t="s">
        <v>3551</v>
      </c>
      <c r="G1161" s="51" t="s">
        <v>3555</v>
      </c>
    </row>
    <row r="1162" spans="1:7" x14ac:dyDescent="0.25">
      <c r="A1162" s="56" t="str">
        <f t="shared" si="19"/>
        <v>Отдел продаж-Склад ГП-Прочие и расходные материалы-Прочее</v>
      </c>
      <c r="B1162" s="62" t="s">
        <v>3563</v>
      </c>
      <c r="C1162" s="61" t="s">
        <v>3565</v>
      </c>
      <c r="D1162" s="60" t="s">
        <v>3552</v>
      </c>
      <c r="E1162" s="59" t="s">
        <v>3551</v>
      </c>
      <c r="G1162" s="51" t="s">
        <v>3550</v>
      </c>
    </row>
    <row r="1163" spans="1:7" x14ac:dyDescent="0.25">
      <c r="A1163" s="56" t="str">
        <f t="shared" si="19"/>
        <v>Отдел продаж-Склад отходов-Материалы для складирования-Прочее</v>
      </c>
      <c r="B1163" s="62" t="s">
        <v>3563</v>
      </c>
      <c r="C1163" s="63" t="s">
        <v>3564</v>
      </c>
      <c r="D1163" s="60" t="s">
        <v>3556</v>
      </c>
      <c r="E1163" s="59" t="s">
        <v>3551</v>
      </c>
      <c r="G1163" s="51" t="s">
        <v>3555</v>
      </c>
    </row>
    <row r="1164" spans="1:7" x14ac:dyDescent="0.25">
      <c r="A1164" s="56" t="str">
        <f t="shared" si="19"/>
        <v>Отдел продаж-Склад отходов-Прочие и расходные материалы-Прочее</v>
      </c>
      <c r="B1164" s="62" t="s">
        <v>3563</v>
      </c>
      <c r="C1164" s="61" t="s">
        <v>3564</v>
      </c>
      <c r="D1164" s="60" t="s">
        <v>3552</v>
      </c>
      <c r="E1164" s="59" t="s">
        <v>3551</v>
      </c>
      <c r="G1164" s="51" t="s">
        <v>3550</v>
      </c>
    </row>
    <row r="1165" spans="1:7" x14ac:dyDescent="0.25">
      <c r="A1165" s="56" t="str">
        <f t="shared" si="19"/>
        <v>Отдел продаж-Склад отдела продаж-Деревообработка-Станки-Прочее</v>
      </c>
      <c r="B1165" s="62" t="s">
        <v>3563</v>
      </c>
      <c r="C1165" s="63" t="s">
        <v>3562</v>
      </c>
      <c r="D1165" s="60" t="s">
        <v>2101</v>
      </c>
      <c r="E1165" s="59" t="s">
        <v>3551</v>
      </c>
      <c r="G1165" s="51" t="s">
        <v>3561</v>
      </c>
    </row>
    <row r="1166" spans="1:7" x14ac:dyDescent="0.25">
      <c r="A1166" s="56" t="str">
        <f t="shared" si="19"/>
        <v>ОЗ и ЦП-ОЗ и ЦП-ОЗ и ЦП-Прочее</v>
      </c>
      <c r="B1166" s="62" t="s">
        <v>3560</v>
      </c>
      <c r="C1166" s="62" t="s">
        <v>3560</v>
      </c>
      <c r="D1166" s="62" t="s">
        <v>3560</v>
      </c>
      <c r="E1166" s="65" t="s">
        <v>3551</v>
      </c>
      <c r="G1166" s="51" t="s">
        <v>3559</v>
      </c>
    </row>
    <row r="1167" spans="1:7" x14ac:dyDescent="0.25">
      <c r="A1167" s="56" t="str">
        <f t="shared" si="19"/>
        <v>Склад ОЗ и ЦП-Общезаводской склад-Материалы для складирования-Прочее</v>
      </c>
      <c r="B1167" s="62" t="s">
        <v>3554</v>
      </c>
      <c r="C1167" s="64" t="s">
        <v>3558</v>
      </c>
      <c r="D1167" s="60" t="s">
        <v>3556</v>
      </c>
      <c r="E1167" s="59" t="s">
        <v>3551</v>
      </c>
      <c r="G1167" s="51" t="s">
        <v>3555</v>
      </c>
    </row>
    <row r="1168" spans="1:7" x14ac:dyDescent="0.25">
      <c r="A1168" s="56" t="str">
        <f t="shared" si="19"/>
        <v>Склад ОЗ и ЦП-Общезаводской склад-Прочие и расходные материалы-Прочее</v>
      </c>
      <c r="B1168" s="62" t="s">
        <v>3554</v>
      </c>
      <c r="C1168" s="61" t="s">
        <v>3558</v>
      </c>
      <c r="D1168" s="60" t="s">
        <v>3552</v>
      </c>
      <c r="E1168" s="59" t="s">
        <v>3551</v>
      </c>
      <c r="G1168" s="51" t="s">
        <v>3550</v>
      </c>
    </row>
    <row r="1169" spans="1:7" x14ac:dyDescent="0.25">
      <c r="A1169" s="56" t="str">
        <f t="shared" si="19"/>
        <v>Склад ОЗ и ЦП-Таможенный склад-Материалы для складирования-Прочее</v>
      </c>
      <c r="B1169" s="62" t="s">
        <v>3554</v>
      </c>
      <c r="C1169" s="63" t="s">
        <v>3557</v>
      </c>
      <c r="D1169" s="60" t="s">
        <v>3556</v>
      </c>
      <c r="E1169" s="59" t="s">
        <v>3551</v>
      </c>
      <c r="G1169" s="51" t="s">
        <v>3555</v>
      </c>
    </row>
    <row r="1170" spans="1:7" x14ac:dyDescent="0.25">
      <c r="A1170" s="56" t="str">
        <f t="shared" si="19"/>
        <v>Склад ОЗ и ЦП-Таможенный склад-Прочие и расходные материалы-Прочее</v>
      </c>
      <c r="B1170" s="62" t="s">
        <v>3554</v>
      </c>
      <c r="C1170" s="61" t="s">
        <v>3557</v>
      </c>
      <c r="D1170" s="60" t="s">
        <v>3552</v>
      </c>
      <c r="E1170" s="59" t="s">
        <v>3551</v>
      </c>
      <c r="G1170" s="51" t="s">
        <v>3550</v>
      </c>
    </row>
    <row r="1171" spans="1:7" x14ac:dyDescent="0.25">
      <c r="A1171" s="56" t="str">
        <f t="shared" si="19"/>
        <v>Склад ОЗ и ЦП-Склад ГК-Материалы для складирования-Прочее</v>
      </c>
      <c r="B1171" s="62" t="s">
        <v>3554</v>
      </c>
      <c r="C1171" s="63" t="s">
        <v>3553</v>
      </c>
      <c r="D1171" s="60" t="s">
        <v>3556</v>
      </c>
      <c r="E1171" s="59" t="s">
        <v>3551</v>
      </c>
      <c r="G1171" s="51" t="s">
        <v>3555</v>
      </c>
    </row>
    <row r="1172" spans="1:7" x14ac:dyDescent="0.25">
      <c r="A1172" s="56" t="str">
        <f t="shared" si="19"/>
        <v>Склад ОЗ и ЦП-Склад ГК-Прочие и расходные материалы-Прочее</v>
      </c>
      <c r="B1172" s="62" t="s">
        <v>3554</v>
      </c>
      <c r="C1172" s="61" t="s">
        <v>3553</v>
      </c>
      <c r="D1172" s="60" t="s">
        <v>3552</v>
      </c>
      <c r="E1172" s="59" t="s">
        <v>3551</v>
      </c>
      <c r="G1172" s="51" t="s">
        <v>3550</v>
      </c>
    </row>
    <row r="1173" spans="1:7" ht="30" x14ac:dyDescent="0.25">
      <c r="A1173" s="56" t="str">
        <f t="shared" si="19"/>
        <v xml:space="preserve">Департамент по экономике и планированию -Департамент по экономике и планированию -Департамент по экономике и планированию -Департамент по экономике и планированию </v>
      </c>
      <c r="B1173" s="58" t="s">
        <v>3549</v>
      </c>
      <c r="C1173" s="57" t="s">
        <v>3549</v>
      </c>
      <c r="D1173" s="57" t="s">
        <v>3549</v>
      </c>
      <c r="E1173" s="57" t="s">
        <v>3549</v>
      </c>
      <c r="G1173" s="51" t="s">
        <v>3548</v>
      </c>
    </row>
    <row r="1174" spans="1:7" ht="30" x14ac:dyDescent="0.25">
      <c r="A1174" s="56" t="str">
        <f t="shared" si="19"/>
        <v>Департамент по финансам-Департамент по финансам-Департамент по финансам-Департамент по финансам</v>
      </c>
      <c r="B1174" s="58" t="s">
        <v>3547</v>
      </c>
      <c r="C1174" s="57" t="s">
        <v>3547</v>
      </c>
      <c r="D1174" s="57" t="s">
        <v>3547</v>
      </c>
      <c r="E1174" s="57" t="s">
        <v>3547</v>
      </c>
      <c r="G1174" s="51" t="s">
        <v>3546</v>
      </c>
    </row>
    <row r="1175" spans="1:7" ht="30" x14ac:dyDescent="0.25">
      <c r="A1175" s="56" t="str">
        <f t="shared" si="19"/>
        <v>Департамент по работе с персоналом-Департамент по работе с персоналом-Департамент по работе с персоналом-Департамент по работе с персоналом</v>
      </c>
      <c r="B1175" s="55" t="s">
        <v>3545</v>
      </c>
      <c r="C1175" s="54" t="s">
        <v>3545</v>
      </c>
      <c r="D1175" s="54" t="s">
        <v>3545</v>
      </c>
      <c r="E1175" s="54" t="s">
        <v>3545</v>
      </c>
      <c r="G1175" s="51" t="s">
        <v>3544</v>
      </c>
    </row>
  </sheetData>
  <autoFilter ref="A1:E1176" xr:uid="{62B52C7A-CAFC-45A7-8C67-C181BDE17015}"/>
  <conditionalFormatting sqref="E1161:E1162">
    <cfRule type="duplicateValues" dxfId="121" priority="40"/>
  </conditionalFormatting>
  <conditionalFormatting sqref="E1163:E1164">
    <cfRule type="duplicateValues" dxfId="120" priority="39"/>
  </conditionalFormatting>
  <conditionalFormatting sqref="E1176:E1048576 E1139:E1159 E1:E58 E303:E323 E254:E298 E68:E100 E325:E332 E334:E528 E133:E136 E147:E208 E530:E840 E210:E236 E238:E252 E842:E914 E916:E938 E940:E1012 E1014:E1086 E1088:E1137 E1161:E1172">
    <cfRule type="duplicateValues" dxfId="119" priority="38"/>
  </conditionalFormatting>
  <conditionalFormatting sqref="E1138">
    <cfRule type="duplicateValues" dxfId="118" priority="37"/>
  </conditionalFormatting>
  <conditionalFormatting sqref="E1138">
    <cfRule type="duplicateValues" dxfId="117" priority="36"/>
  </conditionalFormatting>
  <conditionalFormatting sqref="E299:E302">
    <cfRule type="duplicateValues" dxfId="116" priority="35"/>
  </conditionalFormatting>
  <conditionalFormatting sqref="E299:E302">
    <cfRule type="duplicateValues" dxfId="115" priority="34"/>
  </conditionalFormatting>
  <conditionalFormatting sqref="E59:E67">
    <cfRule type="duplicateValues" dxfId="114" priority="41"/>
  </conditionalFormatting>
  <conditionalFormatting sqref="E88:E100">
    <cfRule type="duplicateValues" dxfId="113" priority="42"/>
  </conditionalFormatting>
  <conditionalFormatting sqref="E253">
    <cfRule type="duplicateValues" dxfId="112" priority="33"/>
  </conditionalFormatting>
  <conditionalFormatting sqref="E253">
    <cfRule type="duplicateValues" dxfId="111" priority="32"/>
  </conditionalFormatting>
  <conditionalFormatting sqref="E324">
    <cfRule type="duplicateValues" dxfId="110" priority="31"/>
  </conditionalFormatting>
  <conditionalFormatting sqref="E324">
    <cfRule type="duplicateValues" dxfId="109" priority="30"/>
  </conditionalFormatting>
  <conditionalFormatting sqref="E333">
    <cfRule type="duplicateValues" dxfId="108" priority="29"/>
  </conditionalFormatting>
  <conditionalFormatting sqref="E333">
    <cfRule type="duplicateValues" dxfId="107" priority="28"/>
  </conditionalFormatting>
  <conditionalFormatting sqref="E101:E111">
    <cfRule type="duplicateValues" dxfId="106" priority="26"/>
  </conditionalFormatting>
  <conditionalFormatting sqref="E101:E111">
    <cfRule type="duplicateValues" dxfId="105" priority="27"/>
  </conditionalFormatting>
  <conditionalFormatting sqref="E112">
    <cfRule type="duplicateValues" dxfId="104" priority="24"/>
  </conditionalFormatting>
  <conditionalFormatting sqref="E112">
    <cfRule type="duplicateValues" dxfId="103" priority="25"/>
  </conditionalFormatting>
  <conditionalFormatting sqref="E529">
    <cfRule type="duplicateValues" dxfId="102" priority="23"/>
  </conditionalFormatting>
  <conditionalFormatting sqref="E529">
    <cfRule type="duplicateValues" dxfId="101" priority="22"/>
  </conditionalFormatting>
  <conditionalFormatting sqref="E132">
    <cfRule type="duplicateValues" dxfId="100" priority="20"/>
  </conditionalFormatting>
  <conditionalFormatting sqref="E132">
    <cfRule type="duplicateValues" dxfId="99" priority="21"/>
  </conditionalFormatting>
  <conditionalFormatting sqref="E113:E131">
    <cfRule type="duplicateValues" dxfId="98" priority="18"/>
  </conditionalFormatting>
  <conditionalFormatting sqref="E113:E131">
    <cfRule type="duplicateValues" dxfId="97" priority="19"/>
  </conditionalFormatting>
  <conditionalFormatting sqref="E209">
    <cfRule type="duplicateValues" dxfId="96" priority="16"/>
  </conditionalFormatting>
  <conditionalFormatting sqref="E209">
    <cfRule type="duplicateValues" dxfId="95" priority="17"/>
  </conditionalFormatting>
  <conditionalFormatting sqref="E237">
    <cfRule type="duplicateValues" dxfId="94" priority="14"/>
  </conditionalFormatting>
  <conditionalFormatting sqref="E237">
    <cfRule type="duplicateValues" dxfId="93" priority="15"/>
  </conditionalFormatting>
  <conditionalFormatting sqref="E841">
    <cfRule type="duplicateValues" dxfId="92" priority="12"/>
  </conditionalFormatting>
  <conditionalFormatting sqref="E841">
    <cfRule type="duplicateValues" dxfId="91" priority="13"/>
  </conditionalFormatting>
  <conditionalFormatting sqref="E915">
    <cfRule type="duplicateValues" dxfId="90" priority="11"/>
  </conditionalFormatting>
  <conditionalFormatting sqref="E915">
    <cfRule type="duplicateValues" dxfId="89" priority="10"/>
  </conditionalFormatting>
  <conditionalFormatting sqref="E939">
    <cfRule type="duplicateValues" dxfId="88" priority="9"/>
  </conditionalFormatting>
  <conditionalFormatting sqref="E939">
    <cfRule type="duplicateValues" dxfId="87" priority="8"/>
  </conditionalFormatting>
  <conditionalFormatting sqref="E1013">
    <cfRule type="duplicateValues" dxfId="86" priority="7"/>
  </conditionalFormatting>
  <conditionalFormatting sqref="E1013">
    <cfRule type="duplicateValues" dxfId="85" priority="6"/>
  </conditionalFormatting>
  <conditionalFormatting sqref="E1087">
    <cfRule type="duplicateValues" dxfId="84" priority="5"/>
  </conditionalFormatting>
  <conditionalFormatting sqref="E1087">
    <cfRule type="duplicateValues" dxfId="83" priority="4"/>
  </conditionalFormatting>
  <conditionalFormatting sqref="E1176:E1048576 E1139:E1159 E1:E58 E303:E323 E254:E298 E68:E87 E325:E332 E334:E528 E133:E136 E147:E208 E530:E840 E210:E236 E238:E252 E842:E914 E916:E938 E940:E1012 E1014:E1086 E1088:E1137 E1165:E1172">
    <cfRule type="duplicateValues" dxfId="82" priority="43"/>
  </conditionalFormatting>
  <conditionalFormatting sqref="E1160">
    <cfRule type="duplicateValues" dxfId="81" priority="2"/>
  </conditionalFormatting>
  <conditionalFormatting sqref="E1160">
    <cfRule type="duplicateValues" dxfId="80" priority="3"/>
  </conditionalFormatting>
  <conditionalFormatting sqref="A1:A1048576">
    <cfRule type="duplicateValues" dxfId="79" priority="1"/>
  </conditionalFormatting>
  <conditionalFormatting sqref="E137:E146">
    <cfRule type="duplicateValues" dxfId="78" priority="44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606EB-C77E-4F7B-B65C-A40E73F5B325}">
  <sheetPr codeName="Лист10"/>
  <dimension ref="A1:R151"/>
  <sheetViews>
    <sheetView zoomScale="90" zoomScaleNormal="90" workbookViewId="0">
      <selection activeCell="Q2" sqref="Q2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2" customWidth="1"/>
    <col min="6" max="6" width="29.5703125" style="12" customWidth="1"/>
    <col min="7" max="7" width="2" style="19" customWidth="1"/>
    <col min="8" max="8" width="6.85546875" style="15" customWidth="1"/>
    <col min="9" max="9" width="4.42578125" style="15" customWidth="1"/>
    <col min="10" max="10" width="2" style="19" customWidth="1"/>
    <col min="11" max="11" width="6.85546875" style="15" customWidth="1"/>
    <col min="12" max="12" width="4.42578125" style="15" customWidth="1"/>
    <col min="13" max="13" width="2" style="19" customWidth="1"/>
    <col min="14" max="16" width="20.7109375" style="88" customWidth="1"/>
    <col min="17" max="17" width="2" style="19" customWidth="1"/>
    <col min="18" max="264" width="9.140625" style="88"/>
    <col min="265" max="265" width="18" style="88" customWidth="1"/>
    <col min="266" max="266" width="67.140625" style="88" customWidth="1"/>
    <col min="267" max="267" width="54.42578125" style="88" customWidth="1"/>
    <col min="268" max="268" width="16.28515625" style="88" customWidth="1"/>
    <col min="269" max="520" width="9.140625" style="88"/>
    <col min="521" max="521" width="18" style="88" customWidth="1"/>
    <col min="522" max="522" width="67.140625" style="88" customWidth="1"/>
    <col min="523" max="523" width="54.42578125" style="88" customWidth="1"/>
    <col min="524" max="524" width="16.28515625" style="88" customWidth="1"/>
    <col min="525" max="776" width="9.140625" style="88"/>
    <col min="777" max="777" width="18" style="88" customWidth="1"/>
    <col min="778" max="778" width="67.140625" style="88" customWidth="1"/>
    <col min="779" max="779" width="54.42578125" style="88" customWidth="1"/>
    <col min="780" max="780" width="16.28515625" style="88" customWidth="1"/>
    <col min="781" max="1032" width="9.140625" style="88"/>
    <col min="1033" max="1033" width="18" style="88" customWidth="1"/>
    <col min="1034" max="1034" width="67.140625" style="88" customWidth="1"/>
    <col min="1035" max="1035" width="54.42578125" style="88" customWidth="1"/>
    <col min="1036" max="1036" width="16.28515625" style="88" customWidth="1"/>
    <col min="1037" max="1288" width="9.140625" style="88"/>
    <col min="1289" max="1289" width="18" style="88" customWidth="1"/>
    <col min="1290" max="1290" width="67.140625" style="88" customWidth="1"/>
    <col min="1291" max="1291" width="54.42578125" style="88" customWidth="1"/>
    <col min="1292" max="1292" width="16.28515625" style="88" customWidth="1"/>
    <col min="1293" max="1544" width="9.140625" style="88"/>
    <col min="1545" max="1545" width="18" style="88" customWidth="1"/>
    <col min="1546" max="1546" width="67.140625" style="88" customWidth="1"/>
    <col min="1547" max="1547" width="54.42578125" style="88" customWidth="1"/>
    <col min="1548" max="1548" width="16.28515625" style="88" customWidth="1"/>
    <col min="1549" max="1800" width="9.140625" style="88"/>
    <col min="1801" max="1801" width="18" style="88" customWidth="1"/>
    <col min="1802" max="1802" width="67.140625" style="88" customWidth="1"/>
    <col min="1803" max="1803" width="54.42578125" style="88" customWidth="1"/>
    <col min="1804" max="1804" width="16.28515625" style="88" customWidth="1"/>
    <col min="1805" max="2056" width="9.140625" style="88"/>
    <col min="2057" max="2057" width="18" style="88" customWidth="1"/>
    <col min="2058" max="2058" width="67.140625" style="88" customWidth="1"/>
    <col min="2059" max="2059" width="54.42578125" style="88" customWidth="1"/>
    <col min="2060" max="2060" width="16.28515625" style="88" customWidth="1"/>
    <col min="2061" max="2312" width="9.140625" style="88"/>
    <col min="2313" max="2313" width="18" style="88" customWidth="1"/>
    <col min="2314" max="2314" width="67.140625" style="88" customWidth="1"/>
    <col min="2315" max="2315" width="54.42578125" style="88" customWidth="1"/>
    <col min="2316" max="2316" width="16.28515625" style="88" customWidth="1"/>
    <col min="2317" max="2568" width="9.140625" style="88"/>
    <col min="2569" max="2569" width="18" style="88" customWidth="1"/>
    <col min="2570" max="2570" width="67.140625" style="88" customWidth="1"/>
    <col min="2571" max="2571" width="54.42578125" style="88" customWidth="1"/>
    <col min="2572" max="2572" width="16.28515625" style="88" customWidth="1"/>
    <col min="2573" max="2824" width="9.140625" style="88"/>
    <col min="2825" max="2825" width="18" style="88" customWidth="1"/>
    <col min="2826" max="2826" width="67.140625" style="88" customWidth="1"/>
    <col min="2827" max="2827" width="54.42578125" style="88" customWidth="1"/>
    <col min="2828" max="2828" width="16.28515625" style="88" customWidth="1"/>
    <col min="2829" max="3080" width="9.140625" style="88"/>
    <col min="3081" max="3081" width="18" style="88" customWidth="1"/>
    <col min="3082" max="3082" width="67.140625" style="88" customWidth="1"/>
    <col min="3083" max="3083" width="54.42578125" style="88" customWidth="1"/>
    <col min="3084" max="3084" width="16.28515625" style="88" customWidth="1"/>
    <col min="3085" max="3336" width="9.140625" style="88"/>
    <col min="3337" max="3337" width="18" style="88" customWidth="1"/>
    <col min="3338" max="3338" width="67.140625" style="88" customWidth="1"/>
    <col min="3339" max="3339" width="54.42578125" style="88" customWidth="1"/>
    <col min="3340" max="3340" width="16.28515625" style="88" customWidth="1"/>
    <col min="3341" max="3592" width="9.140625" style="88"/>
    <col min="3593" max="3593" width="18" style="88" customWidth="1"/>
    <col min="3594" max="3594" width="67.140625" style="88" customWidth="1"/>
    <col min="3595" max="3595" width="54.42578125" style="88" customWidth="1"/>
    <col min="3596" max="3596" width="16.28515625" style="88" customWidth="1"/>
    <col min="3597" max="3848" width="9.140625" style="88"/>
    <col min="3849" max="3849" width="18" style="88" customWidth="1"/>
    <col min="3850" max="3850" width="67.140625" style="88" customWidth="1"/>
    <col min="3851" max="3851" width="54.42578125" style="88" customWidth="1"/>
    <col min="3852" max="3852" width="16.28515625" style="88" customWidth="1"/>
    <col min="3853" max="4104" width="9.140625" style="88"/>
    <col min="4105" max="4105" width="18" style="88" customWidth="1"/>
    <col min="4106" max="4106" width="67.140625" style="88" customWidth="1"/>
    <col min="4107" max="4107" width="54.42578125" style="88" customWidth="1"/>
    <col min="4108" max="4108" width="16.28515625" style="88" customWidth="1"/>
    <col min="4109" max="4360" width="9.140625" style="88"/>
    <col min="4361" max="4361" width="18" style="88" customWidth="1"/>
    <col min="4362" max="4362" width="67.140625" style="88" customWidth="1"/>
    <col min="4363" max="4363" width="54.42578125" style="88" customWidth="1"/>
    <col min="4364" max="4364" width="16.28515625" style="88" customWidth="1"/>
    <col min="4365" max="4616" width="9.140625" style="88"/>
    <col min="4617" max="4617" width="18" style="88" customWidth="1"/>
    <col min="4618" max="4618" width="67.140625" style="88" customWidth="1"/>
    <col min="4619" max="4619" width="54.42578125" style="88" customWidth="1"/>
    <col min="4620" max="4620" width="16.28515625" style="88" customWidth="1"/>
    <col min="4621" max="4872" width="9.140625" style="88"/>
    <col min="4873" max="4873" width="18" style="88" customWidth="1"/>
    <col min="4874" max="4874" width="67.140625" style="88" customWidth="1"/>
    <col min="4875" max="4875" width="54.42578125" style="88" customWidth="1"/>
    <col min="4876" max="4876" width="16.28515625" style="88" customWidth="1"/>
    <col min="4877" max="5128" width="9.140625" style="88"/>
    <col min="5129" max="5129" width="18" style="88" customWidth="1"/>
    <col min="5130" max="5130" width="67.140625" style="88" customWidth="1"/>
    <col min="5131" max="5131" width="54.42578125" style="88" customWidth="1"/>
    <col min="5132" max="5132" width="16.28515625" style="88" customWidth="1"/>
    <col min="5133" max="5384" width="9.140625" style="88"/>
    <col min="5385" max="5385" width="18" style="88" customWidth="1"/>
    <col min="5386" max="5386" width="67.140625" style="88" customWidth="1"/>
    <col min="5387" max="5387" width="54.42578125" style="88" customWidth="1"/>
    <col min="5388" max="5388" width="16.28515625" style="88" customWidth="1"/>
    <col min="5389" max="5640" width="9.140625" style="88"/>
    <col min="5641" max="5641" width="18" style="88" customWidth="1"/>
    <col min="5642" max="5642" width="67.140625" style="88" customWidth="1"/>
    <col min="5643" max="5643" width="54.42578125" style="88" customWidth="1"/>
    <col min="5644" max="5644" width="16.28515625" style="88" customWidth="1"/>
    <col min="5645" max="5896" width="9.140625" style="88"/>
    <col min="5897" max="5897" width="18" style="88" customWidth="1"/>
    <col min="5898" max="5898" width="67.140625" style="88" customWidth="1"/>
    <col min="5899" max="5899" width="54.42578125" style="88" customWidth="1"/>
    <col min="5900" max="5900" width="16.28515625" style="88" customWidth="1"/>
    <col min="5901" max="6152" width="9.140625" style="88"/>
    <col min="6153" max="6153" width="18" style="88" customWidth="1"/>
    <col min="6154" max="6154" width="67.140625" style="88" customWidth="1"/>
    <col min="6155" max="6155" width="54.42578125" style="88" customWidth="1"/>
    <col min="6156" max="6156" width="16.28515625" style="88" customWidth="1"/>
    <col min="6157" max="6408" width="9.140625" style="88"/>
    <col min="6409" max="6409" width="18" style="88" customWidth="1"/>
    <col min="6410" max="6410" width="67.140625" style="88" customWidth="1"/>
    <col min="6411" max="6411" width="54.42578125" style="88" customWidth="1"/>
    <col min="6412" max="6412" width="16.28515625" style="88" customWidth="1"/>
    <col min="6413" max="6664" width="9.140625" style="88"/>
    <col min="6665" max="6665" width="18" style="88" customWidth="1"/>
    <col min="6666" max="6666" width="67.140625" style="88" customWidth="1"/>
    <col min="6667" max="6667" width="54.42578125" style="88" customWidth="1"/>
    <col min="6668" max="6668" width="16.28515625" style="88" customWidth="1"/>
    <col min="6669" max="6920" width="9.140625" style="88"/>
    <col min="6921" max="6921" width="18" style="88" customWidth="1"/>
    <col min="6922" max="6922" width="67.140625" style="88" customWidth="1"/>
    <col min="6923" max="6923" width="54.42578125" style="88" customWidth="1"/>
    <col min="6924" max="6924" width="16.28515625" style="88" customWidth="1"/>
    <col min="6925" max="7176" width="9.140625" style="88"/>
    <col min="7177" max="7177" width="18" style="88" customWidth="1"/>
    <col min="7178" max="7178" width="67.140625" style="88" customWidth="1"/>
    <col min="7179" max="7179" width="54.42578125" style="88" customWidth="1"/>
    <col min="7180" max="7180" width="16.28515625" style="88" customWidth="1"/>
    <col min="7181" max="7432" width="9.140625" style="88"/>
    <col min="7433" max="7433" width="18" style="88" customWidth="1"/>
    <col min="7434" max="7434" width="67.140625" style="88" customWidth="1"/>
    <col min="7435" max="7435" width="54.42578125" style="88" customWidth="1"/>
    <col min="7436" max="7436" width="16.28515625" style="88" customWidth="1"/>
    <col min="7437" max="7688" width="9.140625" style="88"/>
    <col min="7689" max="7689" width="18" style="88" customWidth="1"/>
    <col min="7690" max="7690" width="67.140625" style="88" customWidth="1"/>
    <col min="7691" max="7691" width="54.42578125" style="88" customWidth="1"/>
    <col min="7692" max="7692" width="16.28515625" style="88" customWidth="1"/>
    <col min="7693" max="7944" width="9.140625" style="88"/>
    <col min="7945" max="7945" width="18" style="88" customWidth="1"/>
    <col min="7946" max="7946" width="67.140625" style="88" customWidth="1"/>
    <col min="7947" max="7947" width="54.42578125" style="88" customWidth="1"/>
    <col min="7948" max="7948" width="16.28515625" style="88" customWidth="1"/>
    <col min="7949" max="8200" width="9.140625" style="88"/>
    <col min="8201" max="8201" width="18" style="88" customWidth="1"/>
    <col min="8202" max="8202" width="67.140625" style="88" customWidth="1"/>
    <col min="8203" max="8203" width="54.42578125" style="88" customWidth="1"/>
    <col min="8204" max="8204" width="16.28515625" style="88" customWidth="1"/>
    <col min="8205" max="8456" width="9.140625" style="88"/>
    <col min="8457" max="8457" width="18" style="88" customWidth="1"/>
    <col min="8458" max="8458" width="67.140625" style="88" customWidth="1"/>
    <col min="8459" max="8459" width="54.42578125" style="88" customWidth="1"/>
    <col min="8460" max="8460" width="16.28515625" style="88" customWidth="1"/>
    <col min="8461" max="8712" width="9.140625" style="88"/>
    <col min="8713" max="8713" width="18" style="88" customWidth="1"/>
    <col min="8714" max="8714" width="67.140625" style="88" customWidth="1"/>
    <col min="8715" max="8715" width="54.42578125" style="88" customWidth="1"/>
    <col min="8716" max="8716" width="16.28515625" style="88" customWidth="1"/>
    <col min="8717" max="8968" width="9.140625" style="88"/>
    <col min="8969" max="8969" width="18" style="88" customWidth="1"/>
    <col min="8970" max="8970" width="67.140625" style="88" customWidth="1"/>
    <col min="8971" max="8971" width="54.42578125" style="88" customWidth="1"/>
    <col min="8972" max="8972" width="16.28515625" style="88" customWidth="1"/>
    <col min="8973" max="9224" width="9.140625" style="88"/>
    <col min="9225" max="9225" width="18" style="88" customWidth="1"/>
    <col min="9226" max="9226" width="67.140625" style="88" customWidth="1"/>
    <col min="9227" max="9227" width="54.42578125" style="88" customWidth="1"/>
    <col min="9228" max="9228" width="16.28515625" style="88" customWidth="1"/>
    <col min="9229" max="9480" width="9.140625" style="88"/>
    <col min="9481" max="9481" width="18" style="88" customWidth="1"/>
    <col min="9482" max="9482" width="67.140625" style="88" customWidth="1"/>
    <col min="9483" max="9483" width="54.42578125" style="88" customWidth="1"/>
    <col min="9484" max="9484" width="16.28515625" style="88" customWidth="1"/>
    <col min="9485" max="9736" width="9.140625" style="88"/>
    <col min="9737" max="9737" width="18" style="88" customWidth="1"/>
    <col min="9738" max="9738" width="67.140625" style="88" customWidth="1"/>
    <col min="9739" max="9739" width="54.42578125" style="88" customWidth="1"/>
    <col min="9740" max="9740" width="16.28515625" style="88" customWidth="1"/>
    <col min="9741" max="9992" width="9.140625" style="88"/>
    <col min="9993" max="9993" width="18" style="88" customWidth="1"/>
    <col min="9994" max="9994" width="67.140625" style="88" customWidth="1"/>
    <col min="9995" max="9995" width="54.42578125" style="88" customWidth="1"/>
    <col min="9996" max="9996" width="16.28515625" style="88" customWidth="1"/>
    <col min="9997" max="10248" width="9.140625" style="88"/>
    <col min="10249" max="10249" width="18" style="88" customWidth="1"/>
    <col min="10250" max="10250" width="67.140625" style="88" customWidth="1"/>
    <col min="10251" max="10251" width="54.42578125" style="88" customWidth="1"/>
    <col min="10252" max="10252" width="16.28515625" style="88" customWidth="1"/>
    <col min="10253" max="10504" width="9.140625" style="88"/>
    <col min="10505" max="10505" width="18" style="88" customWidth="1"/>
    <col min="10506" max="10506" width="67.140625" style="88" customWidth="1"/>
    <col min="10507" max="10507" width="54.42578125" style="88" customWidth="1"/>
    <col min="10508" max="10508" width="16.28515625" style="88" customWidth="1"/>
    <col min="10509" max="10760" width="9.140625" style="88"/>
    <col min="10761" max="10761" width="18" style="88" customWidth="1"/>
    <col min="10762" max="10762" width="67.140625" style="88" customWidth="1"/>
    <col min="10763" max="10763" width="54.42578125" style="88" customWidth="1"/>
    <col min="10764" max="10764" width="16.28515625" style="88" customWidth="1"/>
    <col min="10765" max="11016" width="9.140625" style="88"/>
    <col min="11017" max="11017" width="18" style="88" customWidth="1"/>
    <col min="11018" max="11018" width="67.140625" style="88" customWidth="1"/>
    <col min="11019" max="11019" width="54.42578125" style="88" customWidth="1"/>
    <col min="11020" max="11020" width="16.28515625" style="88" customWidth="1"/>
    <col min="11021" max="11272" width="9.140625" style="88"/>
    <col min="11273" max="11273" width="18" style="88" customWidth="1"/>
    <col min="11274" max="11274" width="67.140625" style="88" customWidth="1"/>
    <col min="11275" max="11275" width="54.42578125" style="88" customWidth="1"/>
    <col min="11276" max="11276" width="16.28515625" style="88" customWidth="1"/>
    <col min="11277" max="11528" width="9.140625" style="88"/>
    <col min="11529" max="11529" width="18" style="88" customWidth="1"/>
    <col min="11530" max="11530" width="67.140625" style="88" customWidth="1"/>
    <col min="11531" max="11531" width="54.42578125" style="88" customWidth="1"/>
    <col min="11532" max="11532" width="16.28515625" style="88" customWidth="1"/>
    <col min="11533" max="11784" width="9.140625" style="88"/>
    <col min="11785" max="11785" width="18" style="88" customWidth="1"/>
    <col min="11786" max="11786" width="67.140625" style="88" customWidth="1"/>
    <col min="11787" max="11787" width="54.42578125" style="88" customWidth="1"/>
    <col min="11788" max="11788" width="16.28515625" style="88" customWidth="1"/>
    <col min="11789" max="12040" width="9.140625" style="88"/>
    <col min="12041" max="12041" width="18" style="88" customWidth="1"/>
    <col min="12042" max="12042" width="67.140625" style="88" customWidth="1"/>
    <col min="12043" max="12043" width="54.42578125" style="88" customWidth="1"/>
    <col min="12044" max="12044" width="16.28515625" style="88" customWidth="1"/>
    <col min="12045" max="12296" width="9.140625" style="88"/>
    <col min="12297" max="12297" width="18" style="88" customWidth="1"/>
    <col min="12298" max="12298" width="67.140625" style="88" customWidth="1"/>
    <col min="12299" max="12299" width="54.42578125" style="88" customWidth="1"/>
    <col min="12300" max="12300" width="16.28515625" style="88" customWidth="1"/>
    <col min="12301" max="12552" width="9.140625" style="88"/>
    <col min="12553" max="12553" width="18" style="88" customWidth="1"/>
    <col min="12554" max="12554" width="67.140625" style="88" customWidth="1"/>
    <col min="12555" max="12555" width="54.42578125" style="88" customWidth="1"/>
    <col min="12556" max="12556" width="16.28515625" style="88" customWidth="1"/>
    <col min="12557" max="12808" width="9.140625" style="88"/>
    <col min="12809" max="12809" width="18" style="88" customWidth="1"/>
    <col min="12810" max="12810" width="67.140625" style="88" customWidth="1"/>
    <col min="12811" max="12811" width="54.42578125" style="88" customWidth="1"/>
    <col min="12812" max="12812" width="16.28515625" style="88" customWidth="1"/>
    <col min="12813" max="13064" width="9.140625" style="88"/>
    <col min="13065" max="13065" width="18" style="88" customWidth="1"/>
    <col min="13066" max="13066" width="67.140625" style="88" customWidth="1"/>
    <col min="13067" max="13067" width="54.42578125" style="88" customWidth="1"/>
    <col min="13068" max="13068" width="16.28515625" style="88" customWidth="1"/>
    <col min="13069" max="13320" width="9.140625" style="88"/>
    <col min="13321" max="13321" width="18" style="88" customWidth="1"/>
    <col min="13322" max="13322" width="67.140625" style="88" customWidth="1"/>
    <col min="13323" max="13323" width="54.42578125" style="88" customWidth="1"/>
    <col min="13324" max="13324" width="16.28515625" style="88" customWidth="1"/>
    <col min="13325" max="13576" width="9.140625" style="88"/>
    <col min="13577" max="13577" width="18" style="88" customWidth="1"/>
    <col min="13578" max="13578" width="67.140625" style="88" customWidth="1"/>
    <col min="13579" max="13579" width="54.42578125" style="88" customWidth="1"/>
    <col min="13580" max="13580" width="16.28515625" style="88" customWidth="1"/>
    <col min="13581" max="13832" width="9.140625" style="88"/>
    <col min="13833" max="13833" width="18" style="88" customWidth="1"/>
    <col min="13834" max="13834" width="67.140625" style="88" customWidth="1"/>
    <col min="13835" max="13835" width="54.42578125" style="88" customWidth="1"/>
    <col min="13836" max="13836" width="16.28515625" style="88" customWidth="1"/>
    <col min="13837" max="14088" width="9.140625" style="88"/>
    <col min="14089" max="14089" width="18" style="88" customWidth="1"/>
    <col min="14090" max="14090" width="67.140625" style="88" customWidth="1"/>
    <col min="14091" max="14091" width="54.42578125" style="88" customWidth="1"/>
    <col min="14092" max="14092" width="16.28515625" style="88" customWidth="1"/>
    <col min="14093" max="14344" width="9.140625" style="88"/>
    <col min="14345" max="14345" width="18" style="88" customWidth="1"/>
    <col min="14346" max="14346" width="67.140625" style="88" customWidth="1"/>
    <col min="14347" max="14347" width="54.42578125" style="88" customWidth="1"/>
    <col min="14348" max="14348" width="16.28515625" style="88" customWidth="1"/>
    <col min="14349" max="14600" width="9.140625" style="88"/>
    <col min="14601" max="14601" width="18" style="88" customWidth="1"/>
    <col min="14602" max="14602" width="67.140625" style="88" customWidth="1"/>
    <col min="14603" max="14603" width="54.42578125" style="88" customWidth="1"/>
    <col min="14604" max="14604" width="16.28515625" style="88" customWidth="1"/>
    <col min="14605" max="14856" width="9.140625" style="88"/>
    <col min="14857" max="14857" width="18" style="88" customWidth="1"/>
    <col min="14858" max="14858" width="67.140625" style="88" customWidth="1"/>
    <col min="14859" max="14859" width="54.42578125" style="88" customWidth="1"/>
    <col min="14860" max="14860" width="16.28515625" style="88" customWidth="1"/>
    <col min="14861" max="15112" width="9.140625" style="88"/>
    <col min="15113" max="15113" width="18" style="88" customWidth="1"/>
    <col min="15114" max="15114" width="67.140625" style="88" customWidth="1"/>
    <col min="15115" max="15115" width="54.42578125" style="88" customWidth="1"/>
    <col min="15116" max="15116" width="16.28515625" style="88" customWidth="1"/>
    <col min="15117" max="15368" width="9.140625" style="88"/>
    <col min="15369" max="15369" width="18" style="88" customWidth="1"/>
    <col min="15370" max="15370" width="67.140625" style="88" customWidth="1"/>
    <col min="15371" max="15371" width="54.42578125" style="88" customWidth="1"/>
    <col min="15372" max="15372" width="16.28515625" style="88" customWidth="1"/>
    <col min="15373" max="15624" width="9.140625" style="88"/>
    <col min="15625" max="15625" width="18" style="88" customWidth="1"/>
    <col min="15626" max="15626" width="67.140625" style="88" customWidth="1"/>
    <col min="15627" max="15627" width="54.42578125" style="88" customWidth="1"/>
    <col min="15628" max="15628" width="16.28515625" style="88" customWidth="1"/>
    <col min="15629" max="15880" width="9.140625" style="88"/>
    <col min="15881" max="15881" width="18" style="88" customWidth="1"/>
    <col min="15882" max="15882" width="67.140625" style="88" customWidth="1"/>
    <col min="15883" max="15883" width="54.42578125" style="88" customWidth="1"/>
    <col min="15884" max="15884" width="16.28515625" style="88" customWidth="1"/>
    <col min="15885" max="16136" width="9.140625" style="88"/>
    <col min="16137" max="16137" width="18" style="88" customWidth="1"/>
    <col min="16138" max="16138" width="67.140625" style="88" customWidth="1"/>
    <col min="16139" max="16139" width="54.42578125" style="88" customWidth="1"/>
    <col min="16140" max="16140" width="16.28515625" style="88" customWidth="1"/>
    <col min="16141" max="16384" width="9.140625" style="88"/>
  </cols>
  <sheetData>
    <row r="1" spans="1:18" ht="14.25" x14ac:dyDescent="0.2">
      <c r="A1" s="3" t="s">
        <v>1</v>
      </c>
      <c r="B1" s="4" t="s">
        <v>2</v>
      </c>
      <c r="C1" s="5" t="s">
        <v>3</v>
      </c>
      <c r="D1" s="5" t="s">
        <v>4</v>
      </c>
      <c r="E1" s="6" t="s">
        <v>1</v>
      </c>
      <c r="F1" s="6" t="s">
        <v>5</v>
      </c>
      <c r="G1" s="7"/>
      <c r="H1" s="8" t="s">
        <v>6</v>
      </c>
      <c r="I1" s="8" t="s">
        <v>7</v>
      </c>
      <c r="J1" s="7"/>
      <c r="K1" s="8" t="s">
        <v>6476</v>
      </c>
      <c r="L1" s="8" t="s">
        <v>7</v>
      </c>
      <c r="M1" s="7"/>
      <c r="N1" s="87" t="s">
        <v>6477</v>
      </c>
      <c r="O1" s="87" t="s">
        <v>6478</v>
      </c>
      <c r="P1" s="87" t="s">
        <v>4</v>
      </c>
      <c r="Q1" s="7"/>
      <c r="R1" s="87" t="s">
        <v>107</v>
      </c>
    </row>
    <row r="2" spans="1:18" x14ac:dyDescent="0.25">
      <c r="A2" s="9" t="s">
        <v>8</v>
      </c>
      <c r="B2" s="10" t="s">
        <v>9</v>
      </c>
      <c r="C2" s="11" t="s">
        <v>10</v>
      </c>
      <c r="D2" s="2" t="s">
        <v>11</v>
      </c>
      <c r="E2" s="12" t="s">
        <v>12</v>
      </c>
      <c r="F2" s="13" t="s">
        <v>13</v>
      </c>
      <c r="G2" s="14"/>
      <c r="H2" s="15" t="s">
        <v>14</v>
      </c>
      <c r="I2" s="15" t="s">
        <v>15</v>
      </c>
      <c r="J2" s="14"/>
      <c r="K2" s="15">
        <v>1</v>
      </c>
      <c r="L2" s="15">
        <v>1</v>
      </c>
      <c r="M2" s="14"/>
      <c r="N2" s="88" t="s">
        <v>6479</v>
      </c>
      <c r="O2" s="88" t="s">
        <v>21</v>
      </c>
      <c r="P2" s="88" t="s">
        <v>6480</v>
      </c>
      <c r="Q2" s="14"/>
    </row>
    <row r="3" spans="1:18" x14ac:dyDescent="0.25">
      <c r="A3" s="9" t="s">
        <v>16</v>
      </c>
      <c r="B3" s="10" t="s">
        <v>90</v>
      </c>
      <c r="C3" s="11" t="s">
        <v>10</v>
      </c>
      <c r="D3" s="2" t="s">
        <v>18</v>
      </c>
      <c r="E3" s="12" t="s">
        <v>19</v>
      </c>
      <c r="F3" s="13" t="s">
        <v>10</v>
      </c>
      <c r="G3" s="14"/>
      <c r="H3" s="15" t="s">
        <v>20</v>
      </c>
      <c r="I3" s="15" t="s">
        <v>21</v>
      </c>
      <c r="J3" s="14"/>
      <c r="K3" s="15">
        <v>2</v>
      </c>
      <c r="L3" s="15">
        <v>2</v>
      </c>
      <c r="M3" s="14"/>
      <c r="N3" s="88" t="s">
        <v>6479</v>
      </c>
      <c r="O3" s="88" t="s">
        <v>6481</v>
      </c>
      <c r="P3" s="88" t="s">
        <v>6482</v>
      </c>
      <c r="Q3" s="14"/>
      <c r="R3" s="88" t="s">
        <v>6494</v>
      </c>
    </row>
    <row r="4" spans="1:18" x14ac:dyDescent="0.25">
      <c r="A4" s="9" t="s">
        <v>22</v>
      </c>
      <c r="B4" s="10" t="s">
        <v>17</v>
      </c>
      <c r="C4" s="11" t="s">
        <v>10</v>
      </c>
      <c r="D4" s="2" t="s">
        <v>23</v>
      </c>
      <c r="E4" s="12" t="s">
        <v>24</v>
      </c>
      <c r="F4" s="13" t="s">
        <v>10</v>
      </c>
      <c r="G4" s="14"/>
      <c r="H4" s="15" t="s">
        <v>25</v>
      </c>
      <c r="I4" s="15" t="s">
        <v>26</v>
      </c>
      <c r="J4" s="14"/>
      <c r="K4" s="15">
        <v>3</v>
      </c>
      <c r="L4" s="15">
        <v>3</v>
      </c>
      <c r="M4" s="14"/>
      <c r="N4" s="88" t="s">
        <v>6479</v>
      </c>
      <c r="O4" s="88" t="s">
        <v>6483</v>
      </c>
      <c r="P4" s="88" t="s">
        <v>2179</v>
      </c>
      <c r="Q4" s="14"/>
      <c r="R4" s="88" t="s">
        <v>6495</v>
      </c>
    </row>
    <row r="5" spans="1:18" x14ac:dyDescent="0.25">
      <c r="A5" s="16" t="s">
        <v>27</v>
      </c>
      <c r="B5" s="17">
        <v>1030</v>
      </c>
      <c r="C5" s="11" t="s">
        <v>28</v>
      </c>
      <c r="D5" s="2" t="s">
        <v>29</v>
      </c>
      <c r="E5" s="18" t="s">
        <v>30</v>
      </c>
      <c r="F5" s="13" t="s">
        <v>10</v>
      </c>
      <c r="G5" s="14"/>
      <c r="H5" s="15" t="s">
        <v>31</v>
      </c>
      <c r="I5" s="15" t="s">
        <v>32</v>
      </c>
      <c r="J5" s="14"/>
      <c r="K5" s="15">
        <v>4</v>
      </c>
      <c r="L5" s="15">
        <v>4</v>
      </c>
      <c r="M5" s="14"/>
      <c r="N5" s="88" t="s">
        <v>6479</v>
      </c>
      <c r="O5" s="88" t="s">
        <v>6484</v>
      </c>
      <c r="P5" s="88" t="s">
        <v>6485</v>
      </c>
      <c r="Q5" s="14"/>
    </row>
    <row r="6" spans="1:18" x14ac:dyDescent="0.25">
      <c r="A6" s="9" t="s">
        <v>91</v>
      </c>
      <c r="B6" s="10" t="s">
        <v>33</v>
      </c>
      <c r="C6" s="11" t="s">
        <v>28</v>
      </c>
      <c r="D6" s="2" t="s">
        <v>34</v>
      </c>
      <c r="E6" s="12" t="s">
        <v>35</v>
      </c>
      <c r="F6" s="13" t="s">
        <v>28</v>
      </c>
      <c r="G6" s="14"/>
      <c r="H6" s="15" t="s">
        <v>36</v>
      </c>
      <c r="I6" s="15" t="s">
        <v>37</v>
      </c>
      <c r="J6" s="14"/>
      <c r="K6" s="15">
        <v>5</v>
      </c>
      <c r="L6" s="15">
        <v>5</v>
      </c>
      <c r="M6" s="14"/>
      <c r="N6" s="88" t="s">
        <v>6479</v>
      </c>
      <c r="O6" s="88" t="s">
        <v>67</v>
      </c>
      <c r="P6" s="88" t="s">
        <v>6486</v>
      </c>
      <c r="Q6" s="14"/>
    </row>
    <row r="7" spans="1:18" x14ac:dyDescent="0.25">
      <c r="A7" s="2" t="s">
        <v>92</v>
      </c>
      <c r="B7" s="2" t="s">
        <v>93</v>
      </c>
      <c r="C7" s="11" t="s">
        <v>28</v>
      </c>
      <c r="D7" s="2" t="s">
        <v>34</v>
      </c>
      <c r="E7" s="12" t="s">
        <v>41</v>
      </c>
      <c r="F7" s="13" t="s">
        <v>28</v>
      </c>
      <c r="G7" s="14"/>
      <c r="H7" s="15" t="s">
        <v>42</v>
      </c>
      <c r="I7" s="15" t="s">
        <v>43</v>
      </c>
      <c r="J7" s="14"/>
      <c r="K7" s="15">
        <v>6</v>
      </c>
      <c r="L7" s="15">
        <v>6</v>
      </c>
      <c r="M7" s="14"/>
      <c r="N7" s="88" t="s">
        <v>6479</v>
      </c>
      <c r="O7" s="88" t="s">
        <v>6487</v>
      </c>
      <c r="P7" s="88" t="s">
        <v>6488</v>
      </c>
      <c r="Q7" s="14"/>
    </row>
    <row r="8" spans="1:18" x14ac:dyDescent="0.25">
      <c r="A8" s="9" t="s">
        <v>38</v>
      </c>
      <c r="B8" s="10" t="s">
        <v>39</v>
      </c>
      <c r="C8" s="11" t="s">
        <v>28</v>
      </c>
      <c r="D8" s="2" t="s">
        <v>40</v>
      </c>
      <c r="E8" s="12" t="s">
        <v>47</v>
      </c>
      <c r="F8" s="13" t="s">
        <v>28</v>
      </c>
      <c r="G8" s="14"/>
      <c r="H8" s="15" t="s">
        <v>94</v>
      </c>
      <c r="I8" s="15" t="s">
        <v>48</v>
      </c>
      <c r="J8" s="14"/>
      <c r="K8" s="15">
        <v>7</v>
      </c>
      <c r="L8" s="15">
        <v>7</v>
      </c>
      <c r="M8" s="14"/>
      <c r="N8" s="88" t="s">
        <v>6479</v>
      </c>
      <c r="O8" s="88" t="s">
        <v>6489</v>
      </c>
      <c r="P8" s="88" t="s">
        <v>1845</v>
      </c>
      <c r="Q8" s="14"/>
    </row>
    <row r="9" spans="1:18" x14ac:dyDescent="0.25">
      <c r="A9" s="9" t="s">
        <v>44</v>
      </c>
      <c r="B9" s="10" t="s">
        <v>45</v>
      </c>
      <c r="C9" s="11" t="s">
        <v>28</v>
      </c>
      <c r="D9" s="2" t="s">
        <v>46</v>
      </c>
      <c r="E9" s="12" t="s">
        <v>52</v>
      </c>
      <c r="F9" s="13" t="s">
        <v>28</v>
      </c>
      <c r="G9" s="14"/>
      <c r="H9" s="15" t="s">
        <v>95</v>
      </c>
      <c r="I9" s="15" t="s">
        <v>53</v>
      </c>
      <c r="J9" s="14"/>
      <c r="K9" s="15">
        <v>8</v>
      </c>
      <c r="L9" s="15">
        <v>8</v>
      </c>
      <c r="M9" s="14"/>
      <c r="N9" s="88" t="s">
        <v>6479</v>
      </c>
      <c r="O9" s="88" t="s">
        <v>72</v>
      </c>
      <c r="P9" s="88" t="s">
        <v>6490</v>
      </c>
      <c r="Q9" s="14"/>
    </row>
    <row r="10" spans="1:18" x14ac:dyDescent="0.25">
      <c r="A10" s="9" t="s">
        <v>49</v>
      </c>
      <c r="B10" s="10" t="s">
        <v>50</v>
      </c>
      <c r="C10" s="11" t="s">
        <v>28</v>
      </c>
      <c r="D10" s="2" t="s">
        <v>51</v>
      </c>
      <c r="E10" s="12" t="s">
        <v>49</v>
      </c>
      <c r="F10" s="13" t="s">
        <v>28</v>
      </c>
      <c r="G10" s="14"/>
      <c r="H10" s="15" t="s">
        <v>96</v>
      </c>
      <c r="I10" s="15" t="s">
        <v>56</v>
      </c>
      <c r="J10" s="14"/>
      <c r="K10" s="15">
        <v>9</v>
      </c>
      <c r="L10" s="15">
        <v>9</v>
      </c>
      <c r="M10" s="14"/>
      <c r="N10" s="88" t="s">
        <v>6479</v>
      </c>
      <c r="O10" s="88" t="s">
        <v>6491</v>
      </c>
      <c r="P10" s="88" t="s">
        <v>6492</v>
      </c>
      <c r="Q10" s="14"/>
    </row>
    <row r="11" spans="1:18" x14ac:dyDescent="0.25">
      <c r="A11" s="9" t="s">
        <v>97</v>
      </c>
      <c r="B11" s="10" t="s">
        <v>54</v>
      </c>
      <c r="C11" s="11" t="s">
        <v>28</v>
      </c>
      <c r="D11" s="2" t="s">
        <v>55</v>
      </c>
      <c r="E11" s="12" t="s">
        <v>59</v>
      </c>
      <c r="F11" s="13" t="s">
        <v>60</v>
      </c>
      <c r="G11" s="14"/>
      <c r="H11" s="15" t="s">
        <v>61</v>
      </c>
      <c r="I11" s="15" t="s">
        <v>62</v>
      </c>
      <c r="J11" s="14"/>
      <c r="K11" s="15">
        <v>10</v>
      </c>
      <c r="L11" s="15">
        <v>10</v>
      </c>
      <c r="M11" s="14"/>
      <c r="N11" s="88" t="s">
        <v>6479</v>
      </c>
      <c r="O11" s="88" t="s">
        <v>82</v>
      </c>
      <c r="P11" s="88" t="s">
        <v>6493</v>
      </c>
      <c r="Q11" s="14"/>
    </row>
    <row r="12" spans="1:18" x14ac:dyDescent="0.25">
      <c r="A12" s="9" t="s">
        <v>98</v>
      </c>
      <c r="B12" s="10" t="s">
        <v>57</v>
      </c>
      <c r="C12" s="11" t="s">
        <v>28</v>
      </c>
      <c r="D12" s="2" t="s">
        <v>58</v>
      </c>
      <c r="E12" s="12" t="s">
        <v>65</v>
      </c>
      <c r="F12" s="13" t="s">
        <v>28</v>
      </c>
      <c r="G12" s="14"/>
      <c r="H12" s="15" t="s">
        <v>66</v>
      </c>
      <c r="I12" s="15" t="s">
        <v>67</v>
      </c>
      <c r="J12" s="14"/>
      <c r="K12" s="15">
        <v>11</v>
      </c>
      <c r="L12" s="15">
        <v>11</v>
      </c>
      <c r="M12" s="14"/>
      <c r="Q12" s="14"/>
    </row>
    <row r="13" spans="1:18" x14ac:dyDescent="0.25">
      <c r="A13" s="9" t="s">
        <v>63</v>
      </c>
      <c r="B13" s="10" t="s">
        <v>64</v>
      </c>
      <c r="C13" s="11" t="s">
        <v>28</v>
      </c>
      <c r="E13" s="12" t="s">
        <v>70</v>
      </c>
      <c r="F13" s="13" t="s">
        <v>28</v>
      </c>
      <c r="H13" s="15" t="s">
        <v>71</v>
      </c>
      <c r="I13" s="15" t="s">
        <v>72</v>
      </c>
      <c r="K13" s="15">
        <v>12</v>
      </c>
      <c r="L13" s="15">
        <v>12</v>
      </c>
    </row>
    <row r="14" spans="1:18" x14ac:dyDescent="0.25">
      <c r="A14" s="20" t="s">
        <v>99</v>
      </c>
      <c r="B14" s="2" t="s">
        <v>100</v>
      </c>
      <c r="C14" s="11" t="s">
        <v>28</v>
      </c>
      <c r="D14" s="2" t="s">
        <v>101</v>
      </c>
      <c r="E14" s="12" t="s">
        <v>76</v>
      </c>
      <c r="F14" s="13" t="s">
        <v>28</v>
      </c>
      <c r="H14" s="15" t="s">
        <v>102</v>
      </c>
      <c r="I14" s="15" t="s">
        <v>77</v>
      </c>
      <c r="K14" s="15">
        <v>13</v>
      </c>
      <c r="L14" s="15">
        <v>13</v>
      </c>
    </row>
    <row r="15" spans="1:18" x14ac:dyDescent="0.25">
      <c r="A15" s="9" t="s">
        <v>103</v>
      </c>
      <c r="B15" s="10" t="s">
        <v>68</v>
      </c>
      <c r="C15" s="11" t="s">
        <v>28</v>
      </c>
      <c r="D15" s="2" t="s">
        <v>69</v>
      </c>
      <c r="E15" s="12" t="s">
        <v>80</v>
      </c>
      <c r="F15" s="13" t="s">
        <v>60</v>
      </c>
      <c r="H15" s="15" t="s">
        <v>81</v>
      </c>
      <c r="I15" s="15" t="s">
        <v>82</v>
      </c>
      <c r="K15" s="15">
        <v>14</v>
      </c>
      <c r="L15" s="15">
        <v>14</v>
      </c>
    </row>
    <row r="16" spans="1:18" x14ac:dyDescent="0.25">
      <c r="A16" s="9" t="s">
        <v>73</v>
      </c>
      <c r="B16" s="10" t="s">
        <v>74</v>
      </c>
      <c r="C16" s="11" t="s">
        <v>60</v>
      </c>
      <c r="D16" s="2" t="s">
        <v>75</v>
      </c>
      <c r="E16" s="12" t="s">
        <v>63</v>
      </c>
      <c r="F16" s="13" t="s">
        <v>28</v>
      </c>
      <c r="H16" s="15" t="s">
        <v>104</v>
      </c>
      <c r="I16" s="15" t="s">
        <v>105</v>
      </c>
      <c r="K16" s="15">
        <v>15</v>
      </c>
      <c r="L16" s="15">
        <v>15</v>
      </c>
    </row>
    <row r="17" spans="1:12" x14ac:dyDescent="0.25">
      <c r="A17" s="9" t="s">
        <v>106</v>
      </c>
      <c r="B17" s="10" t="s">
        <v>78</v>
      </c>
      <c r="C17" s="11" t="s">
        <v>28</v>
      </c>
      <c r="D17" s="2" t="s">
        <v>79</v>
      </c>
      <c r="E17" s="12" t="s">
        <v>99</v>
      </c>
      <c r="F17" s="13" t="s">
        <v>28</v>
      </c>
      <c r="H17" s="15" t="s">
        <v>6496</v>
      </c>
      <c r="I17" s="15" t="s">
        <v>6497</v>
      </c>
      <c r="K17" s="15">
        <v>16</v>
      </c>
      <c r="L17" s="15">
        <v>16</v>
      </c>
    </row>
    <row r="18" spans="1:12" x14ac:dyDescent="0.25">
      <c r="A18" s="20" t="s">
        <v>83</v>
      </c>
      <c r="B18" s="1">
        <v>2110</v>
      </c>
      <c r="C18" s="11" t="s">
        <v>28</v>
      </c>
      <c r="D18" s="2" t="s">
        <v>84</v>
      </c>
      <c r="K18" s="15">
        <v>17</v>
      </c>
      <c r="L18" s="15">
        <v>17</v>
      </c>
    </row>
    <row r="19" spans="1:12" x14ac:dyDescent="0.25">
      <c r="A19" s="20" t="s">
        <v>12</v>
      </c>
      <c r="B19" s="1">
        <v>2800</v>
      </c>
      <c r="C19" s="11" t="s">
        <v>13</v>
      </c>
      <c r="D19" s="2" t="s">
        <v>85</v>
      </c>
      <c r="K19" s="15">
        <v>18</v>
      </c>
      <c r="L19" s="15">
        <v>18</v>
      </c>
    </row>
    <row r="20" spans="1:12" x14ac:dyDescent="0.25">
      <c r="A20" s="20" t="s">
        <v>86</v>
      </c>
      <c r="B20" s="1">
        <v>2900</v>
      </c>
      <c r="C20" s="11" t="s">
        <v>13</v>
      </c>
      <c r="D20" s="2" t="s">
        <v>87</v>
      </c>
      <c r="K20" s="15">
        <v>19</v>
      </c>
      <c r="L20" s="15">
        <v>19</v>
      </c>
    </row>
    <row r="21" spans="1:12" x14ac:dyDescent="0.25">
      <c r="A21" s="20" t="s">
        <v>88</v>
      </c>
      <c r="C21" s="2" t="s">
        <v>88</v>
      </c>
      <c r="D21" s="2" t="s">
        <v>89</v>
      </c>
      <c r="K21" s="15">
        <v>20</v>
      </c>
      <c r="L21" s="15">
        <v>20</v>
      </c>
    </row>
    <row r="22" spans="1:12" x14ac:dyDescent="0.25">
      <c r="A22" s="2" t="s">
        <v>3461</v>
      </c>
      <c r="B22" s="50" t="s">
        <v>3519</v>
      </c>
      <c r="C22" s="11" t="s">
        <v>28</v>
      </c>
      <c r="D22" s="2" t="s">
        <v>3462</v>
      </c>
      <c r="K22" s="15">
        <v>21</v>
      </c>
      <c r="L22" s="15">
        <v>21</v>
      </c>
    </row>
    <row r="23" spans="1:12" x14ac:dyDescent="0.25">
      <c r="A23" s="2" t="s">
        <v>3463</v>
      </c>
      <c r="C23" s="11" t="s">
        <v>28</v>
      </c>
      <c r="D23" s="2" t="s">
        <v>3463</v>
      </c>
      <c r="K23" s="15">
        <v>22</v>
      </c>
      <c r="L23" s="15">
        <v>22</v>
      </c>
    </row>
    <row r="24" spans="1:12" x14ac:dyDescent="0.25">
      <c r="K24" s="15">
        <v>23</v>
      </c>
      <c r="L24" s="15">
        <v>23</v>
      </c>
    </row>
    <row r="25" spans="1:12" x14ac:dyDescent="0.25">
      <c r="K25" s="15">
        <v>24</v>
      </c>
      <c r="L25" s="15">
        <v>24</v>
      </c>
    </row>
    <row r="26" spans="1:12" x14ac:dyDescent="0.25">
      <c r="K26" s="15">
        <v>25</v>
      </c>
      <c r="L26" s="15">
        <v>25</v>
      </c>
    </row>
    <row r="27" spans="1:12" x14ac:dyDescent="0.25">
      <c r="K27" s="15">
        <v>26</v>
      </c>
      <c r="L27" s="15">
        <v>26</v>
      </c>
    </row>
    <row r="28" spans="1:12" x14ac:dyDescent="0.25">
      <c r="K28" s="15">
        <v>27</v>
      </c>
      <c r="L28" s="15">
        <v>27</v>
      </c>
    </row>
    <row r="29" spans="1:12" x14ac:dyDescent="0.25">
      <c r="K29" s="15">
        <v>28</v>
      </c>
      <c r="L29" s="15">
        <v>28</v>
      </c>
    </row>
    <row r="30" spans="1:12" x14ac:dyDescent="0.25">
      <c r="K30" s="15">
        <v>29</v>
      </c>
      <c r="L30" s="15">
        <v>29</v>
      </c>
    </row>
    <row r="31" spans="1:12" x14ac:dyDescent="0.25">
      <c r="K31" s="15">
        <v>30</v>
      </c>
      <c r="L31" s="15">
        <v>30</v>
      </c>
    </row>
    <row r="32" spans="1:12" x14ac:dyDescent="0.25">
      <c r="K32" s="15">
        <v>31</v>
      </c>
      <c r="L32" s="15">
        <v>31</v>
      </c>
    </row>
    <row r="33" spans="11:12" x14ac:dyDescent="0.25">
      <c r="K33" s="15">
        <v>32</v>
      </c>
      <c r="L33" s="15">
        <v>32</v>
      </c>
    </row>
    <row r="34" spans="11:12" x14ac:dyDescent="0.25">
      <c r="K34" s="15">
        <v>33</v>
      </c>
      <c r="L34" s="15">
        <v>33</v>
      </c>
    </row>
    <row r="35" spans="11:12" x14ac:dyDescent="0.25">
      <c r="K35" s="15">
        <v>34</v>
      </c>
      <c r="L35" s="15">
        <v>34</v>
      </c>
    </row>
    <row r="36" spans="11:12" x14ac:dyDescent="0.25">
      <c r="K36" s="15">
        <v>35</v>
      </c>
      <c r="L36" s="15">
        <v>35</v>
      </c>
    </row>
    <row r="37" spans="11:12" x14ac:dyDescent="0.25">
      <c r="K37" s="15">
        <v>36</v>
      </c>
      <c r="L37" s="15">
        <v>36</v>
      </c>
    </row>
    <row r="38" spans="11:12" x14ac:dyDescent="0.25">
      <c r="K38" s="15">
        <v>37</v>
      </c>
      <c r="L38" s="15">
        <v>37</v>
      </c>
    </row>
    <row r="39" spans="11:12" x14ac:dyDescent="0.25">
      <c r="K39" s="15">
        <v>38</v>
      </c>
      <c r="L39" s="15">
        <v>38</v>
      </c>
    </row>
    <row r="40" spans="11:12" x14ac:dyDescent="0.25">
      <c r="K40" s="15">
        <v>39</v>
      </c>
      <c r="L40" s="15">
        <v>39</v>
      </c>
    </row>
    <row r="41" spans="11:12" x14ac:dyDescent="0.25">
      <c r="K41" s="15">
        <v>40</v>
      </c>
      <c r="L41" s="15">
        <v>40</v>
      </c>
    </row>
    <row r="42" spans="11:12" x14ac:dyDescent="0.25">
      <c r="K42" s="15">
        <v>41</v>
      </c>
      <c r="L42" s="15">
        <v>41</v>
      </c>
    </row>
    <row r="43" spans="11:12" x14ac:dyDescent="0.25">
      <c r="K43" s="15">
        <v>42</v>
      </c>
      <c r="L43" s="15">
        <v>42</v>
      </c>
    </row>
    <row r="44" spans="11:12" x14ac:dyDescent="0.25">
      <c r="K44" s="15">
        <v>43</v>
      </c>
      <c r="L44" s="15">
        <v>43</v>
      </c>
    </row>
    <row r="45" spans="11:12" x14ac:dyDescent="0.25">
      <c r="K45" s="15">
        <v>44</v>
      </c>
      <c r="L45" s="15">
        <v>44</v>
      </c>
    </row>
    <row r="46" spans="11:12" x14ac:dyDescent="0.25">
      <c r="K46" s="15">
        <v>45</v>
      </c>
      <c r="L46" s="15">
        <v>45</v>
      </c>
    </row>
    <row r="47" spans="11:12" x14ac:dyDescent="0.25">
      <c r="K47" s="15">
        <v>46</v>
      </c>
      <c r="L47" s="15">
        <v>46</v>
      </c>
    </row>
    <row r="48" spans="11:12" x14ac:dyDescent="0.25">
      <c r="K48" s="15">
        <v>47</v>
      </c>
      <c r="L48" s="15">
        <v>47</v>
      </c>
    </row>
    <row r="49" spans="11:12" x14ac:dyDescent="0.25">
      <c r="K49" s="15">
        <v>48</v>
      </c>
      <c r="L49" s="15">
        <v>48</v>
      </c>
    </row>
    <row r="50" spans="11:12" x14ac:dyDescent="0.25">
      <c r="K50" s="15">
        <v>49</v>
      </c>
      <c r="L50" s="15">
        <v>49</v>
      </c>
    </row>
    <row r="51" spans="11:12" x14ac:dyDescent="0.25">
      <c r="K51" s="15">
        <v>50</v>
      </c>
      <c r="L51" s="15">
        <v>50</v>
      </c>
    </row>
    <row r="52" spans="11:12" x14ac:dyDescent="0.25">
      <c r="K52" s="15">
        <v>51</v>
      </c>
      <c r="L52" s="15">
        <v>51</v>
      </c>
    </row>
    <row r="53" spans="11:12" x14ac:dyDescent="0.25">
      <c r="K53" s="15">
        <v>52</v>
      </c>
      <c r="L53" s="15">
        <v>52</v>
      </c>
    </row>
    <row r="54" spans="11:12" x14ac:dyDescent="0.25">
      <c r="K54" s="15">
        <v>53</v>
      </c>
      <c r="L54" s="15">
        <v>53</v>
      </c>
    </row>
    <row r="55" spans="11:12" x14ac:dyDescent="0.25">
      <c r="K55" s="15">
        <v>54</v>
      </c>
      <c r="L55" s="15">
        <v>54</v>
      </c>
    </row>
    <row r="56" spans="11:12" x14ac:dyDescent="0.25">
      <c r="K56" s="15">
        <v>55</v>
      </c>
      <c r="L56" s="15">
        <v>55</v>
      </c>
    </row>
    <row r="57" spans="11:12" x14ac:dyDescent="0.25">
      <c r="K57" s="15">
        <v>56</v>
      </c>
      <c r="L57" s="15">
        <v>56</v>
      </c>
    </row>
    <row r="58" spans="11:12" x14ac:dyDescent="0.25">
      <c r="K58" s="15">
        <v>57</v>
      </c>
      <c r="L58" s="15">
        <v>57</v>
      </c>
    </row>
    <row r="59" spans="11:12" x14ac:dyDescent="0.25">
      <c r="K59" s="15">
        <v>58</v>
      </c>
      <c r="L59" s="15">
        <v>58</v>
      </c>
    </row>
    <row r="60" spans="11:12" x14ac:dyDescent="0.25">
      <c r="K60" s="15">
        <v>59</v>
      </c>
      <c r="L60" s="15">
        <v>59</v>
      </c>
    </row>
    <row r="61" spans="11:12" x14ac:dyDescent="0.25">
      <c r="K61" s="15">
        <v>60</v>
      </c>
      <c r="L61" s="15">
        <v>60</v>
      </c>
    </row>
    <row r="62" spans="11:12" x14ac:dyDescent="0.25">
      <c r="K62" s="15">
        <v>61</v>
      </c>
      <c r="L62" s="15">
        <v>61</v>
      </c>
    </row>
    <row r="63" spans="11:12" x14ac:dyDescent="0.25">
      <c r="K63" s="15">
        <v>62</v>
      </c>
      <c r="L63" s="15">
        <v>62</v>
      </c>
    </row>
    <row r="64" spans="11:12" x14ac:dyDescent="0.25">
      <c r="K64" s="15">
        <v>63</v>
      </c>
      <c r="L64" s="15">
        <v>63</v>
      </c>
    </row>
    <row r="65" spans="11:12" x14ac:dyDescent="0.25">
      <c r="K65" s="15">
        <v>64</v>
      </c>
      <c r="L65" s="15">
        <v>64</v>
      </c>
    </row>
    <row r="66" spans="11:12" x14ac:dyDescent="0.25">
      <c r="K66" s="15">
        <v>65</v>
      </c>
      <c r="L66" s="15">
        <v>65</v>
      </c>
    </row>
    <row r="67" spans="11:12" x14ac:dyDescent="0.25">
      <c r="K67" s="15">
        <v>66</v>
      </c>
      <c r="L67" s="15">
        <v>66</v>
      </c>
    </row>
    <row r="68" spans="11:12" x14ac:dyDescent="0.25">
      <c r="K68" s="15">
        <v>67</v>
      </c>
      <c r="L68" s="15">
        <v>67</v>
      </c>
    </row>
    <row r="69" spans="11:12" x14ac:dyDescent="0.25">
      <c r="K69" s="15">
        <v>68</v>
      </c>
      <c r="L69" s="15">
        <v>68</v>
      </c>
    </row>
    <row r="70" spans="11:12" x14ac:dyDescent="0.25">
      <c r="K70" s="15">
        <v>69</v>
      </c>
      <c r="L70" s="15">
        <v>69</v>
      </c>
    </row>
    <row r="71" spans="11:12" x14ac:dyDescent="0.25">
      <c r="K71" s="15">
        <v>70</v>
      </c>
      <c r="L71" s="15">
        <v>70</v>
      </c>
    </row>
    <row r="72" spans="11:12" x14ac:dyDescent="0.25">
      <c r="K72" s="15">
        <v>71</v>
      </c>
      <c r="L72" s="15">
        <v>71</v>
      </c>
    </row>
    <row r="73" spans="11:12" x14ac:dyDescent="0.25">
      <c r="K73" s="15">
        <v>72</v>
      </c>
      <c r="L73" s="15">
        <v>72</v>
      </c>
    </row>
    <row r="74" spans="11:12" x14ac:dyDescent="0.25">
      <c r="K74" s="15">
        <v>73</v>
      </c>
      <c r="L74" s="15">
        <v>73</v>
      </c>
    </row>
    <row r="75" spans="11:12" x14ac:dyDescent="0.25">
      <c r="K75" s="15">
        <v>74</v>
      </c>
      <c r="L75" s="15">
        <v>74</v>
      </c>
    </row>
    <row r="76" spans="11:12" x14ac:dyDescent="0.25">
      <c r="K76" s="15">
        <v>75</v>
      </c>
      <c r="L76" s="15">
        <v>75</v>
      </c>
    </row>
    <row r="77" spans="11:12" x14ac:dyDescent="0.25">
      <c r="K77" s="15">
        <v>76</v>
      </c>
      <c r="L77" s="15">
        <v>76</v>
      </c>
    </row>
    <row r="78" spans="11:12" x14ac:dyDescent="0.25">
      <c r="K78" s="15">
        <v>77</v>
      </c>
      <c r="L78" s="15">
        <v>77</v>
      </c>
    </row>
    <row r="79" spans="11:12" x14ac:dyDescent="0.25">
      <c r="K79" s="15">
        <v>78</v>
      </c>
      <c r="L79" s="15">
        <v>78</v>
      </c>
    </row>
    <row r="80" spans="11:12" x14ac:dyDescent="0.25">
      <c r="K80" s="15">
        <v>79</v>
      </c>
      <c r="L80" s="15">
        <v>79</v>
      </c>
    </row>
    <row r="81" spans="11:12" x14ac:dyDescent="0.25">
      <c r="K81" s="15">
        <v>80</v>
      </c>
      <c r="L81" s="15">
        <v>80</v>
      </c>
    </row>
    <row r="82" spans="11:12" x14ac:dyDescent="0.25">
      <c r="K82" s="15">
        <v>81</v>
      </c>
      <c r="L82" s="15">
        <v>81</v>
      </c>
    </row>
    <row r="83" spans="11:12" x14ac:dyDescent="0.25">
      <c r="K83" s="15">
        <v>82</v>
      </c>
      <c r="L83" s="15">
        <v>82</v>
      </c>
    </row>
    <row r="84" spans="11:12" x14ac:dyDescent="0.25">
      <c r="K84" s="15">
        <v>83</v>
      </c>
      <c r="L84" s="15">
        <v>83</v>
      </c>
    </row>
    <row r="85" spans="11:12" x14ac:dyDescent="0.25">
      <c r="K85" s="15">
        <v>84</v>
      </c>
      <c r="L85" s="15">
        <v>84</v>
      </c>
    </row>
    <row r="86" spans="11:12" x14ac:dyDescent="0.25">
      <c r="K86" s="15">
        <v>85</v>
      </c>
      <c r="L86" s="15">
        <v>85</v>
      </c>
    </row>
    <row r="87" spans="11:12" x14ac:dyDescent="0.25">
      <c r="K87" s="15">
        <v>86</v>
      </c>
      <c r="L87" s="15">
        <v>86</v>
      </c>
    </row>
    <row r="88" spans="11:12" x14ac:dyDescent="0.25">
      <c r="K88" s="15">
        <v>87</v>
      </c>
      <c r="L88" s="15">
        <v>87</v>
      </c>
    </row>
    <row r="89" spans="11:12" x14ac:dyDescent="0.25">
      <c r="K89" s="15">
        <v>88</v>
      </c>
      <c r="L89" s="15">
        <v>88</v>
      </c>
    </row>
    <row r="90" spans="11:12" x14ac:dyDescent="0.25">
      <c r="K90" s="15">
        <v>89</v>
      </c>
      <c r="L90" s="15">
        <v>89</v>
      </c>
    </row>
    <row r="91" spans="11:12" x14ac:dyDescent="0.25">
      <c r="K91" s="15">
        <v>90</v>
      </c>
      <c r="L91" s="15">
        <v>90</v>
      </c>
    </row>
    <row r="92" spans="11:12" x14ac:dyDescent="0.25">
      <c r="K92" s="15">
        <v>91</v>
      </c>
      <c r="L92" s="15">
        <v>91</v>
      </c>
    </row>
    <row r="93" spans="11:12" x14ac:dyDescent="0.25">
      <c r="K93" s="15">
        <v>92</v>
      </c>
      <c r="L93" s="15">
        <v>92</v>
      </c>
    </row>
    <row r="94" spans="11:12" x14ac:dyDescent="0.25">
      <c r="K94" s="15">
        <v>93</v>
      </c>
      <c r="L94" s="15">
        <v>93</v>
      </c>
    </row>
    <row r="95" spans="11:12" x14ac:dyDescent="0.25">
      <c r="K95" s="15">
        <v>94</v>
      </c>
      <c r="L95" s="15">
        <v>94</v>
      </c>
    </row>
    <row r="96" spans="11:12" x14ac:dyDescent="0.25">
      <c r="K96" s="15">
        <v>95</v>
      </c>
      <c r="L96" s="15">
        <v>95</v>
      </c>
    </row>
    <row r="97" spans="11:12" x14ac:dyDescent="0.25">
      <c r="K97" s="15">
        <v>96</v>
      </c>
      <c r="L97" s="15">
        <v>96</v>
      </c>
    </row>
    <row r="98" spans="11:12" x14ac:dyDescent="0.25">
      <c r="K98" s="15">
        <v>97</v>
      </c>
      <c r="L98" s="15">
        <v>97</v>
      </c>
    </row>
    <row r="99" spans="11:12" x14ac:dyDescent="0.25">
      <c r="K99" s="15">
        <v>98</v>
      </c>
      <c r="L99" s="15">
        <v>98</v>
      </c>
    </row>
    <row r="100" spans="11:12" x14ac:dyDescent="0.25">
      <c r="K100" s="15">
        <v>99</v>
      </c>
      <c r="L100" s="15">
        <v>99</v>
      </c>
    </row>
    <row r="101" spans="11:12" x14ac:dyDescent="0.25">
      <c r="K101" s="15">
        <v>100</v>
      </c>
      <c r="L101" s="15">
        <v>100</v>
      </c>
    </row>
    <row r="102" spans="11:12" x14ac:dyDescent="0.25">
      <c r="K102" s="15">
        <v>101</v>
      </c>
      <c r="L102" s="15">
        <v>101</v>
      </c>
    </row>
    <row r="103" spans="11:12" x14ac:dyDescent="0.25">
      <c r="K103" s="15">
        <v>102</v>
      </c>
      <c r="L103" s="15">
        <v>102</v>
      </c>
    </row>
    <row r="104" spans="11:12" x14ac:dyDescent="0.25">
      <c r="K104" s="15">
        <v>103</v>
      </c>
      <c r="L104" s="15">
        <v>103</v>
      </c>
    </row>
    <row r="105" spans="11:12" x14ac:dyDescent="0.25">
      <c r="K105" s="15">
        <v>104</v>
      </c>
      <c r="L105" s="15">
        <v>104</v>
      </c>
    </row>
    <row r="106" spans="11:12" x14ac:dyDescent="0.25">
      <c r="K106" s="15">
        <v>105</v>
      </c>
      <c r="L106" s="15">
        <v>105</v>
      </c>
    </row>
    <row r="107" spans="11:12" x14ac:dyDescent="0.25">
      <c r="K107" s="15">
        <v>106</v>
      </c>
      <c r="L107" s="15">
        <v>106</v>
      </c>
    </row>
    <row r="108" spans="11:12" x14ac:dyDescent="0.25">
      <c r="K108" s="15">
        <v>107</v>
      </c>
      <c r="L108" s="15">
        <v>107</v>
      </c>
    </row>
    <row r="109" spans="11:12" x14ac:dyDescent="0.25">
      <c r="K109" s="15">
        <v>108</v>
      </c>
      <c r="L109" s="15">
        <v>108</v>
      </c>
    </row>
    <row r="110" spans="11:12" x14ac:dyDescent="0.25">
      <c r="K110" s="15">
        <v>109</v>
      </c>
      <c r="L110" s="15">
        <v>109</v>
      </c>
    </row>
    <row r="111" spans="11:12" x14ac:dyDescent="0.25">
      <c r="K111" s="15">
        <v>110</v>
      </c>
      <c r="L111" s="15">
        <v>110</v>
      </c>
    </row>
    <row r="112" spans="11:12" x14ac:dyDescent="0.25">
      <c r="K112" s="15">
        <v>111</v>
      </c>
      <c r="L112" s="15">
        <v>111</v>
      </c>
    </row>
    <row r="113" spans="11:12" x14ac:dyDescent="0.25">
      <c r="K113" s="15">
        <v>112</v>
      </c>
      <c r="L113" s="15">
        <v>112</v>
      </c>
    </row>
    <row r="114" spans="11:12" x14ac:dyDescent="0.25">
      <c r="K114" s="15">
        <v>113</v>
      </c>
      <c r="L114" s="15">
        <v>113</v>
      </c>
    </row>
    <row r="115" spans="11:12" x14ac:dyDescent="0.25">
      <c r="K115" s="15">
        <v>114</v>
      </c>
      <c r="L115" s="15">
        <v>114</v>
      </c>
    </row>
    <row r="116" spans="11:12" x14ac:dyDescent="0.25">
      <c r="K116" s="15">
        <v>115</v>
      </c>
      <c r="L116" s="15">
        <v>115</v>
      </c>
    </row>
    <row r="117" spans="11:12" x14ac:dyDescent="0.25">
      <c r="K117" s="15">
        <v>116</v>
      </c>
      <c r="L117" s="15">
        <v>116</v>
      </c>
    </row>
    <row r="118" spans="11:12" x14ac:dyDescent="0.25">
      <c r="K118" s="15">
        <v>117</v>
      </c>
      <c r="L118" s="15">
        <v>117</v>
      </c>
    </row>
    <row r="119" spans="11:12" x14ac:dyDescent="0.25">
      <c r="K119" s="15">
        <v>118</v>
      </c>
      <c r="L119" s="15">
        <v>118</v>
      </c>
    </row>
    <row r="120" spans="11:12" x14ac:dyDescent="0.25">
      <c r="K120" s="15">
        <v>119</v>
      </c>
      <c r="L120" s="15">
        <v>119</v>
      </c>
    </row>
    <row r="121" spans="11:12" x14ac:dyDescent="0.25">
      <c r="K121" s="15">
        <v>120</v>
      </c>
      <c r="L121" s="15">
        <v>120</v>
      </c>
    </row>
    <row r="122" spans="11:12" x14ac:dyDescent="0.25">
      <c r="K122" s="15">
        <v>121</v>
      </c>
      <c r="L122" s="15">
        <v>121</v>
      </c>
    </row>
    <row r="123" spans="11:12" x14ac:dyDescent="0.25">
      <c r="K123" s="15">
        <v>122</v>
      </c>
      <c r="L123" s="15">
        <v>122</v>
      </c>
    </row>
    <row r="124" spans="11:12" x14ac:dyDescent="0.25">
      <c r="K124" s="15">
        <v>123</v>
      </c>
      <c r="L124" s="15">
        <v>123</v>
      </c>
    </row>
    <row r="125" spans="11:12" x14ac:dyDescent="0.25">
      <c r="K125" s="15">
        <v>124</v>
      </c>
      <c r="L125" s="15">
        <v>124</v>
      </c>
    </row>
    <row r="126" spans="11:12" x14ac:dyDescent="0.25">
      <c r="K126" s="15">
        <v>125</v>
      </c>
      <c r="L126" s="15">
        <v>125</v>
      </c>
    </row>
    <row r="127" spans="11:12" x14ac:dyDescent="0.25">
      <c r="K127" s="15">
        <v>126</v>
      </c>
      <c r="L127" s="15">
        <v>126</v>
      </c>
    </row>
    <row r="128" spans="11:12" x14ac:dyDescent="0.25">
      <c r="K128" s="15">
        <v>127</v>
      </c>
      <c r="L128" s="15">
        <v>127</v>
      </c>
    </row>
    <row r="129" spans="11:12" x14ac:dyDescent="0.25">
      <c r="K129" s="15">
        <v>128</v>
      </c>
      <c r="L129" s="15">
        <v>128</v>
      </c>
    </row>
    <row r="130" spans="11:12" x14ac:dyDescent="0.25">
      <c r="K130" s="15">
        <v>129</v>
      </c>
      <c r="L130" s="15">
        <v>129</v>
      </c>
    </row>
    <row r="131" spans="11:12" x14ac:dyDescent="0.25">
      <c r="K131" s="15">
        <v>130</v>
      </c>
      <c r="L131" s="15">
        <v>130</v>
      </c>
    </row>
    <row r="132" spans="11:12" x14ac:dyDescent="0.25">
      <c r="K132" s="15">
        <v>131</v>
      </c>
      <c r="L132" s="15">
        <v>131</v>
      </c>
    </row>
    <row r="133" spans="11:12" x14ac:dyDescent="0.25">
      <c r="K133" s="15">
        <v>132</v>
      </c>
      <c r="L133" s="15">
        <v>132</v>
      </c>
    </row>
    <row r="134" spans="11:12" x14ac:dyDescent="0.25">
      <c r="K134" s="15">
        <v>133</v>
      </c>
      <c r="L134" s="15">
        <v>133</v>
      </c>
    </row>
    <row r="135" spans="11:12" x14ac:dyDescent="0.25">
      <c r="K135" s="15">
        <v>134</v>
      </c>
      <c r="L135" s="15">
        <v>134</v>
      </c>
    </row>
    <row r="136" spans="11:12" x14ac:dyDescent="0.25">
      <c r="K136" s="15">
        <v>135</v>
      </c>
      <c r="L136" s="15">
        <v>135</v>
      </c>
    </row>
    <row r="137" spans="11:12" x14ac:dyDescent="0.25">
      <c r="K137" s="15">
        <v>136</v>
      </c>
      <c r="L137" s="15">
        <v>136</v>
      </c>
    </row>
    <row r="138" spans="11:12" x14ac:dyDescent="0.25">
      <c r="K138" s="15">
        <v>137</v>
      </c>
      <c r="L138" s="15">
        <v>137</v>
      </c>
    </row>
    <row r="139" spans="11:12" x14ac:dyDescent="0.25">
      <c r="K139" s="15">
        <v>138</v>
      </c>
      <c r="L139" s="15">
        <v>138</v>
      </c>
    </row>
    <row r="140" spans="11:12" x14ac:dyDescent="0.25">
      <c r="K140" s="15">
        <v>139</v>
      </c>
      <c r="L140" s="15">
        <v>139</v>
      </c>
    </row>
    <row r="141" spans="11:12" x14ac:dyDescent="0.25">
      <c r="K141" s="15">
        <v>140</v>
      </c>
      <c r="L141" s="15">
        <v>140</v>
      </c>
    </row>
    <row r="142" spans="11:12" x14ac:dyDescent="0.25">
      <c r="K142" s="15">
        <v>141</v>
      </c>
      <c r="L142" s="15">
        <v>141</v>
      </c>
    </row>
    <row r="143" spans="11:12" x14ac:dyDescent="0.25">
      <c r="K143" s="15">
        <v>142</v>
      </c>
      <c r="L143" s="15">
        <v>142</v>
      </c>
    </row>
    <row r="144" spans="11:12" x14ac:dyDescent="0.25">
      <c r="K144" s="15">
        <v>143</v>
      </c>
      <c r="L144" s="15">
        <v>143</v>
      </c>
    </row>
    <row r="145" spans="11:12" x14ac:dyDescent="0.25">
      <c r="K145" s="15">
        <v>144</v>
      </c>
      <c r="L145" s="15">
        <v>144</v>
      </c>
    </row>
    <row r="146" spans="11:12" x14ac:dyDescent="0.25">
      <c r="K146" s="15">
        <v>145</v>
      </c>
      <c r="L146" s="15">
        <v>145</v>
      </c>
    </row>
    <row r="147" spans="11:12" x14ac:dyDescent="0.25">
      <c r="K147" s="15">
        <v>146</v>
      </c>
      <c r="L147" s="15">
        <v>146</v>
      </c>
    </row>
    <row r="148" spans="11:12" x14ac:dyDescent="0.25">
      <c r="K148" s="15">
        <v>147</v>
      </c>
      <c r="L148" s="15">
        <v>147</v>
      </c>
    </row>
    <row r="149" spans="11:12" x14ac:dyDescent="0.25">
      <c r="K149" s="15">
        <v>148</v>
      </c>
      <c r="L149" s="15">
        <v>148</v>
      </c>
    </row>
    <row r="150" spans="11:12" x14ac:dyDescent="0.25">
      <c r="K150" s="15">
        <v>149</v>
      </c>
      <c r="L150" s="15">
        <v>149</v>
      </c>
    </row>
    <row r="151" spans="11:12" x14ac:dyDescent="0.25">
      <c r="K151" s="15">
        <v>150</v>
      </c>
      <c r="L151" s="15">
        <v>150</v>
      </c>
    </row>
  </sheetData>
  <conditionalFormatting sqref="A2:A47">
    <cfRule type="duplicateValues" dxfId="77" priority="2"/>
  </conditionalFormatting>
  <conditionalFormatting sqref="D23">
    <cfRule type="duplicateValues" dxfId="76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2:H1671"/>
  <sheetViews>
    <sheetView topLeftCell="A1657" workbookViewId="0">
      <selection activeCell="Q2" sqref="Q2"/>
    </sheetView>
  </sheetViews>
  <sheetFormatPr defaultRowHeight="15" x14ac:dyDescent="0.25"/>
  <cols>
    <col min="1" max="1" width="23.7109375" style="45" customWidth="1"/>
    <col min="2" max="2" width="5.28515625" style="45" customWidth="1"/>
    <col min="3" max="3" width="74.85546875" style="45" customWidth="1"/>
    <col min="4" max="5" width="5.28515625" style="45" customWidth="1"/>
    <col min="6" max="6" width="60.7109375" style="45" customWidth="1"/>
    <col min="7" max="7" width="5.28515625" customWidth="1"/>
    <col min="8" max="8" width="65.85546875" customWidth="1"/>
  </cols>
  <sheetData>
    <row r="2" spans="1:8" x14ac:dyDescent="0.25">
      <c r="A2" s="45">
        <v>2059520</v>
      </c>
      <c r="B2" s="45">
        <v>3</v>
      </c>
      <c r="C2" s="45" t="s">
        <v>707</v>
      </c>
      <c r="F2" s="45" t="s">
        <v>6475</v>
      </c>
    </row>
    <row r="3" spans="1:8" x14ac:dyDescent="0.25">
      <c r="A3" s="45">
        <v>2059520</v>
      </c>
      <c r="B3" s="45">
        <v>4</v>
      </c>
      <c r="C3" s="45" t="s">
        <v>3474</v>
      </c>
      <c r="E3" s="45">
        <v>1</v>
      </c>
      <c r="F3" s="45" t="str">
        <f t="shared" ref="F3:F66" si="0">VLOOKUP(E3,B:C,2,0)</f>
        <v>ASTEC</v>
      </c>
    </row>
    <row r="4" spans="1:8" x14ac:dyDescent="0.25">
      <c r="A4" s="45" t="s">
        <v>3516</v>
      </c>
      <c r="B4" s="45">
        <v>1</v>
      </c>
      <c r="C4" s="45" t="s">
        <v>3516</v>
      </c>
      <c r="E4" s="45">
        <v>2</v>
      </c>
      <c r="F4" s="45" t="str">
        <f t="shared" si="0"/>
        <v>DANIELI</v>
      </c>
    </row>
    <row r="5" spans="1:8" x14ac:dyDescent="0.25">
      <c r="A5" s="45" t="s">
        <v>3515</v>
      </c>
      <c r="B5" s="45">
        <v>2</v>
      </c>
      <c r="C5" s="45" t="s">
        <v>3515</v>
      </c>
      <c r="E5" s="45">
        <v>3</v>
      </c>
      <c r="F5" s="45" t="str">
        <f t="shared" si="0"/>
        <v>1,4-диоксан (диэтилендиоксид) (C4H8O2)</v>
      </c>
      <c r="H5" t="s">
        <v>6474</v>
      </c>
    </row>
    <row r="6" spans="1:8" x14ac:dyDescent="0.25">
      <c r="A6" s="45" t="s">
        <v>239</v>
      </c>
      <c r="B6" s="45">
        <v>5</v>
      </c>
      <c r="C6" s="45" t="s">
        <v>951</v>
      </c>
      <c r="E6" s="45">
        <v>4</v>
      </c>
      <c r="F6" s="45" t="str">
        <f t="shared" si="0"/>
        <v>1,5-дифенилкарбазид</v>
      </c>
    </row>
    <row r="7" spans="1:8" x14ac:dyDescent="0.25">
      <c r="A7" s="45" t="s">
        <v>282</v>
      </c>
      <c r="B7" s="45">
        <v>6</v>
      </c>
      <c r="C7" s="45" t="s">
        <v>1222</v>
      </c>
      <c r="E7" s="45">
        <v>5</v>
      </c>
      <c r="F7" s="45" t="str">
        <f t="shared" si="0"/>
        <v>Din-рейка (рейка монтажная)</v>
      </c>
    </row>
    <row r="8" spans="1:8" x14ac:dyDescent="0.25">
      <c r="A8" s="45" t="s">
        <v>282</v>
      </c>
      <c r="B8" s="45">
        <v>7</v>
      </c>
      <c r="C8" s="45" t="s">
        <v>1223</v>
      </c>
      <c r="E8" s="45">
        <v>6</v>
      </c>
      <c r="F8" s="45" t="str">
        <f t="shared" si="0"/>
        <v>HDD диск (винчестер, диск жесткий)</v>
      </c>
    </row>
    <row r="9" spans="1:8" x14ac:dyDescent="0.25">
      <c r="A9" s="45" t="s">
        <v>461</v>
      </c>
      <c r="B9" s="45">
        <v>8</v>
      </c>
      <c r="C9" s="45" t="s">
        <v>1841</v>
      </c>
      <c r="E9" s="45">
        <v>7</v>
      </c>
      <c r="F9" s="45" t="str">
        <f t="shared" si="0"/>
        <v>HDD диск внешний (диск жесткий)</v>
      </c>
    </row>
    <row r="10" spans="1:8" x14ac:dyDescent="0.25">
      <c r="A10" s="45" t="s">
        <v>318</v>
      </c>
      <c r="B10" s="45">
        <v>9</v>
      </c>
      <c r="C10" s="45" t="s">
        <v>1394</v>
      </c>
      <c r="E10" s="45">
        <v>8</v>
      </c>
      <c r="F10" s="45" t="str">
        <f t="shared" si="0"/>
        <v>POSM</v>
      </c>
    </row>
    <row r="11" spans="1:8" x14ac:dyDescent="0.25">
      <c r="A11" s="45" t="s">
        <v>282</v>
      </c>
      <c r="B11" s="45">
        <v>10</v>
      </c>
      <c r="C11" s="45" t="s">
        <v>1225</v>
      </c>
      <c r="E11" s="45">
        <v>9</v>
      </c>
      <c r="F11" s="45" t="str">
        <f t="shared" si="0"/>
        <v>RC-фильтр</v>
      </c>
    </row>
    <row r="12" spans="1:8" x14ac:dyDescent="0.25">
      <c r="A12" s="45" t="s">
        <v>287</v>
      </c>
      <c r="B12" s="45">
        <v>11</v>
      </c>
      <c r="C12" s="45" t="s">
        <v>1253</v>
      </c>
      <c r="E12" s="45">
        <v>10</v>
      </c>
      <c r="F12" s="45" t="str">
        <f t="shared" si="0"/>
        <v>SSD диск</v>
      </c>
    </row>
    <row r="13" spans="1:8" x14ac:dyDescent="0.25">
      <c r="A13" s="45" t="s">
        <v>282</v>
      </c>
      <c r="B13" s="45">
        <v>12</v>
      </c>
      <c r="C13" s="45" t="s">
        <v>1224</v>
      </c>
      <c r="E13" s="45">
        <v>11</v>
      </c>
      <c r="F13" s="45" t="str">
        <f t="shared" si="0"/>
        <v>TV приставка</v>
      </c>
    </row>
    <row r="14" spans="1:8" x14ac:dyDescent="0.25">
      <c r="A14" s="45">
        <v>2630110</v>
      </c>
      <c r="B14" s="45">
        <v>13</v>
      </c>
      <c r="C14" s="45" t="s">
        <v>1243</v>
      </c>
      <c r="E14" s="45">
        <v>12</v>
      </c>
      <c r="F14" s="45" t="str">
        <f t="shared" si="0"/>
        <v>USB-флеш-накопитель</v>
      </c>
    </row>
    <row r="15" spans="1:8" x14ac:dyDescent="0.25">
      <c r="A15" s="45">
        <v>2630110</v>
      </c>
      <c r="B15" s="45">
        <v>14</v>
      </c>
      <c r="C15" s="45" t="s">
        <v>1244</v>
      </c>
      <c r="E15" s="45">
        <v>13</v>
      </c>
      <c r="F15" s="45" t="str">
        <f t="shared" si="0"/>
        <v>WI-FI роутер (точка доступа)</v>
      </c>
    </row>
    <row r="16" spans="1:8" x14ac:dyDescent="0.25">
      <c r="A16" s="45" t="s">
        <v>185</v>
      </c>
      <c r="B16" s="45">
        <v>15</v>
      </c>
      <c r="C16" s="45" t="s">
        <v>683</v>
      </c>
      <c r="E16" s="45">
        <v>14</v>
      </c>
      <c r="F16" s="45" t="str">
        <f t="shared" si="0"/>
        <v>WI-FI роутер (точка доступа) портативный</v>
      </c>
    </row>
    <row r="17" spans="1:6" x14ac:dyDescent="0.25">
      <c r="A17" s="45" t="s">
        <v>194</v>
      </c>
      <c r="B17" s="45">
        <v>16</v>
      </c>
      <c r="C17" s="45" t="s">
        <v>747</v>
      </c>
      <c r="E17" s="45">
        <v>15</v>
      </c>
      <c r="F17" s="45" t="str">
        <f t="shared" si="0"/>
        <v>Автошампунь</v>
      </c>
    </row>
    <row r="18" spans="1:6" x14ac:dyDescent="0.25">
      <c r="A18" s="45" t="s">
        <v>342</v>
      </c>
      <c r="B18" s="45">
        <v>17</v>
      </c>
      <c r="C18" s="45" t="s">
        <v>1508</v>
      </c>
      <c r="E18" s="45">
        <v>16</v>
      </c>
      <c r="F18" s="45" t="str">
        <f t="shared" si="0"/>
        <v>Автошина</v>
      </c>
    </row>
    <row r="19" spans="1:6" x14ac:dyDescent="0.25">
      <c r="A19" s="45" t="s">
        <v>200</v>
      </c>
      <c r="B19" s="45">
        <v>18</v>
      </c>
      <c r="C19" s="45" t="s">
        <v>789</v>
      </c>
      <c r="E19" s="45">
        <v>17</v>
      </c>
      <c r="F19" s="45" t="str">
        <f t="shared" si="0"/>
        <v>Адаптер (блок) питания для ленты светодиодной (LED)</v>
      </c>
    </row>
    <row r="20" spans="1:6" x14ac:dyDescent="0.25">
      <c r="A20" s="45" t="s">
        <v>283</v>
      </c>
      <c r="B20" s="45">
        <v>19</v>
      </c>
      <c r="C20" s="45" t="s">
        <v>1237</v>
      </c>
      <c r="E20" s="45">
        <v>18</v>
      </c>
      <c r="F20" s="45" t="str">
        <f t="shared" si="0"/>
        <v>Адаптер (переходник) для труб</v>
      </c>
    </row>
    <row r="21" spans="1:6" x14ac:dyDescent="0.25">
      <c r="A21" s="45" t="s">
        <v>201</v>
      </c>
      <c r="B21" s="45">
        <v>20</v>
      </c>
      <c r="C21" s="45" t="s">
        <v>790</v>
      </c>
      <c r="E21" s="45">
        <v>19</v>
      </c>
      <c r="F21" s="45" t="str">
        <f t="shared" si="0"/>
        <v>Адаптер (переходник) сетевой</v>
      </c>
    </row>
    <row r="22" spans="1:6" x14ac:dyDescent="0.25">
      <c r="A22" s="45" t="s">
        <v>201</v>
      </c>
      <c r="B22" s="45">
        <v>21</v>
      </c>
      <c r="C22" s="45" t="s">
        <v>3404</v>
      </c>
      <c r="E22" s="45">
        <v>20</v>
      </c>
      <c r="F22" s="45" t="str">
        <f t="shared" si="0"/>
        <v>Адаптер бурт (втулка) для труб</v>
      </c>
    </row>
    <row r="23" spans="1:6" x14ac:dyDescent="0.25">
      <c r="A23" s="45" t="s">
        <v>243</v>
      </c>
      <c r="B23" s="45">
        <v>22</v>
      </c>
      <c r="C23" s="45" t="s">
        <v>970</v>
      </c>
      <c r="E23" s="45">
        <v>21</v>
      </c>
      <c r="F23" s="45" t="str">
        <f t="shared" si="0"/>
        <v>Адаптер бурт (втулка) для труб поливинилиденфторидный кислотощелочестойкий</v>
      </c>
    </row>
    <row r="24" spans="1:6" x14ac:dyDescent="0.25">
      <c r="A24" s="45" t="s">
        <v>243</v>
      </c>
      <c r="B24" s="45">
        <v>23</v>
      </c>
      <c r="C24" s="45" t="s">
        <v>976</v>
      </c>
      <c r="E24" s="45">
        <v>22</v>
      </c>
      <c r="F24" s="45" t="str">
        <f t="shared" si="0"/>
        <v>Адаптер соединения рукавов высокого давления</v>
      </c>
    </row>
    <row r="25" spans="1:6" x14ac:dyDescent="0.25">
      <c r="A25" s="45" t="s">
        <v>169</v>
      </c>
      <c r="B25" s="45">
        <v>24</v>
      </c>
      <c r="C25" s="45" t="s">
        <v>3470</v>
      </c>
      <c r="E25" s="45">
        <v>23</v>
      </c>
      <c r="F25" s="45" t="str">
        <f t="shared" si="0"/>
        <v>Адаптер фланцевый</v>
      </c>
    </row>
    <row r="26" spans="1:6" x14ac:dyDescent="0.25">
      <c r="A26" s="45" t="s">
        <v>402</v>
      </c>
      <c r="B26" s="45">
        <v>25</v>
      </c>
      <c r="C26" s="45" t="s">
        <v>1698</v>
      </c>
      <c r="E26" s="45">
        <v>24</v>
      </c>
      <c r="F26" s="45" t="str">
        <f t="shared" si="0"/>
        <v>Азот газообразный</v>
      </c>
    </row>
    <row r="27" spans="1:6" x14ac:dyDescent="0.25">
      <c r="A27" s="45">
        <v>2573400</v>
      </c>
      <c r="B27" s="45">
        <v>26</v>
      </c>
      <c r="C27" s="45" t="s">
        <v>1104</v>
      </c>
      <c r="E27" s="45">
        <v>25</v>
      </c>
      <c r="F27" s="45" t="str">
        <f t="shared" si="0"/>
        <v>Аквадистиллятор</v>
      </c>
    </row>
    <row r="28" spans="1:6" x14ac:dyDescent="0.25">
      <c r="A28" s="45" t="s">
        <v>221</v>
      </c>
      <c r="B28" s="45">
        <v>27</v>
      </c>
      <c r="C28" s="45" t="s">
        <v>906</v>
      </c>
      <c r="E28" s="45">
        <v>26</v>
      </c>
      <c r="F28" s="45" t="str">
        <f t="shared" si="0"/>
        <v>Алмаз в оправе</v>
      </c>
    </row>
    <row r="29" spans="1:6" x14ac:dyDescent="0.25">
      <c r="A29" s="45">
        <v>2442110</v>
      </c>
      <c r="B29" s="45">
        <v>28</v>
      </c>
      <c r="C29" s="45" t="s">
        <v>985</v>
      </c>
      <c r="E29" s="45">
        <v>27</v>
      </c>
      <c r="F29" s="45" t="str">
        <f t="shared" si="0"/>
        <v>Алонж лабораторный стеклянный</v>
      </c>
    </row>
    <row r="30" spans="1:6" x14ac:dyDescent="0.25">
      <c r="A30" s="45" t="s">
        <v>6618</v>
      </c>
      <c r="B30" s="45">
        <v>29</v>
      </c>
      <c r="C30" s="45" t="s">
        <v>6513</v>
      </c>
      <c r="E30" s="45">
        <v>28</v>
      </c>
      <c r="F30" s="45" t="str">
        <f t="shared" si="0"/>
        <v>Алюминий первичный</v>
      </c>
    </row>
    <row r="31" spans="1:6" x14ac:dyDescent="0.25">
      <c r="A31" s="45">
        <v>2015103</v>
      </c>
      <c r="B31" s="45">
        <v>30</v>
      </c>
      <c r="C31" s="45" t="s">
        <v>656</v>
      </c>
      <c r="E31" s="45">
        <v>29</v>
      </c>
      <c r="F31" s="45" t="str">
        <f t="shared" si="0"/>
        <v>Алюминий первичный (образец)</v>
      </c>
    </row>
    <row r="32" spans="1:6" x14ac:dyDescent="0.25">
      <c r="A32" s="45">
        <v>2015103</v>
      </c>
      <c r="B32" s="45">
        <v>31</v>
      </c>
      <c r="C32" s="45" t="s">
        <v>6528</v>
      </c>
      <c r="E32" s="45">
        <v>30</v>
      </c>
      <c r="F32" s="45" t="str">
        <f t="shared" si="0"/>
        <v>Аммиак (NH3)</v>
      </c>
    </row>
    <row r="33" spans="1:6" x14ac:dyDescent="0.25">
      <c r="A33" s="45" t="s">
        <v>191</v>
      </c>
      <c r="B33" s="45">
        <v>32</v>
      </c>
      <c r="C33" s="45" t="s">
        <v>734</v>
      </c>
      <c r="E33" s="45">
        <v>31</v>
      </c>
      <c r="F33" s="45" t="str">
        <f t="shared" si="0"/>
        <v>Аммиак водный (NH4OH) 25%</v>
      </c>
    </row>
    <row r="34" spans="1:6" x14ac:dyDescent="0.25">
      <c r="A34" s="45">
        <v>2013600</v>
      </c>
      <c r="B34" s="45">
        <v>33</v>
      </c>
      <c r="C34" s="45" t="s">
        <v>630</v>
      </c>
      <c r="E34" s="45">
        <v>32</v>
      </c>
      <c r="F34" s="45" t="str">
        <f t="shared" si="0"/>
        <v>Аммиак раствор 10%</v>
      </c>
    </row>
    <row r="35" spans="1:6" x14ac:dyDescent="0.25">
      <c r="A35" s="45">
        <v>2013600</v>
      </c>
      <c r="B35" s="45">
        <v>34</v>
      </c>
      <c r="C35" s="45" t="s">
        <v>628</v>
      </c>
      <c r="E35" s="45">
        <v>33</v>
      </c>
      <c r="F35" s="45" t="str">
        <f t="shared" si="0"/>
        <v>Аммоний железа(III)-сульфат (1:1:2) 12-водный (квасцы железоаммонийные) (NH4Fe(SO4)2·12H2O)</v>
      </c>
    </row>
    <row r="36" spans="1:6" x14ac:dyDescent="0.25">
      <c r="A36" s="45">
        <v>2013410</v>
      </c>
      <c r="B36" s="45">
        <v>35</v>
      </c>
      <c r="C36" s="45" t="s">
        <v>607</v>
      </c>
      <c r="E36" s="45">
        <v>34</v>
      </c>
      <c r="F36" s="45" t="str">
        <f t="shared" si="0"/>
        <v>Аммоний молибденовокислый 4-водный ((NH4)2M0O4)</v>
      </c>
    </row>
    <row r="37" spans="1:6" x14ac:dyDescent="0.25">
      <c r="A37" s="45" t="s">
        <v>306</v>
      </c>
      <c r="B37" s="45">
        <v>36</v>
      </c>
      <c r="C37" s="45" t="s">
        <v>1344</v>
      </c>
      <c r="E37" s="45">
        <v>35</v>
      </c>
      <c r="F37" s="45" t="str">
        <f t="shared" si="0"/>
        <v>Аммоний надсернокислый (персульфат аммония) ((NH4)2S2O8)</v>
      </c>
    </row>
    <row r="38" spans="1:6" x14ac:dyDescent="0.25">
      <c r="A38" s="45" t="s">
        <v>306</v>
      </c>
      <c r="B38" s="45">
        <v>37</v>
      </c>
      <c r="C38" s="45" t="s">
        <v>3497</v>
      </c>
      <c r="E38" s="45">
        <v>36</v>
      </c>
      <c r="F38" s="45" t="str">
        <f t="shared" si="0"/>
        <v>Анализатор pH/ОВП (окислительно-восстановительный потенциал)</v>
      </c>
    </row>
    <row r="39" spans="1:6" x14ac:dyDescent="0.25">
      <c r="A39" s="45" t="s">
        <v>306</v>
      </c>
      <c r="B39" s="45">
        <v>38</v>
      </c>
      <c r="C39" s="45" t="s">
        <v>1345</v>
      </c>
      <c r="E39" s="45">
        <v>37</v>
      </c>
      <c r="F39" s="45" t="str">
        <f t="shared" si="0"/>
        <v>Анализатор пыли (пылемер)</v>
      </c>
    </row>
    <row r="40" spans="1:6" x14ac:dyDescent="0.25">
      <c r="A40" s="45" t="s">
        <v>309</v>
      </c>
      <c r="B40" s="45">
        <v>39</v>
      </c>
      <c r="C40" s="45" t="s">
        <v>1363</v>
      </c>
      <c r="E40" s="45">
        <v>38</v>
      </c>
      <c r="F40" s="45" t="str">
        <f t="shared" si="0"/>
        <v>Анализатор растворенного кислорода</v>
      </c>
    </row>
    <row r="41" spans="1:6" x14ac:dyDescent="0.25">
      <c r="A41" s="45" t="s">
        <v>298</v>
      </c>
      <c r="B41" s="45">
        <v>40</v>
      </c>
      <c r="C41" s="45" t="s">
        <v>1278</v>
      </c>
      <c r="E41" s="45">
        <v>39</v>
      </c>
      <c r="F41" s="45" t="str">
        <f t="shared" si="0"/>
        <v>Анализатор сети</v>
      </c>
    </row>
    <row r="42" spans="1:6" x14ac:dyDescent="0.25">
      <c r="A42" s="45" t="s">
        <v>288</v>
      </c>
      <c r="B42" s="45">
        <v>41</v>
      </c>
      <c r="C42" s="45" t="s">
        <v>1255</v>
      </c>
      <c r="E42" s="45">
        <v>40</v>
      </c>
      <c r="F42" s="45" t="str">
        <f t="shared" si="0"/>
        <v>Анемометр</v>
      </c>
    </row>
    <row r="43" spans="1:6" x14ac:dyDescent="0.25">
      <c r="A43" s="45" t="s">
        <v>191</v>
      </c>
      <c r="B43" s="45">
        <v>42</v>
      </c>
      <c r="C43" s="45" t="s">
        <v>733</v>
      </c>
      <c r="E43" s="45">
        <v>41</v>
      </c>
      <c r="F43" s="45" t="str">
        <f t="shared" si="0"/>
        <v>Антенна</v>
      </c>
    </row>
    <row r="44" spans="1:6" x14ac:dyDescent="0.25">
      <c r="A44" s="45" t="s">
        <v>270</v>
      </c>
      <c r="B44" s="45">
        <v>43</v>
      </c>
      <c r="C44" s="45" t="s">
        <v>3493</v>
      </c>
      <c r="E44" s="45">
        <v>42</v>
      </c>
      <c r="F44" s="45" t="str">
        <f t="shared" si="0"/>
        <v>Антисептик</v>
      </c>
    </row>
    <row r="45" spans="1:6" x14ac:dyDescent="0.25">
      <c r="A45" s="45">
        <v>2059430</v>
      </c>
      <c r="B45" s="45">
        <v>44</v>
      </c>
      <c r="C45" s="45" t="s">
        <v>694</v>
      </c>
      <c r="E45" s="45">
        <v>43</v>
      </c>
      <c r="F45" s="45" t="str">
        <f t="shared" si="0"/>
        <v>Антистеплер канцелярский</v>
      </c>
    </row>
    <row r="46" spans="1:6" x14ac:dyDescent="0.25">
      <c r="A46" s="45" t="s">
        <v>408</v>
      </c>
      <c r="B46" s="45">
        <v>45</v>
      </c>
      <c r="C46" s="45" t="s">
        <v>1708</v>
      </c>
      <c r="E46" s="45">
        <v>44</v>
      </c>
      <c r="F46" s="45" t="str">
        <f t="shared" si="0"/>
        <v>Антифриз</v>
      </c>
    </row>
    <row r="47" spans="1:6" x14ac:dyDescent="0.25">
      <c r="A47" s="45" t="s">
        <v>408</v>
      </c>
      <c r="B47" s="45">
        <v>46</v>
      </c>
      <c r="C47" s="45" t="s">
        <v>1707</v>
      </c>
      <c r="E47" s="45">
        <v>45</v>
      </c>
      <c r="F47" s="45" t="str">
        <f t="shared" si="0"/>
        <v>Аппарат плазменный (мультиплаз)</v>
      </c>
    </row>
    <row r="48" spans="1:6" x14ac:dyDescent="0.25">
      <c r="A48" s="45" t="s">
        <v>408</v>
      </c>
      <c r="B48" s="45">
        <v>47</v>
      </c>
      <c r="C48" s="45" t="s">
        <v>1709</v>
      </c>
      <c r="E48" s="45">
        <v>46</v>
      </c>
      <c r="F48" s="45" t="str">
        <f t="shared" si="0"/>
        <v>Аппарат сварочный (инвертор)</v>
      </c>
    </row>
    <row r="49" spans="1:6" x14ac:dyDescent="0.25">
      <c r="A49" s="45" t="s">
        <v>284</v>
      </c>
      <c r="B49" s="45">
        <v>48</v>
      </c>
      <c r="C49" s="45" t="s">
        <v>1238</v>
      </c>
      <c r="E49" s="45">
        <v>47</v>
      </c>
      <c r="F49" s="45" t="str">
        <f t="shared" si="0"/>
        <v>Аппарат сварочный для полиэтиленовых труб</v>
      </c>
    </row>
    <row r="50" spans="1:6" x14ac:dyDescent="0.25">
      <c r="A50" s="45">
        <v>2841240</v>
      </c>
      <c r="B50" s="45">
        <v>49</v>
      </c>
      <c r="C50" s="45" t="s">
        <v>1723</v>
      </c>
      <c r="E50" s="45">
        <v>48</v>
      </c>
      <c r="F50" s="45" t="str">
        <f t="shared" si="0"/>
        <v>Аппарат телефонный</v>
      </c>
    </row>
    <row r="51" spans="1:6" x14ac:dyDescent="0.25">
      <c r="A51" s="45" t="s">
        <v>193</v>
      </c>
      <c r="B51" s="45">
        <v>50</v>
      </c>
      <c r="C51" s="45" t="s">
        <v>746</v>
      </c>
      <c r="E51" s="45">
        <v>49</v>
      </c>
      <c r="F51" s="45" t="str">
        <f t="shared" si="0"/>
        <v>Аппликатор для нанесения ЛКМ</v>
      </c>
    </row>
    <row r="52" spans="1:6" x14ac:dyDescent="0.25">
      <c r="A52" s="45" t="s">
        <v>167</v>
      </c>
      <c r="B52" s="45">
        <v>51</v>
      </c>
      <c r="C52" s="45" t="s">
        <v>578</v>
      </c>
      <c r="E52" s="45">
        <v>50</v>
      </c>
      <c r="F52" s="45" t="str">
        <f t="shared" si="0"/>
        <v>Аптечка</v>
      </c>
    </row>
    <row r="53" spans="1:6" x14ac:dyDescent="0.25">
      <c r="A53" s="45" t="s">
        <v>305</v>
      </c>
      <c r="B53" s="45">
        <v>52</v>
      </c>
      <c r="C53" s="45" t="s">
        <v>1321</v>
      </c>
      <c r="E53" s="45">
        <v>51</v>
      </c>
      <c r="F53" s="45" t="str">
        <f t="shared" si="0"/>
        <v>Аргон газообразный</v>
      </c>
    </row>
    <row r="54" spans="1:6" x14ac:dyDescent="0.25">
      <c r="A54" s="45" t="s">
        <v>277</v>
      </c>
      <c r="B54" s="45">
        <v>53</v>
      </c>
      <c r="C54" s="45" t="s">
        <v>1213</v>
      </c>
      <c r="E54" s="45">
        <v>52</v>
      </c>
      <c r="F54" s="45" t="str">
        <f t="shared" si="0"/>
        <v>Ареометр</v>
      </c>
    </row>
    <row r="55" spans="1:6" x14ac:dyDescent="0.25">
      <c r="A55" s="45" t="s">
        <v>238</v>
      </c>
      <c r="B55" s="45">
        <v>54</v>
      </c>
      <c r="C55" s="45" t="s">
        <v>949</v>
      </c>
      <c r="E55" s="45">
        <v>53</v>
      </c>
      <c r="F55" s="45" t="str">
        <f t="shared" si="0"/>
        <v>АРМ (автоматизированное рабочее место)</v>
      </c>
    </row>
    <row r="56" spans="1:6" x14ac:dyDescent="0.25">
      <c r="A56" s="45">
        <v>2219300</v>
      </c>
      <c r="B56" s="45">
        <v>55</v>
      </c>
      <c r="C56" s="45" t="s">
        <v>775</v>
      </c>
      <c r="E56" s="45">
        <v>54</v>
      </c>
      <c r="F56" s="45" t="str">
        <f t="shared" si="0"/>
        <v>Арматура</v>
      </c>
    </row>
    <row r="57" spans="1:6" x14ac:dyDescent="0.25">
      <c r="A57" s="45" t="s">
        <v>233</v>
      </c>
      <c r="B57" s="45">
        <v>56</v>
      </c>
      <c r="C57" s="45" t="s">
        <v>939</v>
      </c>
      <c r="E57" s="45">
        <v>55</v>
      </c>
      <c r="F57" s="45" t="str">
        <f t="shared" si="0"/>
        <v>Армафлекс</v>
      </c>
    </row>
    <row r="58" spans="1:6" x14ac:dyDescent="0.25">
      <c r="A58" s="45">
        <v>2059520</v>
      </c>
      <c r="B58" s="45">
        <v>57</v>
      </c>
      <c r="C58" s="45" t="s">
        <v>721</v>
      </c>
      <c r="E58" s="45">
        <v>56</v>
      </c>
      <c r="F58" s="45" t="str">
        <f t="shared" si="0"/>
        <v>Асбошнур</v>
      </c>
    </row>
    <row r="59" spans="1:6" x14ac:dyDescent="0.25">
      <c r="A59" s="45" t="s">
        <v>181</v>
      </c>
      <c r="B59" s="45">
        <v>58</v>
      </c>
      <c r="C59" s="45" t="s">
        <v>675</v>
      </c>
      <c r="E59" s="45">
        <v>57</v>
      </c>
      <c r="F59" s="45" t="str">
        <f t="shared" si="0"/>
        <v>Аскарит</v>
      </c>
    </row>
    <row r="60" spans="1:6" x14ac:dyDescent="0.25">
      <c r="A60" s="45" t="s">
        <v>269</v>
      </c>
      <c r="B60" s="45">
        <v>59</v>
      </c>
      <c r="C60" s="45" t="s">
        <v>1183</v>
      </c>
      <c r="E60" s="45">
        <v>58</v>
      </c>
      <c r="F60" s="45" t="str">
        <f t="shared" si="0"/>
        <v>Ацетон (C3H6O)</v>
      </c>
    </row>
    <row r="61" spans="1:6" x14ac:dyDescent="0.25">
      <c r="A61" s="45" t="s">
        <v>330</v>
      </c>
      <c r="B61" s="45">
        <v>60</v>
      </c>
      <c r="C61" s="45" t="s">
        <v>1452</v>
      </c>
      <c r="E61" s="45">
        <v>59</v>
      </c>
      <c r="F61" s="45" t="str">
        <f t="shared" si="0"/>
        <v>Багор пожарный</v>
      </c>
    </row>
    <row r="62" spans="1:6" x14ac:dyDescent="0.25">
      <c r="A62" s="45" t="s">
        <v>251</v>
      </c>
      <c r="B62" s="45">
        <v>61</v>
      </c>
      <c r="C62" s="45" t="s">
        <v>1012</v>
      </c>
      <c r="E62" s="45">
        <v>60</v>
      </c>
      <c r="F62" s="45" t="str">
        <f t="shared" si="0"/>
        <v>База для реле</v>
      </c>
    </row>
    <row r="63" spans="1:6" x14ac:dyDescent="0.25">
      <c r="A63" s="45">
        <v>2020140</v>
      </c>
      <c r="B63" s="45">
        <v>62</v>
      </c>
      <c r="C63" s="45" t="s">
        <v>664</v>
      </c>
      <c r="E63" s="45">
        <v>61</v>
      </c>
      <c r="F63" s="45" t="str">
        <f t="shared" si="0"/>
        <v>Бак расширительный</v>
      </c>
    </row>
    <row r="64" spans="1:6" x14ac:dyDescent="0.25">
      <c r="A64" s="45" t="s">
        <v>379</v>
      </c>
      <c r="B64" s="45">
        <v>63</v>
      </c>
      <c r="C64" s="45" t="s">
        <v>1614</v>
      </c>
      <c r="E64" s="45">
        <v>62</v>
      </c>
      <c r="F64" s="45" t="str">
        <f t="shared" si="0"/>
        <v>Бактерицид</v>
      </c>
    </row>
    <row r="65" spans="1:6" x14ac:dyDescent="0.25">
      <c r="A65" s="45" t="s">
        <v>250</v>
      </c>
      <c r="B65" s="45">
        <v>64</v>
      </c>
      <c r="C65" s="45" t="s">
        <v>1011</v>
      </c>
      <c r="E65" s="45">
        <v>63</v>
      </c>
      <c r="F65" s="45" t="str">
        <f t="shared" si="0"/>
        <v>Балансир в сборе</v>
      </c>
    </row>
    <row r="66" spans="1:6" x14ac:dyDescent="0.25">
      <c r="A66" s="45" t="s">
        <v>427</v>
      </c>
      <c r="B66" s="45">
        <v>65</v>
      </c>
      <c r="C66" s="45" t="s">
        <v>1754</v>
      </c>
      <c r="E66" s="45">
        <v>64</v>
      </c>
      <c r="F66" s="45" t="str">
        <f t="shared" si="0"/>
        <v>Баллон газовый</v>
      </c>
    </row>
    <row r="67" spans="1:6" x14ac:dyDescent="0.25">
      <c r="A67" s="45" t="s">
        <v>205</v>
      </c>
      <c r="B67" s="45">
        <v>66</v>
      </c>
      <c r="C67" s="45" t="s">
        <v>827</v>
      </c>
      <c r="E67" s="45">
        <v>65</v>
      </c>
      <c r="F67" s="45" t="str">
        <f t="shared" ref="F67:F130" si="1">VLOOKUP(E67,B:C,2,0)</f>
        <v>Бампер автомобильный в сборе</v>
      </c>
    </row>
    <row r="68" spans="1:6" x14ac:dyDescent="0.25">
      <c r="A68" s="45" t="s">
        <v>219</v>
      </c>
      <c r="B68" s="45">
        <v>67</v>
      </c>
      <c r="C68" s="45" t="s">
        <v>887</v>
      </c>
      <c r="E68" s="45">
        <v>66</v>
      </c>
      <c r="F68" s="45" t="str">
        <f t="shared" si="1"/>
        <v>Банка пропиленовая с винтовой крышкой</v>
      </c>
    </row>
    <row r="69" spans="1:6" x14ac:dyDescent="0.25">
      <c r="A69" s="45" t="s">
        <v>149</v>
      </c>
      <c r="B69" s="45">
        <v>68</v>
      </c>
      <c r="C69" s="45" t="s">
        <v>542</v>
      </c>
      <c r="E69" s="45">
        <v>67</v>
      </c>
      <c r="F69" s="45" t="str">
        <f t="shared" si="1"/>
        <v>Банка стеклянная</v>
      </c>
    </row>
    <row r="70" spans="1:6" x14ac:dyDescent="0.25">
      <c r="A70" s="45" t="s">
        <v>335</v>
      </c>
      <c r="B70" s="45">
        <v>69</v>
      </c>
      <c r="C70" s="45" t="s">
        <v>1471</v>
      </c>
      <c r="E70" s="45">
        <v>68</v>
      </c>
      <c r="F70" s="45" t="str">
        <f t="shared" si="1"/>
        <v>Барабан кабельный (катушка)</v>
      </c>
    </row>
    <row r="71" spans="1:6" x14ac:dyDescent="0.25">
      <c r="A71" s="45" t="s">
        <v>364</v>
      </c>
      <c r="B71" s="45">
        <v>70</v>
      </c>
      <c r="C71" s="45" t="s">
        <v>1562</v>
      </c>
      <c r="E71" s="45">
        <v>69</v>
      </c>
      <c r="F71" s="45" t="str">
        <f t="shared" si="1"/>
        <v>Барабан кабельный пружинный</v>
      </c>
    </row>
    <row r="72" spans="1:6" x14ac:dyDescent="0.25">
      <c r="A72" s="45">
        <v>2013319</v>
      </c>
      <c r="B72" s="45">
        <v>71</v>
      </c>
      <c r="C72" s="45" t="s">
        <v>603</v>
      </c>
      <c r="E72" s="45">
        <v>70</v>
      </c>
      <c r="F72" s="45" t="str">
        <f t="shared" si="1"/>
        <v>Барабан тросовый</v>
      </c>
    </row>
    <row r="73" spans="1:6" x14ac:dyDescent="0.25">
      <c r="A73" s="45" t="s">
        <v>304</v>
      </c>
      <c r="B73" s="45">
        <v>72</v>
      </c>
      <c r="C73" s="45" t="s">
        <v>3494</v>
      </c>
      <c r="E73" s="45">
        <v>71</v>
      </c>
      <c r="F73" s="45" t="str">
        <f t="shared" si="1"/>
        <v>Барий хлористый 2-водный (BaCl2*2H2O)</v>
      </c>
    </row>
    <row r="74" spans="1:6" x14ac:dyDescent="0.25">
      <c r="A74" s="45" t="s">
        <v>289</v>
      </c>
      <c r="B74" s="45">
        <v>73</v>
      </c>
      <c r="C74" s="45" t="s">
        <v>1256</v>
      </c>
      <c r="E74" s="45">
        <v>72</v>
      </c>
      <c r="F74" s="45" t="str">
        <f t="shared" si="1"/>
        <v>Барометр</v>
      </c>
    </row>
    <row r="75" spans="1:6" x14ac:dyDescent="0.25">
      <c r="A75" s="45" t="s">
        <v>332</v>
      </c>
      <c r="B75" s="45">
        <v>74</v>
      </c>
      <c r="C75" s="45" t="s">
        <v>1455</v>
      </c>
      <c r="E75" s="45">
        <v>73</v>
      </c>
      <c r="F75" s="45" t="str">
        <f t="shared" si="1"/>
        <v>Барьер искрозащиты</v>
      </c>
    </row>
    <row r="76" spans="1:6" x14ac:dyDescent="0.25">
      <c r="A76" s="45">
        <v>2720230</v>
      </c>
      <c r="B76" s="45">
        <v>75</v>
      </c>
      <c r="C76" s="45" t="s">
        <v>2393</v>
      </c>
      <c r="E76" s="45">
        <v>74</v>
      </c>
      <c r="F76" s="45" t="str">
        <f t="shared" si="1"/>
        <v>Батарейка</v>
      </c>
    </row>
    <row r="77" spans="1:6" x14ac:dyDescent="0.25">
      <c r="A77" s="45">
        <v>2720230</v>
      </c>
      <c r="B77" s="45">
        <v>76</v>
      </c>
      <c r="C77" s="45" t="s">
        <v>1458</v>
      </c>
      <c r="E77" s="45">
        <v>75</v>
      </c>
      <c r="F77" s="45" t="str">
        <f t="shared" si="1"/>
        <v>Батарея аккумуляторная</v>
      </c>
    </row>
    <row r="78" spans="1:6" x14ac:dyDescent="0.25">
      <c r="A78" s="45" t="s">
        <v>429</v>
      </c>
      <c r="B78" s="45">
        <v>77</v>
      </c>
      <c r="C78" s="45" t="s">
        <v>1760</v>
      </c>
      <c r="E78" s="45">
        <v>76</v>
      </c>
      <c r="F78" s="45" t="str">
        <f t="shared" si="1"/>
        <v>Батарея аккумуляторная для UPS</v>
      </c>
    </row>
    <row r="79" spans="1:6" x14ac:dyDescent="0.25">
      <c r="A79" s="45" t="s">
        <v>214</v>
      </c>
      <c r="B79" s="45">
        <v>78</v>
      </c>
      <c r="C79" s="45" t="s">
        <v>871</v>
      </c>
      <c r="E79" s="45">
        <v>77</v>
      </c>
      <c r="F79" s="45" t="str">
        <f t="shared" si="1"/>
        <v>Башмак тормозной</v>
      </c>
    </row>
    <row r="80" spans="1:6" x14ac:dyDescent="0.25">
      <c r="A80" s="45" t="s">
        <v>137</v>
      </c>
      <c r="B80" s="45">
        <v>79</v>
      </c>
      <c r="C80" s="45" t="s">
        <v>529</v>
      </c>
      <c r="E80" s="45">
        <v>78</v>
      </c>
      <c r="F80" s="45" t="str">
        <f t="shared" si="1"/>
        <v>Бейдж</v>
      </c>
    </row>
    <row r="81" spans="1:6" x14ac:dyDescent="0.25">
      <c r="A81" s="45" t="s">
        <v>161</v>
      </c>
      <c r="B81" s="45">
        <v>80</v>
      </c>
      <c r="C81" s="45" t="s">
        <v>562</v>
      </c>
      <c r="E81" s="45">
        <v>79</v>
      </c>
      <c r="F81" s="45" t="str">
        <f t="shared" si="1"/>
        <v>Белье нательное</v>
      </c>
    </row>
    <row r="82" spans="1:6" x14ac:dyDescent="0.25">
      <c r="A82" s="45">
        <v>2014120</v>
      </c>
      <c r="B82" s="45">
        <v>81</v>
      </c>
      <c r="C82" s="45" t="s">
        <v>636</v>
      </c>
      <c r="E82" s="45">
        <v>80</v>
      </c>
      <c r="F82" s="45" t="str">
        <f t="shared" si="1"/>
        <v>Бензин</v>
      </c>
    </row>
    <row r="83" spans="1:6" x14ac:dyDescent="0.25">
      <c r="A83" s="45" t="s">
        <v>447</v>
      </c>
      <c r="B83" s="45">
        <v>82</v>
      </c>
      <c r="C83" s="45" t="s">
        <v>1800</v>
      </c>
      <c r="E83" s="45">
        <v>81</v>
      </c>
      <c r="F83" s="45" t="str">
        <f t="shared" si="1"/>
        <v>Бензол (C6H6)</v>
      </c>
    </row>
    <row r="84" spans="1:6" x14ac:dyDescent="0.25">
      <c r="A84" s="45" t="s">
        <v>6623</v>
      </c>
      <c r="B84" s="45">
        <v>83</v>
      </c>
      <c r="C84" s="45" t="s">
        <v>6525</v>
      </c>
      <c r="E84" s="45">
        <v>82</v>
      </c>
      <c r="F84" s="45" t="str">
        <f t="shared" si="1"/>
        <v>Беруши противошумные</v>
      </c>
    </row>
    <row r="85" spans="1:6" x14ac:dyDescent="0.25">
      <c r="A85" s="45" t="s">
        <v>228</v>
      </c>
      <c r="B85" s="45">
        <v>84</v>
      </c>
      <c r="C85" s="45" t="s">
        <v>6551</v>
      </c>
      <c r="E85" s="45">
        <v>83</v>
      </c>
      <c r="F85" s="45" t="str">
        <f t="shared" si="1"/>
        <v>Беседка деревянная (из отходов бруса)</v>
      </c>
    </row>
    <row r="86" spans="1:6" x14ac:dyDescent="0.25">
      <c r="A86" s="45" t="s">
        <v>228</v>
      </c>
      <c r="B86" s="45">
        <v>85</v>
      </c>
      <c r="C86" s="45" t="s">
        <v>922</v>
      </c>
      <c r="E86" s="45">
        <v>84</v>
      </c>
      <c r="F86" s="45" t="str">
        <f t="shared" si="1"/>
        <v>Бетон (сухая смесь)</v>
      </c>
    </row>
    <row r="87" spans="1:6" x14ac:dyDescent="0.25">
      <c r="A87" s="45" t="s">
        <v>192</v>
      </c>
      <c r="B87" s="45">
        <v>86</v>
      </c>
      <c r="C87" s="45" t="s">
        <v>740</v>
      </c>
      <c r="E87" s="45">
        <v>85</v>
      </c>
      <c r="F87" s="45" t="str">
        <f t="shared" si="1"/>
        <v>Бетон товарный</v>
      </c>
    </row>
    <row r="88" spans="1:6" x14ac:dyDescent="0.25">
      <c r="A88" s="45" t="s">
        <v>202</v>
      </c>
      <c r="B88" s="45">
        <v>87</v>
      </c>
      <c r="C88" s="45" t="s">
        <v>817</v>
      </c>
      <c r="E88" s="45">
        <v>86</v>
      </c>
      <c r="F88" s="45" t="str">
        <f t="shared" si="1"/>
        <v>Бинт марлевый</v>
      </c>
    </row>
    <row r="89" spans="1:6" x14ac:dyDescent="0.25">
      <c r="A89" s="45">
        <v>2013413</v>
      </c>
      <c r="B89" s="45">
        <v>88</v>
      </c>
      <c r="C89" s="45" t="s">
        <v>610</v>
      </c>
      <c r="E89" s="45">
        <v>87</v>
      </c>
      <c r="F89" s="45" t="str">
        <f t="shared" si="1"/>
        <v>Бирка кабельная маркировочная</v>
      </c>
    </row>
    <row r="90" spans="1:6" x14ac:dyDescent="0.25">
      <c r="A90" s="45">
        <v>2573400</v>
      </c>
      <c r="B90" s="45">
        <v>89</v>
      </c>
      <c r="C90" s="45" t="s">
        <v>1111</v>
      </c>
      <c r="E90" s="45">
        <v>88</v>
      </c>
      <c r="F90" s="45" t="str">
        <f t="shared" si="1"/>
        <v>Бисульфит натрия порошок (NaHSO3)</v>
      </c>
    </row>
    <row r="91" spans="1:6" x14ac:dyDescent="0.25">
      <c r="A91" s="45" t="s">
        <v>306</v>
      </c>
      <c r="B91" s="45">
        <v>90</v>
      </c>
      <c r="C91" s="45" t="s">
        <v>1340</v>
      </c>
      <c r="E91" s="45">
        <v>89</v>
      </c>
      <c r="F91" s="45" t="str">
        <f t="shared" si="1"/>
        <v>Бита-головка</v>
      </c>
    </row>
    <row r="92" spans="1:6" x14ac:dyDescent="0.25">
      <c r="A92" s="45" t="s">
        <v>325</v>
      </c>
      <c r="B92" s="45">
        <v>91</v>
      </c>
      <c r="C92" s="45" t="s">
        <v>1415</v>
      </c>
      <c r="E92" s="45">
        <v>90</v>
      </c>
      <c r="F92" s="45" t="str">
        <f t="shared" si="1"/>
        <v>Блескомер</v>
      </c>
    </row>
    <row r="93" spans="1:6" x14ac:dyDescent="0.25">
      <c r="A93" s="45" t="s">
        <v>306</v>
      </c>
      <c r="B93" s="45">
        <v>92</v>
      </c>
      <c r="C93" s="45" t="s">
        <v>1352</v>
      </c>
      <c r="E93" s="45">
        <v>91</v>
      </c>
      <c r="F93" s="45" t="str">
        <f t="shared" si="1"/>
        <v>Блок базовый</v>
      </c>
    </row>
    <row r="94" spans="1:6" x14ac:dyDescent="0.25">
      <c r="A94" s="45">
        <v>2572140</v>
      </c>
      <c r="B94" s="45">
        <v>93</v>
      </c>
      <c r="C94" s="45" t="s">
        <v>1034</v>
      </c>
      <c r="E94" s="45">
        <v>92</v>
      </c>
      <c r="F94" s="45" t="str">
        <f t="shared" si="1"/>
        <v>Блок калибровочный</v>
      </c>
    </row>
    <row r="95" spans="1:6" x14ac:dyDescent="0.25">
      <c r="A95" s="45" t="s">
        <v>338</v>
      </c>
      <c r="B95" s="45">
        <v>94</v>
      </c>
      <c r="C95" s="45" t="s">
        <v>1486</v>
      </c>
      <c r="E95" s="45">
        <v>93</v>
      </c>
      <c r="F95" s="45" t="str">
        <f t="shared" si="1"/>
        <v>Блок канатный (для троса) полиамидный</v>
      </c>
    </row>
    <row r="96" spans="1:6" x14ac:dyDescent="0.25">
      <c r="A96" s="45" t="s">
        <v>398</v>
      </c>
      <c r="B96" s="45">
        <v>95</v>
      </c>
      <c r="C96" s="45" t="s">
        <v>1687</v>
      </c>
      <c r="E96" s="45">
        <v>94</v>
      </c>
      <c r="F96" s="45" t="str">
        <f t="shared" si="1"/>
        <v>Блок клеммный</v>
      </c>
    </row>
    <row r="97" spans="1:6" x14ac:dyDescent="0.25">
      <c r="A97" s="45" t="s">
        <v>325</v>
      </c>
      <c r="B97" s="45">
        <v>96</v>
      </c>
      <c r="C97" s="45" t="s">
        <v>1411</v>
      </c>
      <c r="E97" s="45">
        <v>95</v>
      </c>
      <c r="F97" s="45" t="str">
        <f t="shared" si="1"/>
        <v>Блок кондиционера</v>
      </c>
    </row>
    <row r="98" spans="1:6" x14ac:dyDescent="0.25">
      <c r="A98" s="45" t="s">
        <v>283</v>
      </c>
      <c r="B98" s="45">
        <v>97</v>
      </c>
      <c r="C98" s="45" t="s">
        <v>1232</v>
      </c>
      <c r="E98" s="45">
        <v>96</v>
      </c>
      <c r="F98" s="45" t="str">
        <f t="shared" si="1"/>
        <v>Блок контактов</v>
      </c>
    </row>
    <row r="99" spans="1:6" x14ac:dyDescent="0.25">
      <c r="A99" s="45" t="s">
        <v>325</v>
      </c>
      <c r="B99" s="45">
        <v>98</v>
      </c>
      <c r="C99" s="45" t="s">
        <v>1417</v>
      </c>
      <c r="E99" s="45">
        <v>97</v>
      </c>
      <c r="F99" s="45" t="str">
        <f t="shared" si="1"/>
        <v>Блок питания для компьютера</v>
      </c>
    </row>
    <row r="100" spans="1:6" x14ac:dyDescent="0.25">
      <c r="A100" s="45" t="s">
        <v>325</v>
      </c>
      <c r="B100" s="45">
        <v>99</v>
      </c>
      <c r="C100" s="45" t="s">
        <v>1416</v>
      </c>
      <c r="E100" s="45">
        <v>98</v>
      </c>
      <c r="F100" s="45" t="str">
        <f t="shared" si="1"/>
        <v>Блок питания для СКУД</v>
      </c>
    </row>
    <row r="101" spans="1:6" x14ac:dyDescent="0.25">
      <c r="A101" s="45" t="s">
        <v>325</v>
      </c>
      <c r="B101" s="45">
        <v>100</v>
      </c>
      <c r="C101" s="45" t="s">
        <v>1412</v>
      </c>
      <c r="E101" s="45">
        <v>99</v>
      </c>
      <c r="F101" s="45" t="str">
        <f t="shared" si="1"/>
        <v>Блок питания и сигнализации (БПС)</v>
      </c>
    </row>
    <row r="102" spans="1:6" x14ac:dyDescent="0.25">
      <c r="A102" s="45" t="s">
        <v>325</v>
      </c>
      <c r="B102" s="45">
        <v>101</v>
      </c>
      <c r="C102" s="45" t="s">
        <v>1413</v>
      </c>
      <c r="E102" s="45">
        <v>100</v>
      </c>
      <c r="F102" s="45" t="str">
        <f t="shared" si="1"/>
        <v>Блок расширения реле</v>
      </c>
    </row>
    <row r="103" spans="1:6" x14ac:dyDescent="0.25">
      <c r="A103" s="45" t="s">
        <v>312</v>
      </c>
      <c r="B103" s="45">
        <v>102</v>
      </c>
      <c r="C103" s="45" t="s">
        <v>1378</v>
      </c>
      <c r="E103" s="45">
        <v>101</v>
      </c>
      <c r="F103" s="45" t="str">
        <f t="shared" si="1"/>
        <v>Блок релейной защиты</v>
      </c>
    </row>
    <row r="104" spans="1:6" x14ac:dyDescent="0.25">
      <c r="A104" s="45" t="s">
        <v>325</v>
      </c>
      <c r="B104" s="45">
        <v>103</v>
      </c>
      <c r="C104" s="45" t="s">
        <v>1410</v>
      </c>
      <c r="E104" s="45">
        <v>102</v>
      </c>
      <c r="F104" s="45" t="str">
        <f t="shared" si="1"/>
        <v>Блок термостата</v>
      </c>
    </row>
    <row r="105" spans="1:6" x14ac:dyDescent="0.25">
      <c r="A105" s="45" t="s">
        <v>325</v>
      </c>
      <c r="B105" s="45">
        <v>104</v>
      </c>
      <c r="C105" s="45" t="s">
        <v>1414</v>
      </c>
      <c r="E105" s="45">
        <v>103</v>
      </c>
      <c r="F105" s="45" t="str">
        <f t="shared" si="1"/>
        <v>Блок управления</v>
      </c>
    </row>
    <row r="106" spans="1:6" x14ac:dyDescent="0.25">
      <c r="A106" s="45" t="s">
        <v>156</v>
      </c>
      <c r="B106" s="45">
        <v>105</v>
      </c>
      <c r="C106" s="45" t="s">
        <v>555</v>
      </c>
      <c r="E106" s="45">
        <v>104</v>
      </c>
      <c r="F106" s="45" t="str">
        <f t="shared" si="1"/>
        <v>Блок центральный</v>
      </c>
    </row>
    <row r="107" spans="1:6" x14ac:dyDescent="0.25">
      <c r="A107" s="45" t="s">
        <v>365</v>
      </c>
      <c r="B107" s="45">
        <v>106</v>
      </c>
      <c r="C107" s="45" t="s">
        <v>1563</v>
      </c>
      <c r="E107" s="45">
        <v>105</v>
      </c>
      <c r="F107" s="45" t="str">
        <f t="shared" si="1"/>
        <v>Блокнот</v>
      </c>
    </row>
    <row r="108" spans="1:6" x14ac:dyDescent="0.25">
      <c r="A108" s="45" t="s">
        <v>264</v>
      </c>
      <c r="B108" s="45">
        <v>107</v>
      </c>
      <c r="C108" s="45" t="s">
        <v>1165</v>
      </c>
      <c r="E108" s="45">
        <v>106</v>
      </c>
      <c r="F108" s="45" t="str">
        <f t="shared" si="1"/>
        <v>Бокс электрический</v>
      </c>
    </row>
    <row r="109" spans="1:6" x14ac:dyDescent="0.25">
      <c r="A109" s="45">
        <v>2594110</v>
      </c>
      <c r="B109" s="45">
        <v>108</v>
      </c>
      <c r="C109" s="45" t="s">
        <v>1163</v>
      </c>
      <c r="E109" s="45">
        <v>107</v>
      </c>
      <c r="F109" s="45" t="str">
        <f t="shared" si="1"/>
        <v>Болт анкерный</v>
      </c>
    </row>
    <row r="110" spans="1:6" x14ac:dyDescent="0.25">
      <c r="A110" s="45">
        <v>2594110</v>
      </c>
      <c r="B110" s="45">
        <v>109</v>
      </c>
      <c r="C110" s="45" t="s">
        <v>1162</v>
      </c>
      <c r="E110" s="45">
        <v>108</v>
      </c>
      <c r="F110" s="45" t="str">
        <f t="shared" si="1"/>
        <v>Болт без головки</v>
      </c>
    </row>
    <row r="111" spans="1:6" x14ac:dyDescent="0.25">
      <c r="A111" s="45">
        <v>2594110</v>
      </c>
      <c r="B111" s="45">
        <v>110</v>
      </c>
      <c r="C111" s="45" t="s">
        <v>1161</v>
      </c>
      <c r="E111" s="45">
        <v>109</v>
      </c>
      <c r="F111" s="45" t="str">
        <f t="shared" si="1"/>
        <v>Болт с цилиндрической головкой</v>
      </c>
    </row>
    <row r="112" spans="1:6" x14ac:dyDescent="0.25">
      <c r="A112" s="45">
        <v>2573300</v>
      </c>
      <c r="B112" s="45">
        <v>111</v>
      </c>
      <c r="C112" s="45" t="s">
        <v>1070</v>
      </c>
      <c r="E112" s="45">
        <v>110</v>
      </c>
      <c r="F112" s="45" t="str">
        <f t="shared" si="1"/>
        <v>Болт шестигранный</v>
      </c>
    </row>
    <row r="113" spans="1:6" x14ac:dyDescent="0.25">
      <c r="A113" s="45" t="s">
        <v>143</v>
      </c>
      <c r="B113" s="45">
        <v>112</v>
      </c>
      <c r="C113" s="45" t="s">
        <v>534</v>
      </c>
      <c r="E113" s="45">
        <v>111</v>
      </c>
      <c r="F113" s="45" t="str">
        <f t="shared" si="1"/>
        <v>Болторез</v>
      </c>
    </row>
    <row r="114" spans="1:6" x14ac:dyDescent="0.25">
      <c r="A114" s="45" t="s">
        <v>131</v>
      </c>
      <c r="B114" s="45">
        <v>113</v>
      </c>
      <c r="C114" s="45" t="s">
        <v>512</v>
      </c>
      <c r="E114" s="45">
        <v>112</v>
      </c>
      <c r="F114" s="45" t="str">
        <f t="shared" si="1"/>
        <v>Ботинки кожаные</v>
      </c>
    </row>
    <row r="115" spans="1:6" x14ac:dyDescent="0.25">
      <c r="A115" s="45" t="s">
        <v>145</v>
      </c>
      <c r="B115" s="45">
        <v>114</v>
      </c>
      <c r="C115" s="45" t="s">
        <v>536</v>
      </c>
      <c r="E115" s="45">
        <v>113</v>
      </c>
      <c r="F115" s="45" t="str">
        <f t="shared" si="1"/>
        <v>Брезент огнеупорный</v>
      </c>
    </row>
    <row r="116" spans="1:6" x14ac:dyDescent="0.25">
      <c r="A116" s="45" t="s">
        <v>145</v>
      </c>
      <c r="B116" s="45">
        <v>115</v>
      </c>
      <c r="C116" s="45" t="s">
        <v>3468</v>
      </c>
      <c r="E116" s="45">
        <v>114</v>
      </c>
      <c r="F116" s="45" t="str">
        <f t="shared" si="1"/>
        <v>Брус монтажный деревянный</v>
      </c>
    </row>
    <row r="117" spans="1:6" x14ac:dyDescent="0.25">
      <c r="A117" s="45">
        <v>2573400</v>
      </c>
      <c r="B117" s="45">
        <v>116</v>
      </c>
      <c r="C117" s="45" t="s">
        <v>1130</v>
      </c>
      <c r="E117" s="45">
        <v>115</v>
      </c>
      <c r="F117" s="45" t="str">
        <f t="shared" si="1"/>
        <v>Брусок деревянный</v>
      </c>
    </row>
    <row r="118" spans="1:6" x14ac:dyDescent="0.25">
      <c r="A118" s="45" t="s">
        <v>136</v>
      </c>
      <c r="B118" s="45">
        <v>117</v>
      </c>
      <c r="C118" s="45" t="s">
        <v>528</v>
      </c>
      <c r="E118" s="45">
        <v>116</v>
      </c>
      <c r="F118" s="45" t="str">
        <f t="shared" si="1"/>
        <v>Брусок из быстрорежущей стали</v>
      </c>
    </row>
    <row r="119" spans="1:6" x14ac:dyDescent="0.25">
      <c r="A119" s="45" t="s">
        <v>3433</v>
      </c>
      <c r="B119" s="45">
        <v>118</v>
      </c>
      <c r="C119" s="45" t="s">
        <v>1843</v>
      </c>
      <c r="E119" s="45">
        <v>117</v>
      </c>
      <c r="F119" s="45" t="str">
        <f t="shared" si="1"/>
        <v>Брюки утепленные</v>
      </c>
    </row>
    <row r="120" spans="1:6" x14ac:dyDescent="0.25">
      <c r="A120" s="45" t="s">
        <v>427</v>
      </c>
      <c r="B120" s="45">
        <v>119</v>
      </c>
      <c r="C120" s="45" t="s">
        <v>1757</v>
      </c>
      <c r="E120" s="45">
        <v>118</v>
      </c>
      <c r="F120" s="45" t="str">
        <f t="shared" si="1"/>
        <v>Буквы объемные</v>
      </c>
    </row>
    <row r="121" spans="1:6" x14ac:dyDescent="0.25">
      <c r="A121" s="45" t="s">
        <v>156</v>
      </c>
      <c r="B121" s="45">
        <v>120</v>
      </c>
      <c r="C121" s="45" t="s">
        <v>551</v>
      </c>
      <c r="E121" s="45">
        <v>119</v>
      </c>
      <c r="F121" s="45" t="str">
        <f t="shared" si="1"/>
        <v>Буксир жесткий</v>
      </c>
    </row>
    <row r="122" spans="1:6" x14ac:dyDescent="0.25">
      <c r="A122" s="45" t="s">
        <v>151</v>
      </c>
      <c r="B122" s="45">
        <v>121</v>
      </c>
      <c r="C122" s="45" t="s">
        <v>544</v>
      </c>
      <c r="E122" s="45">
        <v>120</v>
      </c>
      <c r="F122" s="45" t="str">
        <f t="shared" si="1"/>
        <v>Бумага для заметок</v>
      </c>
    </row>
    <row r="123" spans="1:6" x14ac:dyDescent="0.25">
      <c r="A123" s="45">
        <v>2059520</v>
      </c>
      <c r="B123" s="45">
        <v>122</v>
      </c>
      <c r="C123" s="45" t="s">
        <v>700</v>
      </c>
      <c r="E123" s="45">
        <v>121</v>
      </c>
      <c r="F123" s="45" t="str">
        <f t="shared" si="1"/>
        <v>Бумага для плоттера</v>
      </c>
    </row>
    <row r="124" spans="1:6" x14ac:dyDescent="0.25">
      <c r="A124" s="45" t="s">
        <v>151</v>
      </c>
      <c r="B124" s="45">
        <v>123</v>
      </c>
      <c r="C124" s="45" t="s">
        <v>3398</v>
      </c>
      <c r="E124" s="45">
        <v>122</v>
      </c>
      <c r="F124" s="45" t="str">
        <f t="shared" si="1"/>
        <v>Бумага индикаторная</v>
      </c>
    </row>
    <row r="125" spans="1:6" x14ac:dyDescent="0.25">
      <c r="A125" s="45" t="s">
        <v>153</v>
      </c>
      <c r="B125" s="45">
        <v>125</v>
      </c>
      <c r="C125" s="45" t="s">
        <v>463</v>
      </c>
      <c r="E125" s="45">
        <v>123</v>
      </c>
      <c r="F125" s="45" t="str">
        <f t="shared" si="1"/>
        <v>Бумага крафтовая</v>
      </c>
    </row>
    <row r="126" spans="1:6" x14ac:dyDescent="0.25">
      <c r="A126" s="45" t="s">
        <v>6606</v>
      </c>
      <c r="B126" s="45">
        <v>124</v>
      </c>
      <c r="C126" s="45" t="s">
        <v>6709</v>
      </c>
      <c r="E126" s="45">
        <v>124</v>
      </c>
      <c r="F126" s="45" t="str">
        <f t="shared" si="1"/>
        <v>Бумага крепированная с ингибитором коррозии (образец)</v>
      </c>
    </row>
    <row r="127" spans="1:6" x14ac:dyDescent="0.25">
      <c r="A127" s="45" t="s">
        <v>151</v>
      </c>
      <c r="B127" s="45">
        <v>126</v>
      </c>
      <c r="C127" s="45" t="s">
        <v>546</v>
      </c>
      <c r="E127" s="45">
        <v>125</v>
      </c>
      <c r="F127" s="45" t="str">
        <f t="shared" si="1"/>
        <v>Бумага крепированная с ингибитором коррозии</v>
      </c>
    </row>
    <row r="128" spans="1:6" x14ac:dyDescent="0.25">
      <c r="A128" s="45" t="s">
        <v>151</v>
      </c>
      <c r="B128" s="45">
        <v>127</v>
      </c>
      <c r="C128" s="45" t="s">
        <v>545</v>
      </c>
      <c r="E128" s="45">
        <v>126</v>
      </c>
      <c r="F128" s="45" t="str">
        <f t="shared" si="1"/>
        <v>Бумага масштабно-координатная (миллиметровка)</v>
      </c>
    </row>
    <row r="129" spans="1:6" x14ac:dyDescent="0.25">
      <c r="A129" s="45" t="s">
        <v>151</v>
      </c>
      <c r="B129" s="45">
        <v>128</v>
      </c>
      <c r="C129" s="45" t="s">
        <v>3521</v>
      </c>
      <c r="E129" s="45">
        <v>127</v>
      </c>
      <c r="F129" s="45" t="str">
        <f t="shared" si="1"/>
        <v>Бумага офисная</v>
      </c>
    </row>
    <row r="130" spans="1:6" x14ac:dyDescent="0.25">
      <c r="A130" s="45">
        <v>2059520</v>
      </c>
      <c r="B130" s="45">
        <v>129</v>
      </c>
      <c r="C130" s="45" t="s">
        <v>701</v>
      </c>
      <c r="E130" s="45">
        <v>128</v>
      </c>
      <c r="F130" s="45" t="str">
        <f t="shared" si="1"/>
        <v>Бумага самоклеящаяся</v>
      </c>
    </row>
    <row r="131" spans="1:6" x14ac:dyDescent="0.25">
      <c r="A131" s="45" t="s">
        <v>154</v>
      </c>
      <c r="B131" s="45">
        <v>130</v>
      </c>
      <c r="C131" s="45" t="s">
        <v>3399</v>
      </c>
      <c r="E131" s="45">
        <v>129</v>
      </c>
      <c r="F131" s="45" t="str">
        <f t="shared" ref="F131:F194" si="2">VLOOKUP(E131,B:C,2,0)</f>
        <v>Бумага термоиндикаторная</v>
      </c>
    </row>
    <row r="132" spans="1:6" x14ac:dyDescent="0.25">
      <c r="A132" s="45" t="s">
        <v>152</v>
      </c>
      <c r="B132" s="45">
        <v>131</v>
      </c>
      <c r="C132" s="45" t="s">
        <v>548</v>
      </c>
      <c r="E132" s="45">
        <v>130</v>
      </c>
      <c r="F132" s="45" t="str">
        <f t="shared" si="2"/>
        <v>Бумага туалетная</v>
      </c>
    </row>
    <row r="133" spans="1:6" x14ac:dyDescent="0.25">
      <c r="A133" s="45" t="s">
        <v>156</v>
      </c>
      <c r="B133" s="45">
        <v>132</v>
      </c>
      <c r="C133" s="45" t="s">
        <v>3400</v>
      </c>
      <c r="E133" s="45">
        <v>131</v>
      </c>
      <c r="F133" s="45" t="str">
        <f t="shared" si="2"/>
        <v>Бумага фильтровальная</v>
      </c>
    </row>
    <row r="134" spans="1:6" x14ac:dyDescent="0.25">
      <c r="A134" s="45" t="s">
        <v>232</v>
      </c>
      <c r="B134" s="45">
        <v>133</v>
      </c>
      <c r="C134" s="45" t="s">
        <v>933</v>
      </c>
      <c r="E134" s="45">
        <v>132</v>
      </c>
      <c r="F134" s="45" t="str">
        <f t="shared" si="2"/>
        <v>Бумага цветная</v>
      </c>
    </row>
    <row r="135" spans="1:6" x14ac:dyDescent="0.25">
      <c r="A135" s="45" t="s">
        <v>232</v>
      </c>
      <c r="B135" s="45">
        <v>134</v>
      </c>
      <c r="C135" s="45" t="s">
        <v>935</v>
      </c>
      <c r="E135" s="45">
        <v>133</v>
      </c>
      <c r="F135" s="45" t="str">
        <f t="shared" si="2"/>
        <v>Бумага шлифовальная (шкурка наждачная)</v>
      </c>
    </row>
    <row r="136" spans="1:6" x14ac:dyDescent="0.25">
      <c r="A136" s="45">
        <v>2573400</v>
      </c>
      <c r="B136" s="45">
        <v>135</v>
      </c>
      <c r="C136" s="45" t="s">
        <v>1108</v>
      </c>
      <c r="E136" s="45">
        <v>134</v>
      </c>
      <c r="F136" s="45" t="str">
        <f t="shared" si="2"/>
        <v>Бумага шлифовальная карбидкремниевая водостойкая</v>
      </c>
    </row>
    <row r="137" spans="1:6" x14ac:dyDescent="0.25">
      <c r="A137" s="45">
        <v>2059430</v>
      </c>
      <c r="B137" s="45">
        <v>136</v>
      </c>
      <c r="C137" s="45" t="s">
        <v>696</v>
      </c>
      <c r="E137" s="45">
        <v>135</v>
      </c>
      <c r="F137" s="45" t="str">
        <f t="shared" si="2"/>
        <v>Бур</v>
      </c>
    </row>
    <row r="138" spans="1:6" x14ac:dyDescent="0.25">
      <c r="A138" s="45">
        <v>2059430</v>
      </c>
      <c r="B138" s="45">
        <v>137</v>
      </c>
      <c r="C138" s="45" t="s">
        <v>695</v>
      </c>
      <c r="E138" s="45">
        <v>136</v>
      </c>
      <c r="F138" s="45" t="str">
        <f t="shared" si="2"/>
        <v>Бура десятиводная (тетраборат натрия) (Na2B4O7*10H2O) фиксанал</v>
      </c>
    </row>
    <row r="139" spans="1:6" x14ac:dyDescent="0.25">
      <c r="A139" s="45" t="s">
        <v>219</v>
      </c>
      <c r="B139" s="45">
        <v>138</v>
      </c>
      <c r="C139" s="45" t="s">
        <v>888</v>
      </c>
      <c r="E139" s="45">
        <v>137</v>
      </c>
      <c r="F139" s="45" t="str">
        <f t="shared" si="2"/>
        <v>Бура десятиводная техническая (тетраборат натрия) (Na2B4O7*10H2O)</v>
      </c>
    </row>
    <row r="140" spans="1:6" x14ac:dyDescent="0.25">
      <c r="A140" s="45" t="s">
        <v>221</v>
      </c>
      <c r="B140" s="45">
        <v>139</v>
      </c>
      <c r="C140" s="45" t="s">
        <v>900</v>
      </c>
      <c r="E140" s="45">
        <v>138</v>
      </c>
      <c r="F140" s="45" t="str">
        <f t="shared" si="2"/>
        <v>Бутыль стеклянная</v>
      </c>
    </row>
    <row r="141" spans="1:6" x14ac:dyDescent="0.25">
      <c r="A141" s="45" t="s">
        <v>221</v>
      </c>
      <c r="B141" s="45">
        <v>140</v>
      </c>
      <c r="C141" s="45" t="s">
        <v>6546</v>
      </c>
      <c r="E141" s="45">
        <v>139</v>
      </c>
      <c r="F141" s="45" t="str">
        <f t="shared" si="2"/>
        <v>Бюретка стеклянная</v>
      </c>
    </row>
    <row r="142" spans="1:6" x14ac:dyDescent="0.25">
      <c r="A142" s="45" t="s">
        <v>385</v>
      </c>
      <c r="B142" s="45">
        <v>141</v>
      </c>
      <c r="C142" s="45" t="s">
        <v>1638</v>
      </c>
      <c r="E142" s="45">
        <v>140</v>
      </c>
      <c r="F142" s="45" t="str">
        <f t="shared" si="2"/>
        <v>Бюретка цифровая</v>
      </c>
    </row>
    <row r="143" spans="1:6" x14ac:dyDescent="0.25">
      <c r="A143" s="45" t="s">
        <v>446</v>
      </c>
      <c r="B143" s="45">
        <v>142</v>
      </c>
      <c r="C143" s="45" t="s">
        <v>1794</v>
      </c>
      <c r="E143" s="45">
        <v>141</v>
      </c>
      <c r="F143" s="45" t="str">
        <f t="shared" si="2"/>
        <v>Вал карданный</v>
      </c>
    </row>
    <row r="144" spans="1:6" x14ac:dyDescent="0.25">
      <c r="A144" s="45">
        <v>2891120</v>
      </c>
      <c r="B144" s="45">
        <v>143</v>
      </c>
      <c r="C144" s="45" t="s">
        <v>1729</v>
      </c>
      <c r="E144" s="45">
        <v>142</v>
      </c>
      <c r="F144" s="45" t="str">
        <f t="shared" si="2"/>
        <v>Валик малярный</v>
      </c>
    </row>
    <row r="145" spans="1:6" x14ac:dyDescent="0.25">
      <c r="A145" s="45" t="s">
        <v>197</v>
      </c>
      <c r="B145" s="45">
        <v>144</v>
      </c>
      <c r="C145" s="45" t="s">
        <v>780</v>
      </c>
      <c r="E145" s="45">
        <v>143</v>
      </c>
      <c r="F145" s="45" t="str">
        <f t="shared" si="2"/>
        <v>Валок</v>
      </c>
    </row>
    <row r="146" spans="1:6" x14ac:dyDescent="0.25">
      <c r="A146" s="45" t="s">
        <v>328</v>
      </c>
      <c r="B146" s="45">
        <v>145</v>
      </c>
      <c r="C146" s="45" t="s">
        <v>1437</v>
      </c>
      <c r="E146" s="45">
        <v>144</v>
      </c>
      <c r="F146" s="45" t="str">
        <f t="shared" si="2"/>
        <v>Вантуз сантехнический</v>
      </c>
    </row>
    <row r="147" spans="1:6" x14ac:dyDescent="0.25">
      <c r="A147" s="45" t="s">
        <v>192</v>
      </c>
      <c r="B147" s="45">
        <v>147</v>
      </c>
      <c r="C147" s="45" t="s">
        <v>516</v>
      </c>
      <c r="E147" s="45">
        <v>145</v>
      </c>
      <c r="F147" s="45" t="str">
        <f t="shared" si="2"/>
        <v>Варистор</v>
      </c>
    </row>
    <row r="148" spans="1:6" x14ac:dyDescent="0.25">
      <c r="A148" s="45">
        <v>1399190</v>
      </c>
      <c r="B148" s="45">
        <v>146</v>
      </c>
      <c r="C148" s="45" t="s">
        <v>6710</v>
      </c>
      <c r="E148" s="45">
        <v>146</v>
      </c>
      <c r="F148" s="45" t="str">
        <f t="shared" si="2"/>
        <v>Вата медицинская для лаборатории</v>
      </c>
    </row>
    <row r="149" spans="1:6" x14ac:dyDescent="0.25">
      <c r="A149" s="45" t="s">
        <v>292</v>
      </c>
      <c r="B149" s="45">
        <v>148</v>
      </c>
      <c r="C149" s="45" t="s">
        <v>1266</v>
      </c>
      <c r="E149" s="45">
        <v>147</v>
      </c>
      <c r="F149" s="45" t="str">
        <f t="shared" si="2"/>
        <v>Вата медицинская</v>
      </c>
    </row>
    <row r="150" spans="1:6" x14ac:dyDescent="0.25">
      <c r="A150" s="45" t="s">
        <v>213</v>
      </c>
      <c r="B150" s="45">
        <v>149</v>
      </c>
      <c r="C150" s="45" t="s">
        <v>856</v>
      </c>
      <c r="E150" s="45">
        <v>148</v>
      </c>
      <c r="F150" s="45" t="str">
        <f t="shared" si="2"/>
        <v>Веб-камера</v>
      </c>
    </row>
    <row r="151" spans="1:6" x14ac:dyDescent="0.25">
      <c r="A151" s="45" t="s">
        <v>430</v>
      </c>
      <c r="B151" s="45">
        <v>150</v>
      </c>
      <c r="C151" s="45" t="s">
        <v>1761</v>
      </c>
      <c r="E151" s="45">
        <v>149</v>
      </c>
      <c r="F151" s="45" t="str">
        <f t="shared" si="2"/>
        <v>Ведро</v>
      </c>
    </row>
    <row r="152" spans="1:6" x14ac:dyDescent="0.25">
      <c r="A152" s="45" t="s">
        <v>444</v>
      </c>
      <c r="B152" s="45">
        <v>151</v>
      </c>
      <c r="C152" s="45" t="s">
        <v>1791</v>
      </c>
      <c r="E152" s="45">
        <v>150</v>
      </c>
      <c r="F152" s="45" t="str">
        <f t="shared" si="2"/>
        <v>Велосипед двухколесный</v>
      </c>
    </row>
    <row r="153" spans="1:6" x14ac:dyDescent="0.25">
      <c r="A153" s="45" t="s">
        <v>400</v>
      </c>
      <c r="B153" s="45">
        <v>152</v>
      </c>
      <c r="C153" s="45" t="s">
        <v>1696</v>
      </c>
      <c r="E153" s="45">
        <v>151</v>
      </c>
      <c r="F153" s="45" t="str">
        <f t="shared" si="2"/>
        <v>Веник</v>
      </c>
    </row>
    <row r="154" spans="1:6" x14ac:dyDescent="0.25">
      <c r="A154" s="45" t="s">
        <v>400</v>
      </c>
      <c r="B154" s="45">
        <v>153</v>
      </c>
      <c r="C154" s="45" t="s">
        <v>1695</v>
      </c>
      <c r="E154" s="45">
        <v>152</v>
      </c>
      <c r="F154" s="45" t="str">
        <f t="shared" si="2"/>
        <v>Вентилятор бытовой</v>
      </c>
    </row>
    <row r="155" spans="1:6" x14ac:dyDescent="0.25">
      <c r="A155" s="45">
        <v>1394110</v>
      </c>
      <c r="B155" s="45">
        <v>154</v>
      </c>
      <c r="C155" s="45" t="s">
        <v>504</v>
      </c>
      <c r="E155" s="45">
        <v>153</v>
      </c>
      <c r="F155" s="45" t="str">
        <f t="shared" si="2"/>
        <v>Вентилятор промышленный</v>
      </c>
    </row>
    <row r="156" spans="1:6" x14ac:dyDescent="0.25">
      <c r="A156" s="45" t="s">
        <v>407</v>
      </c>
      <c r="B156" s="45">
        <v>155</v>
      </c>
      <c r="C156" s="45" t="s">
        <v>1706</v>
      </c>
      <c r="E156" s="45">
        <v>154</v>
      </c>
      <c r="F156" s="45" t="str">
        <f t="shared" si="2"/>
        <v>Веревка спасательно-страховочная</v>
      </c>
    </row>
    <row r="157" spans="1:6" x14ac:dyDescent="0.25">
      <c r="A157" s="45" t="s">
        <v>128</v>
      </c>
      <c r="B157" s="45">
        <v>156</v>
      </c>
      <c r="C157" s="45" t="s">
        <v>508</v>
      </c>
      <c r="E157" s="45">
        <v>155</v>
      </c>
      <c r="F157" s="45" t="str">
        <f t="shared" si="2"/>
        <v>Весы</v>
      </c>
    </row>
    <row r="158" spans="1:6" x14ac:dyDescent="0.25">
      <c r="A158" s="45" t="s">
        <v>297</v>
      </c>
      <c r="B158" s="45">
        <v>157</v>
      </c>
      <c r="C158" s="45" t="s">
        <v>1274</v>
      </c>
      <c r="E158" s="45">
        <v>156</v>
      </c>
      <c r="F158" s="45" t="str">
        <f t="shared" si="2"/>
        <v>Ветошь нетканая</v>
      </c>
    </row>
    <row r="159" spans="1:6" x14ac:dyDescent="0.25">
      <c r="A159" s="45" t="s">
        <v>436</v>
      </c>
      <c r="B159" s="45">
        <v>158</v>
      </c>
      <c r="C159" s="45" t="s">
        <v>1777</v>
      </c>
      <c r="E159" s="45">
        <v>157</v>
      </c>
      <c r="F159" s="45" t="str">
        <f t="shared" si="2"/>
        <v>Ветрозащита для микрофона</v>
      </c>
    </row>
    <row r="160" spans="1:6" x14ac:dyDescent="0.25">
      <c r="A160" s="45" t="s">
        <v>420</v>
      </c>
      <c r="B160" s="45">
        <v>159</v>
      </c>
      <c r="C160" s="45" t="s">
        <v>1736</v>
      </c>
      <c r="E160" s="45">
        <v>158</v>
      </c>
      <c r="F160" s="45" t="str">
        <f t="shared" si="2"/>
        <v>Вешалка для одежды</v>
      </c>
    </row>
    <row r="161" spans="1:6" x14ac:dyDescent="0.25">
      <c r="A161" s="45" t="s">
        <v>420</v>
      </c>
      <c r="B161" s="45">
        <v>160</v>
      </c>
      <c r="C161" s="45" t="s">
        <v>3514</v>
      </c>
      <c r="E161" s="45">
        <v>159</v>
      </c>
      <c r="F161" s="45" t="str">
        <f t="shared" si="2"/>
        <v>Виброплощадка</v>
      </c>
    </row>
    <row r="162" spans="1:6" x14ac:dyDescent="0.25">
      <c r="A162" s="45" t="s">
        <v>286</v>
      </c>
      <c r="B162" s="45">
        <v>161</v>
      </c>
      <c r="C162" s="45" t="s">
        <v>1247</v>
      </c>
      <c r="E162" s="45">
        <v>160</v>
      </c>
      <c r="F162" s="45" t="str">
        <f t="shared" si="2"/>
        <v>Вибросито</v>
      </c>
    </row>
    <row r="163" spans="1:6" x14ac:dyDescent="0.25">
      <c r="A163" s="45" t="s">
        <v>292</v>
      </c>
      <c r="B163" s="45">
        <v>162</v>
      </c>
      <c r="C163" s="45" t="s">
        <v>1267</v>
      </c>
      <c r="E163" s="45">
        <v>161</v>
      </c>
      <c r="F163" s="45" t="str">
        <f t="shared" si="2"/>
        <v>Видеоконференцсвязь</v>
      </c>
    </row>
    <row r="164" spans="1:6" x14ac:dyDescent="0.25">
      <c r="A164" s="45" t="s">
        <v>214</v>
      </c>
      <c r="B164" s="45">
        <v>163</v>
      </c>
      <c r="C164" s="45" t="s">
        <v>870</v>
      </c>
      <c r="E164" s="45">
        <v>162</v>
      </c>
      <c r="F164" s="45" t="str">
        <f t="shared" si="2"/>
        <v>Видеорегистратор</v>
      </c>
    </row>
    <row r="165" spans="1:6" x14ac:dyDescent="0.25">
      <c r="A165" s="45" t="s">
        <v>338</v>
      </c>
      <c r="B165" s="45">
        <v>164</v>
      </c>
      <c r="C165" s="45" t="s">
        <v>1491</v>
      </c>
      <c r="E165" s="45">
        <v>163</v>
      </c>
      <c r="F165" s="45" t="str">
        <f t="shared" si="2"/>
        <v>Визитница</v>
      </c>
    </row>
    <row r="166" spans="1:6" x14ac:dyDescent="0.25">
      <c r="A166" s="45">
        <v>2594110</v>
      </c>
      <c r="B166" s="45">
        <v>165</v>
      </c>
      <c r="C166" s="45" t="s">
        <v>1157</v>
      </c>
      <c r="E166" s="45">
        <v>164</v>
      </c>
      <c r="F166" s="45" t="str">
        <f t="shared" si="2"/>
        <v>Вилка кабельная</v>
      </c>
    </row>
    <row r="167" spans="1:6" x14ac:dyDescent="0.25">
      <c r="A167" s="45" t="s">
        <v>306</v>
      </c>
      <c r="B167" s="45">
        <v>166</v>
      </c>
      <c r="C167" s="45" t="s">
        <v>1341</v>
      </c>
      <c r="E167" s="45">
        <v>165</v>
      </c>
      <c r="F167" s="45" t="str">
        <f t="shared" si="2"/>
        <v>Винт</v>
      </c>
    </row>
    <row r="168" spans="1:6" x14ac:dyDescent="0.25">
      <c r="A168" s="45" t="s">
        <v>119</v>
      </c>
      <c r="B168" s="45">
        <v>167</v>
      </c>
      <c r="C168" s="45" t="s">
        <v>489</v>
      </c>
      <c r="E168" s="45">
        <v>166</v>
      </c>
      <c r="F168" s="45" t="str">
        <f t="shared" si="2"/>
        <v>Влагомер</v>
      </c>
    </row>
    <row r="169" spans="1:6" x14ac:dyDescent="0.25">
      <c r="A169" s="45" t="s">
        <v>168</v>
      </c>
      <c r="B169" s="45">
        <v>168</v>
      </c>
      <c r="C169" s="45" t="s">
        <v>579</v>
      </c>
      <c r="E169" s="45">
        <v>167</v>
      </c>
      <c r="F169" s="45" t="str">
        <f t="shared" si="2"/>
        <v>Вода питьевая бутилированная</v>
      </c>
    </row>
    <row r="170" spans="1:6" x14ac:dyDescent="0.25">
      <c r="A170" s="45" t="s">
        <v>201</v>
      </c>
      <c r="B170" s="45">
        <v>169</v>
      </c>
      <c r="C170" s="45" t="s">
        <v>792</v>
      </c>
      <c r="E170" s="45">
        <v>168</v>
      </c>
      <c r="F170" s="45" t="str">
        <f t="shared" si="2"/>
        <v>Водород газообразный</v>
      </c>
    </row>
    <row r="171" spans="1:6" x14ac:dyDescent="0.25">
      <c r="A171" s="45">
        <v>2824110</v>
      </c>
      <c r="B171" s="45">
        <v>170</v>
      </c>
      <c r="C171" s="45" t="s">
        <v>1680</v>
      </c>
      <c r="E171" s="45">
        <v>169</v>
      </c>
      <c r="F171" s="45" t="str">
        <f t="shared" si="2"/>
        <v>Воздуховод гибкий (гофратруба)</v>
      </c>
    </row>
    <row r="172" spans="1:6" x14ac:dyDescent="0.25">
      <c r="A172" s="45" t="s">
        <v>132</v>
      </c>
      <c r="B172" s="45">
        <v>171</v>
      </c>
      <c r="C172" s="45" t="s">
        <v>3520</v>
      </c>
      <c r="E172" s="45">
        <v>170</v>
      </c>
      <c r="F172" s="45" t="str">
        <f t="shared" si="2"/>
        <v>Воздуходувка электрическая</v>
      </c>
    </row>
    <row r="173" spans="1:6" x14ac:dyDescent="0.25">
      <c r="A173" s="45" t="s">
        <v>302</v>
      </c>
      <c r="B173" s="45">
        <v>172</v>
      </c>
      <c r="C173" s="45" t="s">
        <v>1305</v>
      </c>
      <c r="E173" s="45">
        <v>171</v>
      </c>
      <c r="F173" s="45" t="str">
        <f t="shared" si="2"/>
        <v>Войлок технический грубошерстный</v>
      </c>
    </row>
    <row r="174" spans="1:6" x14ac:dyDescent="0.25">
      <c r="A174" s="45" t="s">
        <v>399</v>
      </c>
      <c r="B174" s="45">
        <v>173</v>
      </c>
      <c r="C174" s="45" t="s">
        <v>1692</v>
      </c>
      <c r="E174" s="45">
        <v>172</v>
      </c>
      <c r="F174" s="45" t="str">
        <f t="shared" si="2"/>
        <v>Вольтметр</v>
      </c>
    </row>
    <row r="175" spans="1:6" x14ac:dyDescent="0.25">
      <c r="A175" s="45" t="s">
        <v>221</v>
      </c>
      <c r="B175" s="45">
        <v>174</v>
      </c>
      <c r="C175" s="45" t="s">
        <v>3482</v>
      </c>
      <c r="E175" s="45">
        <v>173</v>
      </c>
      <c r="F175" s="45" t="str">
        <f t="shared" si="2"/>
        <v>Воронка воздухоприемная</v>
      </c>
    </row>
    <row r="176" spans="1:6" x14ac:dyDescent="0.25">
      <c r="A176" s="45" t="s">
        <v>221</v>
      </c>
      <c r="B176" s="45">
        <v>175</v>
      </c>
      <c r="C176" s="45" t="s">
        <v>897</v>
      </c>
      <c r="E176" s="45">
        <v>174</v>
      </c>
      <c r="F176" s="45" t="str">
        <f t="shared" si="2"/>
        <v>Воронка лабораторная делительная стеклянная</v>
      </c>
    </row>
    <row r="177" spans="1:6" x14ac:dyDescent="0.25">
      <c r="A177" s="45" t="s">
        <v>221</v>
      </c>
      <c r="B177" s="45">
        <v>176</v>
      </c>
      <c r="C177" s="45" t="s">
        <v>898</v>
      </c>
      <c r="E177" s="45">
        <v>175</v>
      </c>
      <c r="F177" s="45" t="str">
        <f t="shared" si="2"/>
        <v>Воронка лабораторная стеклянная</v>
      </c>
    </row>
    <row r="178" spans="1:6" x14ac:dyDescent="0.25">
      <c r="A178" s="45" t="s">
        <v>221</v>
      </c>
      <c r="B178" s="45">
        <v>177</v>
      </c>
      <c r="C178" s="45" t="s">
        <v>3483</v>
      </c>
      <c r="E178" s="45">
        <v>176</v>
      </c>
      <c r="F178" s="45" t="str">
        <f t="shared" si="2"/>
        <v>Воронка лабораторная стеклянная для порошков</v>
      </c>
    </row>
    <row r="179" spans="1:6" x14ac:dyDescent="0.25">
      <c r="A179" s="45" t="s">
        <v>195</v>
      </c>
      <c r="B179" s="45">
        <v>178</v>
      </c>
      <c r="C179" s="45" t="s">
        <v>3403</v>
      </c>
      <c r="E179" s="45">
        <v>177</v>
      </c>
      <c r="F179" s="45" t="str">
        <f t="shared" si="2"/>
        <v>Воронка лабораторная фильтровальная стеклянная</v>
      </c>
    </row>
    <row r="180" spans="1:6" x14ac:dyDescent="0.25">
      <c r="A180" s="45" t="s">
        <v>418</v>
      </c>
      <c r="B180" s="45">
        <v>179</v>
      </c>
      <c r="C180" s="45" t="s">
        <v>1733</v>
      </c>
      <c r="E180" s="45">
        <v>178</v>
      </c>
      <c r="F180" s="45" t="str">
        <f t="shared" si="2"/>
        <v>Вставка муфт эластичная</v>
      </c>
    </row>
    <row r="181" spans="1:6" x14ac:dyDescent="0.25">
      <c r="A181" s="45" t="s">
        <v>327</v>
      </c>
      <c r="B181" s="45">
        <v>180</v>
      </c>
      <c r="C181" s="45" t="s">
        <v>1430</v>
      </c>
      <c r="E181" s="45">
        <v>179</v>
      </c>
      <c r="F181" s="45" t="str">
        <f t="shared" si="2"/>
        <v>Втулка</v>
      </c>
    </row>
    <row r="182" spans="1:6" x14ac:dyDescent="0.25">
      <c r="A182" s="45" t="s">
        <v>327</v>
      </c>
      <c r="B182" s="45">
        <v>181</v>
      </c>
      <c r="C182" s="45" t="s">
        <v>1431</v>
      </c>
      <c r="E182" s="45">
        <v>180</v>
      </c>
      <c r="F182" s="45" t="str">
        <f t="shared" si="2"/>
        <v>Выключатель автоматический</v>
      </c>
    </row>
    <row r="183" spans="1:6" x14ac:dyDescent="0.25">
      <c r="A183" s="45" t="s">
        <v>338</v>
      </c>
      <c r="B183" s="45">
        <v>182</v>
      </c>
      <c r="C183" s="45" t="s">
        <v>1496</v>
      </c>
      <c r="E183" s="45">
        <v>181</v>
      </c>
      <c r="F183" s="45" t="str">
        <f t="shared" si="2"/>
        <v>Выключатель автоматический дифференциальный</v>
      </c>
    </row>
    <row r="184" spans="1:6" x14ac:dyDescent="0.25">
      <c r="A184" s="45" t="s">
        <v>327</v>
      </c>
      <c r="B184" s="45">
        <v>183</v>
      </c>
      <c r="C184" s="45" t="s">
        <v>1432</v>
      </c>
      <c r="E184" s="45">
        <v>182</v>
      </c>
      <c r="F184" s="45" t="str">
        <f t="shared" si="2"/>
        <v>Выключатель кнопочный</v>
      </c>
    </row>
    <row r="185" spans="1:6" x14ac:dyDescent="0.25">
      <c r="A185" s="45" t="s">
        <v>328</v>
      </c>
      <c r="B185" s="45">
        <v>184</v>
      </c>
      <c r="C185" s="45" t="s">
        <v>1438</v>
      </c>
      <c r="E185" s="45">
        <v>183</v>
      </c>
      <c r="F185" s="45" t="str">
        <f t="shared" si="2"/>
        <v>Выключатель концевой</v>
      </c>
    </row>
    <row r="186" spans="1:6" x14ac:dyDescent="0.25">
      <c r="A186" s="45" t="s">
        <v>325</v>
      </c>
      <c r="B186" s="45">
        <v>185</v>
      </c>
      <c r="C186" s="45" t="s">
        <v>1406</v>
      </c>
      <c r="E186" s="45">
        <v>184</v>
      </c>
      <c r="F186" s="45" t="str">
        <f t="shared" si="2"/>
        <v>Выключатель-разъединитель-предохранитель (ВРП)</v>
      </c>
    </row>
    <row r="187" spans="1:6" x14ac:dyDescent="0.25">
      <c r="A187" s="45" t="s">
        <v>349</v>
      </c>
      <c r="B187" s="45">
        <v>186</v>
      </c>
      <c r="C187" s="45" t="s">
        <v>1515</v>
      </c>
      <c r="E187" s="45">
        <v>185</v>
      </c>
      <c r="F187" s="45" t="str">
        <f t="shared" si="2"/>
        <v>Выпрямитель</v>
      </c>
    </row>
    <row r="188" spans="1:6" x14ac:dyDescent="0.25">
      <c r="A188" s="45" t="s">
        <v>246</v>
      </c>
      <c r="B188" s="45">
        <v>187</v>
      </c>
      <c r="C188" s="45" t="s">
        <v>1006</v>
      </c>
      <c r="E188" s="45">
        <v>186</v>
      </c>
      <c r="F188" s="45" t="str">
        <f t="shared" si="2"/>
        <v>Вытяжка кухонная бытовая электрическая</v>
      </c>
    </row>
    <row r="189" spans="1:6" x14ac:dyDescent="0.25">
      <c r="A189" s="45" t="s">
        <v>306</v>
      </c>
      <c r="B189" s="45">
        <v>188</v>
      </c>
      <c r="C189" s="45" t="s">
        <v>1351</v>
      </c>
      <c r="E189" s="45">
        <v>187</v>
      </c>
      <c r="F189" s="45" t="str">
        <f t="shared" si="2"/>
        <v>Вышка-тура строительная</v>
      </c>
    </row>
    <row r="190" spans="1:6" x14ac:dyDescent="0.25">
      <c r="A190" s="45" t="s">
        <v>216</v>
      </c>
      <c r="B190" s="45">
        <v>189</v>
      </c>
      <c r="C190" s="45" t="s">
        <v>3409</v>
      </c>
      <c r="E190" s="45">
        <v>188</v>
      </c>
      <c r="F190" s="45" t="str">
        <f t="shared" si="2"/>
        <v>Газоанализатор</v>
      </c>
    </row>
    <row r="191" spans="1:6" x14ac:dyDescent="0.25">
      <c r="A191" s="45" t="s">
        <v>414</v>
      </c>
      <c r="B191" s="45">
        <v>190</v>
      </c>
      <c r="C191" s="45" t="s">
        <v>1720</v>
      </c>
      <c r="E191" s="45">
        <v>189</v>
      </c>
      <c r="F191" s="45" t="str">
        <f t="shared" si="2"/>
        <v>Газон искусственный</v>
      </c>
    </row>
    <row r="192" spans="1:6" x14ac:dyDescent="0.25">
      <c r="A192" s="45">
        <v>2594110</v>
      </c>
      <c r="B192" s="45">
        <v>191</v>
      </c>
      <c r="C192" s="45" t="s">
        <v>1159</v>
      </c>
      <c r="E192" s="45">
        <v>190</v>
      </c>
      <c r="F192" s="45" t="str">
        <f t="shared" si="2"/>
        <v>Газонокосилка</v>
      </c>
    </row>
    <row r="193" spans="1:6" x14ac:dyDescent="0.25">
      <c r="A193" s="45">
        <v>2594110</v>
      </c>
      <c r="B193" s="45">
        <v>192</v>
      </c>
      <c r="C193" s="45" t="s">
        <v>1160</v>
      </c>
      <c r="E193" s="45">
        <v>191</v>
      </c>
      <c r="F193" s="45" t="str">
        <f t="shared" si="2"/>
        <v>Гайка накидная</v>
      </c>
    </row>
    <row r="194" spans="1:6" x14ac:dyDescent="0.25">
      <c r="A194" s="45">
        <v>2594110</v>
      </c>
      <c r="B194" s="45">
        <v>193</v>
      </c>
      <c r="C194" s="45" t="s">
        <v>1158</v>
      </c>
      <c r="E194" s="45">
        <v>192</v>
      </c>
      <c r="F194" s="45" t="str">
        <f t="shared" si="2"/>
        <v>Гайка стопорная</v>
      </c>
    </row>
    <row r="195" spans="1:6" x14ac:dyDescent="0.25">
      <c r="A195" s="45" t="s">
        <v>397</v>
      </c>
      <c r="B195" s="45">
        <v>194</v>
      </c>
      <c r="C195" s="45" t="s">
        <v>1684</v>
      </c>
      <c r="E195" s="45">
        <v>193</v>
      </c>
      <c r="F195" s="45" t="str">
        <f t="shared" ref="F195:F258" si="3">VLOOKUP(E195,B:C,2,0)</f>
        <v>Гайка шестигранная</v>
      </c>
    </row>
    <row r="196" spans="1:6" x14ac:dyDescent="0.25">
      <c r="A196" s="45" t="s">
        <v>140</v>
      </c>
      <c r="B196" s="45">
        <v>195</v>
      </c>
      <c r="C196" s="45" t="s">
        <v>532</v>
      </c>
      <c r="E196" s="45">
        <v>194</v>
      </c>
      <c r="F196" s="45" t="str">
        <f t="shared" si="3"/>
        <v>Гайковерт</v>
      </c>
    </row>
    <row r="197" spans="1:6" x14ac:dyDescent="0.25">
      <c r="A197" s="45" t="s">
        <v>453</v>
      </c>
      <c r="B197" s="45">
        <v>196</v>
      </c>
      <c r="C197" s="45" t="s">
        <v>1826</v>
      </c>
      <c r="E197" s="45">
        <v>195</v>
      </c>
      <c r="F197" s="45" t="str">
        <f t="shared" si="3"/>
        <v xml:space="preserve">Галоши диэлектрические </v>
      </c>
    </row>
    <row r="198" spans="1:6" x14ac:dyDescent="0.25">
      <c r="A198" s="45" t="s">
        <v>267</v>
      </c>
      <c r="B198" s="45">
        <v>197</v>
      </c>
      <c r="C198" s="45" t="s">
        <v>1177</v>
      </c>
      <c r="E198" s="45">
        <v>196</v>
      </c>
      <c r="F198" s="45" t="str">
        <f t="shared" si="3"/>
        <v>Гартцинк (отходы)</v>
      </c>
    </row>
    <row r="199" spans="1:6" x14ac:dyDescent="0.25">
      <c r="A199" s="45">
        <v>2573400</v>
      </c>
      <c r="B199" s="45">
        <v>198</v>
      </c>
      <c r="C199" s="45" t="s">
        <v>1133</v>
      </c>
      <c r="E199" s="45">
        <v>197</v>
      </c>
      <c r="F199" s="45" t="str">
        <f t="shared" si="3"/>
        <v>Гастроемкость</v>
      </c>
    </row>
    <row r="200" spans="1:6" x14ac:dyDescent="0.25">
      <c r="A200" s="45" t="s">
        <v>265</v>
      </c>
      <c r="B200" s="45">
        <v>199</v>
      </c>
      <c r="C200" s="45" t="s">
        <v>1168</v>
      </c>
      <c r="E200" s="45">
        <v>198</v>
      </c>
      <c r="F200" s="45" t="str">
        <f t="shared" si="3"/>
        <v>Гвоздодер</v>
      </c>
    </row>
    <row r="201" spans="1:6" x14ac:dyDescent="0.25">
      <c r="A201" s="45">
        <v>2110310</v>
      </c>
      <c r="B201" s="45">
        <v>200</v>
      </c>
      <c r="C201" s="45" t="s">
        <v>732</v>
      </c>
      <c r="E201" s="45">
        <v>199</v>
      </c>
      <c r="F201" s="45" t="str">
        <f t="shared" si="3"/>
        <v>Гвоздь</v>
      </c>
    </row>
    <row r="202" spans="1:6" x14ac:dyDescent="0.25">
      <c r="A202" s="45">
        <v>2014110</v>
      </c>
      <c r="B202" s="45">
        <v>201</v>
      </c>
      <c r="C202" s="45" t="s">
        <v>633</v>
      </c>
      <c r="E202" s="45">
        <v>200</v>
      </c>
      <c r="F202" s="45" t="str">
        <f t="shared" si="3"/>
        <v>Гексаметилентетрамин (уротропин) (C6H12N4)</v>
      </c>
    </row>
    <row r="203" spans="1:6" x14ac:dyDescent="0.25">
      <c r="A203" s="45" t="s">
        <v>166</v>
      </c>
      <c r="B203" s="45">
        <v>202</v>
      </c>
      <c r="C203" s="45" t="s">
        <v>577</v>
      </c>
      <c r="E203" s="45">
        <v>201</v>
      </c>
      <c r="F203" s="45" t="str">
        <f t="shared" si="3"/>
        <v>Гексан (C6H14)</v>
      </c>
    </row>
    <row r="204" spans="1:6" x14ac:dyDescent="0.25">
      <c r="A204" s="45" t="s">
        <v>180</v>
      </c>
      <c r="B204" s="45">
        <v>203</v>
      </c>
      <c r="C204" s="45" t="s">
        <v>670</v>
      </c>
      <c r="E204" s="45">
        <v>202</v>
      </c>
      <c r="F204" s="45" t="str">
        <f t="shared" si="3"/>
        <v>Гелий газообразный в баллоне</v>
      </c>
    </row>
    <row r="205" spans="1:6" x14ac:dyDescent="0.25">
      <c r="A205" s="45" t="s">
        <v>304</v>
      </c>
      <c r="B205" s="45">
        <v>204</v>
      </c>
      <c r="C205" s="45" t="s">
        <v>1312</v>
      </c>
      <c r="E205" s="45">
        <v>203</v>
      </c>
      <c r="F205" s="45" t="str">
        <f t="shared" si="3"/>
        <v>Герметик (уплотнитель)</v>
      </c>
    </row>
    <row r="206" spans="1:6" x14ac:dyDescent="0.25">
      <c r="A206" s="45" t="s">
        <v>387</v>
      </c>
      <c r="B206" s="45">
        <v>205</v>
      </c>
      <c r="C206" s="45" t="s">
        <v>1643</v>
      </c>
      <c r="E206" s="45">
        <v>204</v>
      </c>
      <c r="F206" s="45" t="str">
        <f t="shared" si="3"/>
        <v>Гигрометр</v>
      </c>
    </row>
    <row r="207" spans="1:6" x14ac:dyDescent="0.25">
      <c r="A207" s="45" t="s">
        <v>226</v>
      </c>
      <c r="B207" s="45">
        <v>206</v>
      </c>
      <c r="C207" s="45" t="s">
        <v>920</v>
      </c>
      <c r="E207" s="45">
        <v>205</v>
      </c>
      <c r="F207" s="45" t="str">
        <f t="shared" si="3"/>
        <v>Гидроблок автомобильный</v>
      </c>
    </row>
    <row r="208" spans="1:6" x14ac:dyDescent="0.25">
      <c r="A208" s="45">
        <v>2013251</v>
      </c>
      <c r="B208" s="45">
        <v>207</v>
      </c>
      <c r="C208" s="45" t="s">
        <v>597</v>
      </c>
      <c r="E208" s="45">
        <v>206</v>
      </c>
      <c r="F208" s="45" t="str">
        <f t="shared" si="3"/>
        <v>Гидроксид кальция (Ca(OH)2)</v>
      </c>
    </row>
    <row r="209" spans="1:6" x14ac:dyDescent="0.25">
      <c r="A209" s="45">
        <v>2013252</v>
      </c>
      <c r="B209" s="45">
        <v>208</v>
      </c>
      <c r="C209" s="45" t="s">
        <v>599</v>
      </c>
      <c r="E209" s="45">
        <v>207</v>
      </c>
      <c r="F209" s="45" t="str">
        <f t="shared" si="3"/>
        <v>Гидроксид натрия (сода каустическая) (NaOH) гранулы</v>
      </c>
    </row>
    <row r="210" spans="1:6" x14ac:dyDescent="0.25">
      <c r="A210" s="45">
        <v>2013251</v>
      </c>
      <c r="B210" s="45">
        <v>209</v>
      </c>
      <c r="C210" s="45" t="s">
        <v>595</v>
      </c>
      <c r="E210" s="45">
        <v>208</v>
      </c>
      <c r="F210" s="45" t="str">
        <f t="shared" si="3"/>
        <v>Гидроксид натрия (сода каустическая) (NaOH) жидкость</v>
      </c>
    </row>
    <row r="211" spans="1:6" x14ac:dyDescent="0.25">
      <c r="A211" s="45">
        <v>2013251</v>
      </c>
      <c r="B211" s="45">
        <v>210</v>
      </c>
      <c r="C211" s="45" t="s">
        <v>598</v>
      </c>
      <c r="E211" s="45">
        <v>209</v>
      </c>
      <c r="F211" s="45" t="str">
        <f t="shared" si="3"/>
        <v>Гидроксид натрия (сода каустическая) (NaOH) порошок</v>
      </c>
    </row>
    <row r="212" spans="1:6" x14ac:dyDescent="0.25">
      <c r="A212" s="45">
        <v>2013251</v>
      </c>
      <c r="B212" s="45">
        <v>211</v>
      </c>
      <c r="C212" s="45" t="s">
        <v>596</v>
      </c>
      <c r="E212" s="45">
        <v>210</v>
      </c>
      <c r="F212" s="45" t="str">
        <f t="shared" si="3"/>
        <v>Гидроксид натрия (сода каустическая) (NaOH) фиксанал</v>
      </c>
    </row>
    <row r="213" spans="1:6" x14ac:dyDescent="0.25">
      <c r="A213" s="45">
        <v>2013252</v>
      </c>
      <c r="B213" s="45">
        <v>212</v>
      </c>
      <c r="C213" s="45" t="s">
        <v>600</v>
      </c>
      <c r="E213" s="45">
        <v>211</v>
      </c>
      <c r="F213" s="45" t="str">
        <f t="shared" si="3"/>
        <v>Гидроксид натрия (сода каустическая) (NaOH) чешуированный</v>
      </c>
    </row>
    <row r="214" spans="1:6" x14ac:dyDescent="0.25">
      <c r="A214" s="45" t="s">
        <v>370</v>
      </c>
      <c r="B214" s="45">
        <v>213</v>
      </c>
      <c r="C214" s="45" t="s">
        <v>1572</v>
      </c>
      <c r="E214" s="45">
        <v>212</v>
      </c>
      <c r="F214" s="45" t="str">
        <f t="shared" si="3"/>
        <v>Гидроксид калия (едкий калий) (KOH)</v>
      </c>
    </row>
    <row r="215" spans="1:6" x14ac:dyDescent="0.25">
      <c r="A215" s="45" t="s">
        <v>159</v>
      </c>
      <c r="B215" s="45">
        <v>214</v>
      </c>
      <c r="C215" s="45" t="s">
        <v>560</v>
      </c>
      <c r="E215" s="45">
        <v>213</v>
      </c>
      <c r="F215" s="45" t="str">
        <f t="shared" si="3"/>
        <v>Гидрораспределитель</v>
      </c>
    </row>
    <row r="216" spans="1:6" x14ac:dyDescent="0.25">
      <c r="A216" s="45" t="s">
        <v>272</v>
      </c>
      <c r="B216" s="45">
        <v>215</v>
      </c>
      <c r="C216" s="45" t="s">
        <v>1197</v>
      </c>
      <c r="E216" s="45">
        <v>214</v>
      </c>
      <c r="F216" s="45" t="str">
        <f t="shared" si="3"/>
        <v>Гильза (втулка) картонная</v>
      </c>
    </row>
    <row r="217" spans="1:6" x14ac:dyDescent="0.25">
      <c r="A217" s="45" t="s">
        <v>304</v>
      </c>
      <c r="B217" s="45">
        <v>216</v>
      </c>
      <c r="C217" s="45" t="s">
        <v>1315</v>
      </c>
      <c r="E217" s="45">
        <v>215</v>
      </c>
      <c r="F217" s="45" t="str">
        <f t="shared" si="3"/>
        <v>Гильза (втулка) стальная</v>
      </c>
    </row>
    <row r="218" spans="1:6" x14ac:dyDescent="0.25">
      <c r="A218" s="45" t="s">
        <v>334</v>
      </c>
      <c r="B218" s="45">
        <v>217</v>
      </c>
      <c r="C218" s="45" t="s">
        <v>1468</v>
      </c>
      <c r="E218" s="45">
        <v>216</v>
      </c>
      <c r="F218" s="45" t="str">
        <f t="shared" si="3"/>
        <v>Гильза защитная для датчика температуры</v>
      </c>
    </row>
    <row r="219" spans="1:6" x14ac:dyDescent="0.25">
      <c r="A219" s="45" t="s">
        <v>361</v>
      </c>
      <c r="B219" s="45">
        <v>218</v>
      </c>
      <c r="C219" s="45" t="s">
        <v>1545</v>
      </c>
      <c r="E219" s="45">
        <v>217</v>
      </c>
      <c r="F219" s="45" t="str">
        <f t="shared" si="3"/>
        <v>Гильза кабельная</v>
      </c>
    </row>
    <row r="220" spans="1:6" x14ac:dyDescent="0.25">
      <c r="A220" s="45">
        <v>2013322</v>
      </c>
      <c r="B220" s="45">
        <v>219</v>
      </c>
      <c r="C220" s="45" t="s">
        <v>606</v>
      </c>
      <c r="E220" s="45">
        <v>218</v>
      </c>
      <c r="F220" s="45" t="str">
        <f t="shared" si="3"/>
        <v>Гильза термоусадочная для оптики</v>
      </c>
    </row>
    <row r="221" spans="1:6" x14ac:dyDescent="0.25">
      <c r="A221" s="45" t="s">
        <v>230</v>
      </c>
      <c r="B221" s="45">
        <v>220</v>
      </c>
      <c r="C221" s="45" t="s">
        <v>926</v>
      </c>
      <c r="E221" s="45">
        <v>219</v>
      </c>
      <c r="F221" s="45" t="str">
        <f t="shared" si="3"/>
        <v>Гипохлорит натрия (NaOCl)</v>
      </c>
    </row>
    <row r="222" spans="1:6" x14ac:dyDescent="0.25">
      <c r="A222" s="45" t="s">
        <v>311</v>
      </c>
      <c r="B222" s="45">
        <v>221</v>
      </c>
      <c r="C222" s="45" t="s">
        <v>1368</v>
      </c>
      <c r="E222" s="45">
        <v>220</v>
      </c>
      <c r="F222" s="45" t="str">
        <f t="shared" si="3"/>
        <v>Гипсокартон</v>
      </c>
    </row>
    <row r="223" spans="1:6" x14ac:dyDescent="0.25">
      <c r="A223" s="45" t="s">
        <v>182</v>
      </c>
      <c r="B223" s="45">
        <v>222</v>
      </c>
      <c r="C223" s="45" t="s">
        <v>676</v>
      </c>
      <c r="E223" s="45">
        <v>221</v>
      </c>
      <c r="F223" s="45" t="str">
        <f t="shared" si="3"/>
        <v>Гиря образцовая (эталонная)</v>
      </c>
    </row>
    <row r="224" spans="1:6" x14ac:dyDescent="0.25">
      <c r="A224" s="45" t="s">
        <v>182</v>
      </c>
      <c r="B224" s="45">
        <v>223</v>
      </c>
      <c r="C224" s="45" t="s">
        <v>677</v>
      </c>
      <c r="E224" s="45">
        <v>222</v>
      </c>
      <c r="F224" s="45" t="str">
        <f t="shared" si="3"/>
        <v>Глицерин</v>
      </c>
    </row>
    <row r="225" spans="1:6" x14ac:dyDescent="0.25">
      <c r="A225" s="45">
        <v>2821110</v>
      </c>
      <c r="B225" s="45">
        <v>224</v>
      </c>
      <c r="C225" s="45" t="s">
        <v>3510</v>
      </c>
      <c r="E225" s="45">
        <v>223</v>
      </c>
      <c r="F225" s="45" t="str">
        <f t="shared" si="3"/>
        <v>Глицерин технический</v>
      </c>
    </row>
    <row r="226" spans="1:6" x14ac:dyDescent="0.25">
      <c r="A226" s="45" t="s">
        <v>408</v>
      </c>
      <c r="B226" s="45">
        <v>225</v>
      </c>
      <c r="C226" s="45" t="s">
        <v>3536</v>
      </c>
      <c r="E226" s="45">
        <v>224</v>
      </c>
      <c r="F226" s="45" t="str">
        <f t="shared" si="3"/>
        <v>Горелка газовая</v>
      </c>
    </row>
    <row r="227" spans="1:6" x14ac:dyDescent="0.25">
      <c r="A227" s="45" t="s">
        <v>408</v>
      </c>
      <c r="B227" s="45">
        <v>226</v>
      </c>
      <c r="C227" s="45" t="s">
        <v>1711</v>
      </c>
      <c r="E227" s="45">
        <v>225</v>
      </c>
      <c r="F227" s="45" t="str">
        <f t="shared" si="3"/>
        <v>Горелка сварочная</v>
      </c>
    </row>
    <row r="228" spans="1:6" x14ac:dyDescent="0.25">
      <c r="A228" s="45" t="s">
        <v>408</v>
      </c>
      <c r="B228" s="45">
        <v>227</v>
      </c>
      <c r="C228" s="45" t="s">
        <v>1710</v>
      </c>
      <c r="E228" s="45">
        <v>226</v>
      </c>
      <c r="F228" s="45" t="str">
        <f t="shared" si="3"/>
        <v>Горелка сварочная аргоновая</v>
      </c>
    </row>
    <row r="229" spans="1:6" x14ac:dyDescent="0.25">
      <c r="A229" s="45" t="s">
        <v>213</v>
      </c>
      <c r="B229" s="45">
        <v>228</v>
      </c>
      <c r="C229" s="45" t="s">
        <v>859</v>
      </c>
      <c r="E229" s="45">
        <v>227</v>
      </c>
      <c r="F229" s="45" t="str">
        <f t="shared" si="3"/>
        <v>Горелка сварочная для автоматической сварки</v>
      </c>
    </row>
    <row r="230" spans="1:6" x14ac:dyDescent="0.25">
      <c r="A230" s="45" t="s">
        <v>201</v>
      </c>
      <c r="B230" s="45">
        <v>229</v>
      </c>
      <c r="C230" s="45" t="s">
        <v>791</v>
      </c>
      <c r="E230" s="45">
        <v>228</v>
      </c>
      <c r="F230" s="45" t="str">
        <f t="shared" si="3"/>
        <v>Горшок цветочный</v>
      </c>
    </row>
    <row r="231" spans="1:6" x14ac:dyDescent="0.25">
      <c r="A231" s="45" t="s">
        <v>272</v>
      </c>
      <c r="B231" s="45">
        <v>230</v>
      </c>
      <c r="C231" s="45" t="s">
        <v>1201</v>
      </c>
      <c r="E231" s="45">
        <v>229</v>
      </c>
      <c r="F231" s="45" t="str">
        <f t="shared" si="3"/>
        <v>Гофрошланг ПВХ (гофра для кабеля)</v>
      </c>
    </row>
    <row r="232" spans="1:6" x14ac:dyDescent="0.25">
      <c r="A232" s="45">
        <v>2899110</v>
      </c>
      <c r="B232" s="45">
        <v>231</v>
      </c>
      <c r="C232" s="45" t="s">
        <v>1751</v>
      </c>
      <c r="E232" s="45">
        <v>230</v>
      </c>
      <c r="F232" s="45" t="str">
        <f t="shared" si="3"/>
        <v>Грабли</v>
      </c>
    </row>
    <row r="233" spans="1:6" x14ac:dyDescent="0.25">
      <c r="A233" s="45" t="s">
        <v>234</v>
      </c>
      <c r="B233" s="45">
        <v>232</v>
      </c>
      <c r="C233" s="45" t="s">
        <v>940</v>
      </c>
      <c r="E233" s="45">
        <v>231</v>
      </c>
      <c r="F233" s="45" t="str">
        <f t="shared" si="3"/>
        <v>Гравер электрический</v>
      </c>
    </row>
    <row r="234" spans="1:6" x14ac:dyDescent="0.25">
      <c r="A234" s="45" t="s">
        <v>234</v>
      </c>
      <c r="B234" s="45">
        <v>233</v>
      </c>
      <c r="C234" s="45" t="s">
        <v>6553</v>
      </c>
      <c r="E234" s="45">
        <v>232</v>
      </c>
      <c r="F234" s="45" t="str">
        <f t="shared" si="3"/>
        <v>Графит антифрикционный</v>
      </c>
    </row>
    <row r="235" spans="1:6" x14ac:dyDescent="0.25">
      <c r="A235" s="45" t="s">
        <v>252</v>
      </c>
      <c r="B235" s="45">
        <v>234</v>
      </c>
      <c r="C235" s="45" t="s">
        <v>1021</v>
      </c>
      <c r="E235" s="45">
        <v>233</v>
      </c>
      <c r="F235" s="45" t="str">
        <f t="shared" si="3"/>
        <v>Графит порошковый</v>
      </c>
    </row>
    <row r="236" spans="1:6" x14ac:dyDescent="0.25">
      <c r="A236" s="45" t="s">
        <v>306</v>
      </c>
      <c r="B236" s="45">
        <v>235</v>
      </c>
      <c r="C236" s="45" t="s">
        <v>1338</v>
      </c>
      <c r="E236" s="45">
        <v>234</v>
      </c>
      <c r="F236" s="45" t="str">
        <f t="shared" si="3"/>
        <v>Грифель для карандаша механического</v>
      </c>
    </row>
    <row r="237" spans="1:6" x14ac:dyDescent="0.25">
      <c r="A237" s="45">
        <v>2030100</v>
      </c>
      <c r="B237" s="45">
        <v>237</v>
      </c>
      <c r="C237" s="45" t="s">
        <v>465</v>
      </c>
      <c r="E237" s="45">
        <v>235</v>
      </c>
      <c r="F237" s="45" t="str">
        <f t="shared" si="3"/>
        <v>Груз</v>
      </c>
    </row>
    <row r="238" spans="1:6" x14ac:dyDescent="0.25">
      <c r="A238" s="45" t="s">
        <v>6610</v>
      </c>
      <c r="B238" s="45">
        <v>236</v>
      </c>
      <c r="C238" s="45" t="s">
        <v>6711</v>
      </c>
      <c r="E238" s="45">
        <v>236</v>
      </c>
      <c r="F238" s="45" t="str">
        <f t="shared" si="3"/>
        <v>Грунт бесхроматный (образец)</v>
      </c>
    </row>
    <row r="239" spans="1:6" x14ac:dyDescent="0.25">
      <c r="A239" s="45">
        <v>2030100</v>
      </c>
      <c r="B239" s="45">
        <v>238</v>
      </c>
      <c r="C239" s="45" t="s">
        <v>667</v>
      </c>
      <c r="E239" s="45">
        <v>237</v>
      </c>
      <c r="F239" s="45" t="str">
        <f t="shared" si="3"/>
        <v>Грунт бесхроматный</v>
      </c>
    </row>
    <row r="240" spans="1:6" x14ac:dyDescent="0.25">
      <c r="A240" s="45" t="s">
        <v>195</v>
      </c>
      <c r="B240" s="45">
        <v>239</v>
      </c>
      <c r="C240" s="45" t="s">
        <v>755</v>
      </c>
      <c r="E240" s="45">
        <v>238</v>
      </c>
      <c r="F240" s="45" t="str">
        <f t="shared" si="3"/>
        <v>Грунтовка строительная</v>
      </c>
    </row>
    <row r="241" spans="1:6" x14ac:dyDescent="0.25">
      <c r="A241" s="45">
        <v>2059520</v>
      </c>
      <c r="B241" s="45">
        <v>240</v>
      </c>
      <c r="C241" s="45" t="s">
        <v>718</v>
      </c>
      <c r="E241" s="45">
        <v>239</v>
      </c>
      <c r="F241" s="45" t="str">
        <f t="shared" si="3"/>
        <v>Грязесъемник</v>
      </c>
    </row>
    <row r="242" spans="1:6" x14ac:dyDescent="0.25">
      <c r="A242" s="45" t="s">
        <v>298</v>
      </c>
      <c r="B242" s="45">
        <v>241</v>
      </c>
      <c r="C242" s="45" t="s">
        <v>1275</v>
      </c>
      <c r="E242" s="45">
        <v>240</v>
      </c>
      <c r="F242" s="45" t="str">
        <f t="shared" si="3"/>
        <v>ГСО (государственный стандартный образец) химического состава</v>
      </c>
    </row>
    <row r="243" spans="1:6" x14ac:dyDescent="0.25">
      <c r="A243" s="45" t="s">
        <v>305</v>
      </c>
      <c r="B243" s="45">
        <v>242</v>
      </c>
      <c r="C243" s="45" t="s">
        <v>1323</v>
      </c>
      <c r="E243" s="45">
        <v>241</v>
      </c>
      <c r="F243" s="45" t="str">
        <f t="shared" si="3"/>
        <v>Дальномер</v>
      </c>
    </row>
    <row r="244" spans="1:6" x14ac:dyDescent="0.25">
      <c r="A244" s="45" t="s">
        <v>359</v>
      </c>
      <c r="B244" s="45">
        <v>243</v>
      </c>
      <c r="C244" s="45" t="s">
        <v>1532</v>
      </c>
      <c r="E244" s="45">
        <v>242</v>
      </c>
      <c r="F244" s="45" t="str">
        <f t="shared" si="3"/>
        <v>Датчик воздуш.потока</v>
      </c>
    </row>
    <row r="245" spans="1:6" x14ac:dyDescent="0.25">
      <c r="A245" s="45" t="s">
        <v>305</v>
      </c>
      <c r="B245" s="45">
        <v>244</v>
      </c>
      <c r="C245" s="45" t="s">
        <v>1324</v>
      </c>
      <c r="E245" s="45">
        <v>243</v>
      </c>
      <c r="F245" s="45" t="str">
        <f t="shared" si="3"/>
        <v>Датчик волоконно-оптический (ВОД)</v>
      </c>
    </row>
    <row r="246" spans="1:6" x14ac:dyDescent="0.25">
      <c r="A246" s="45" t="s">
        <v>368</v>
      </c>
      <c r="B246" s="45">
        <v>245</v>
      </c>
      <c r="C246" s="45" t="s">
        <v>1569</v>
      </c>
      <c r="E246" s="45">
        <v>244</v>
      </c>
      <c r="F246" s="45" t="str">
        <f t="shared" si="3"/>
        <v>Датчик давления</v>
      </c>
    </row>
    <row r="247" spans="1:6" x14ac:dyDescent="0.25">
      <c r="A247" s="45" t="s">
        <v>306</v>
      </c>
      <c r="B247" s="45">
        <v>246</v>
      </c>
      <c r="C247" s="45" t="s">
        <v>3416</v>
      </c>
      <c r="E247" s="45">
        <v>245</v>
      </c>
      <c r="F247" s="45" t="str">
        <f t="shared" si="3"/>
        <v>Датчик движения</v>
      </c>
    </row>
    <row r="248" spans="1:6" x14ac:dyDescent="0.25">
      <c r="A248" s="45" t="s">
        <v>312</v>
      </c>
      <c r="B248" s="45">
        <v>247</v>
      </c>
      <c r="C248" s="45" t="s">
        <v>1379</v>
      </c>
      <c r="E248" s="45">
        <v>246</v>
      </c>
      <c r="F248" s="45" t="str">
        <f t="shared" si="3"/>
        <v>Датчик измерения pH</v>
      </c>
    </row>
    <row r="249" spans="1:6" x14ac:dyDescent="0.25">
      <c r="A249" s="45" t="s">
        <v>368</v>
      </c>
      <c r="B249" s="45">
        <v>248</v>
      </c>
      <c r="C249" s="45" t="s">
        <v>1570</v>
      </c>
      <c r="E249" s="45">
        <v>247</v>
      </c>
      <c r="F249" s="45" t="str">
        <f t="shared" si="3"/>
        <v>Датчик индуктивный</v>
      </c>
    </row>
    <row r="250" spans="1:6" x14ac:dyDescent="0.25">
      <c r="A250" s="45" t="s">
        <v>312</v>
      </c>
      <c r="B250" s="45">
        <v>249</v>
      </c>
      <c r="C250" s="45" t="s">
        <v>1380</v>
      </c>
      <c r="E250" s="45">
        <v>248</v>
      </c>
      <c r="F250" s="45" t="str">
        <f t="shared" si="3"/>
        <v>Датчик линейного перемещения</v>
      </c>
    </row>
    <row r="251" spans="1:6" x14ac:dyDescent="0.25">
      <c r="A251" s="45" t="s">
        <v>359</v>
      </c>
      <c r="B251" s="45">
        <v>250</v>
      </c>
      <c r="C251" s="45" t="s">
        <v>1533</v>
      </c>
      <c r="E251" s="45">
        <v>249</v>
      </c>
      <c r="F251" s="45" t="str">
        <f t="shared" si="3"/>
        <v>Датчик наклона</v>
      </c>
    </row>
    <row r="252" spans="1:6" x14ac:dyDescent="0.25">
      <c r="A252" s="45" t="s">
        <v>306</v>
      </c>
      <c r="B252" s="45">
        <v>251</v>
      </c>
      <c r="C252" s="45" t="s">
        <v>1350</v>
      </c>
      <c r="E252" s="45">
        <v>250</v>
      </c>
      <c r="F252" s="45" t="str">
        <f t="shared" si="3"/>
        <v>Датчик оптический</v>
      </c>
    </row>
    <row r="253" spans="1:6" x14ac:dyDescent="0.25">
      <c r="A253" s="45" t="s">
        <v>304</v>
      </c>
      <c r="B253" s="45">
        <v>252</v>
      </c>
      <c r="C253" s="45" t="s">
        <v>1314</v>
      </c>
      <c r="E253" s="45">
        <v>251</v>
      </c>
      <c r="F253" s="45" t="str">
        <f t="shared" si="3"/>
        <v>Датчик проводимости</v>
      </c>
    </row>
    <row r="254" spans="1:6" x14ac:dyDescent="0.25">
      <c r="A254" s="45" t="s">
        <v>311</v>
      </c>
      <c r="B254" s="45">
        <v>253</v>
      </c>
      <c r="C254" s="45" t="s">
        <v>1373</v>
      </c>
      <c r="E254" s="45">
        <v>252</v>
      </c>
      <c r="F254" s="45" t="str">
        <f t="shared" si="3"/>
        <v>Датчик температуры</v>
      </c>
    </row>
    <row r="255" spans="1:6" x14ac:dyDescent="0.25">
      <c r="A255" s="45" t="s">
        <v>306</v>
      </c>
      <c r="B255" s="45">
        <v>254</v>
      </c>
      <c r="C255" s="45" t="s">
        <v>3498</v>
      </c>
      <c r="E255" s="45">
        <v>253</v>
      </c>
      <c r="F255" s="45" t="str">
        <f t="shared" si="3"/>
        <v>Датчик тензометрический (тензодатчик)</v>
      </c>
    </row>
    <row r="256" spans="1:6" x14ac:dyDescent="0.25">
      <c r="A256" s="45" t="s">
        <v>305</v>
      </c>
      <c r="B256" s="45">
        <v>255</v>
      </c>
      <c r="C256" s="45" t="s">
        <v>1325</v>
      </c>
      <c r="E256" s="45">
        <v>254</v>
      </c>
      <c r="F256" s="45" t="str">
        <f t="shared" si="3"/>
        <v>Датчик точки росы</v>
      </c>
    </row>
    <row r="257" spans="1:6" x14ac:dyDescent="0.25">
      <c r="A257" s="45" t="s">
        <v>369</v>
      </c>
      <c r="B257" s="45">
        <v>256</v>
      </c>
      <c r="C257" s="45" t="s">
        <v>1571</v>
      </c>
      <c r="E257" s="45">
        <v>255</v>
      </c>
      <c r="F257" s="45" t="str">
        <f t="shared" si="3"/>
        <v>Датчик ультразвуковой</v>
      </c>
    </row>
    <row r="258" spans="1:6" x14ac:dyDescent="0.25">
      <c r="A258" s="45" t="s">
        <v>303</v>
      </c>
      <c r="B258" s="45">
        <v>257</v>
      </c>
      <c r="C258" s="45" t="s">
        <v>1309</v>
      </c>
      <c r="E258" s="45">
        <v>256</v>
      </c>
      <c r="F258" s="45" t="str">
        <f t="shared" si="3"/>
        <v>Двигатель пневматический</v>
      </c>
    </row>
    <row r="259" spans="1:6" x14ac:dyDescent="0.25">
      <c r="A259" s="45" t="s">
        <v>108</v>
      </c>
      <c r="B259" s="45">
        <v>258</v>
      </c>
      <c r="C259" s="45" t="s">
        <v>470</v>
      </c>
      <c r="E259" s="45">
        <v>257</v>
      </c>
      <c r="F259" s="45" t="str">
        <f t="shared" ref="F259:F322" si="4">VLOOKUP(E259,B:C,2,0)</f>
        <v>Делитель напряжения</v>
      </c>
    </row>
    <row r="260" spans="1:6" x14ac:dyDescent="0.25">
      <c r="A260" s="45" t="s">
        <v>3431</v>
      </c>
      <c r="B260" s="45">
        <v>259</v>
      </c>
      <c r="C260" s="45" t="s">
        <v>1726</v>
      </c>
      <c r="E260" s="45">
        <v>258</v>
      </c>
      <c r="F260" s="45" t="str">
        <f t="shared" si="4"/>
        <v>Дерево декоративное</v>
      </c>
    </row>
    <row r="261" spans="1:6" x14ac:dyDescent="0.25">
      <c r="A261" s="45" t="s">
        <v>313</v>
      </c>
      <c r="B261" s="45">
        <v>260</v>
      </c>
      <c r="C261" s="45" t="s">
        <v>1382</v>
      </c>
      <c r="E261" s="45">
        <v>259</v>
      </c>
      <c r="F261" s="45" t="str">
        <f t="shared" si="4"/>
        <v>Державка токарная для сменных пластин</v>
      </c>
    </row>
    <row r="262" spans="1:6" x14ac:dyDescent="0.25">
      <c r="A262" s="45" t="s">
        <v>313</v>
      </c>
      <c r="B262" s="45">
        <v>261</v>
      </c>
      <c r="C262" s="45" t="s">
        <v>1381</v>
      </c>
      <c r="E262" s="45">
        <v>260</v>
      </c>
      <c r="F262" s="45" t="str">
        <f t="shared" si="4"/>
        <v>Держатель модуля</v>
      </c>
    </row>
    <row r="263" spans="1:6" x14ac:dyDescent="0.25">
      <c r="A263" s="45" t="s">
        <v>447</v>
      </c>
      <c r="B263" s="45">
        <v>262</v>
      </c>
      <c r="C263" s="45" t="s">
        <v>1807</v>
      </c>
      <c r="E263" s="45">
        <v>261</v>
      </c>
      <c r="F263" s="45" t="str">
        <f t="shared" si="4"/>
        <v>Держатель предохранителя</v>
      </c>
    </row>
    <row r="264" spans="1:6" x14ac:dyDescent="0.25">
      <c r="A264" s="45" t="s">
        <v>263</v>
      </c>
      <c r="B264" s="45">
        <v>263</v>
      </c>
      <c r="C264" s="45" t="s">
        <v>1156</v>
      </c>
      <c r="E264" s="45">
        <v>262</v>
      </c>
      <c r="F264" s="45" t="str">
        <f t="shared" si="4"/>
        <v>Держатель предфильтра СИЗ органов дыхания</v>
      </c>
    </row>
    <row r="265" spans="1:6" x14ac:dyDescent="0.25">
      <c r="A265" s="45" t="s">
        <v>416</v>
      </c>
      <c r="B265" s="45">
        <v>264</v>
      </c>
      <c r="C265" s="45" t="s">
        <v>1725</v>
      </c>
      <c r="E265" s="45">
        <v>263</v>
      </c>
      <c r="F265" s="45" t="str">
        <f t="shared" si="4"/>
        <v>Держатель проводника</v>
      </c>
    </row>
    <row r="266" spans="1:6" x14ac:dyDescent="0.25">
      <c r="A266" s="45">
        <v>2219300</v>
      </c>
      <c r="B266" s="45">
        <v>265</v>
      </c>
      <c r="C266" s="45" t="s">
        <v>771</v>
      </c>
      <c r="E266" s="45">
        <v>264</v>
      </c>
      <c r="F266" s="45" t="str">
        <f t="shared" si="4"/>
        <v>Держатель шлифовального круга</v>
      </c>
    </row>
    <row r="267" spans="1:6" x14ac:dyDescent="0.25">
      <c r="A267" s="45" t="s">
        <v>191</v>
      </c>
      <c r="B267" s="45">
        <v>266</v>
      </c>
      <c r="C267" s="45" t="s">
        <v>738</v>
      </c>
      <c r="E267" s="45">
        <v>265</v>
      </c>
      <c r="F267" s="45" t="str">
        <f t="shared" si="4"/>
        <v>Джойстик</v>
      </c>
    </row>
    <row r="268" spans="1:6" x14ac:dyDescent="0.25">
      <c r="A268" s="45" t="s">
        <v>432</v>
      </c>
      <c r="B268" s="45">
        <v>267</v>
      </c>
      <c r="C268" s="45" t="s">
        <v>1765</v>
      </c>
      <c r="E268" s="45">
        <v>266</v>
      </c>
      <c r="F268" s="45" t="str">
        <f t="shared" si="4"/>
        <v>Диазолин</v>
      </c>
    </row>
    <row r="269" spans="1:6" x14ac:dyDescent="0.25">
      <c r="A269" s="45" t="s">
        <v>311</v>
      </c>
      <c r="B269" s="45">
        <v>268</v>
      </c>
      <c r="C269" s="45" t="s">
        <v>1372</v>
      </c>
      <c r="E269" s="45">
        <v>267</v>
      </c>
      <c r="F269" s="45" t="str">
        <f t="shared" si="4"/>
        <v>Диван</v>
      </c>
    </row>
    <row r="270" spans="1:6" x14ac:dyDescent="0.25">
      <c r="A270" s="45">
        <v>2573400</v>
      </c>
      <c r="B270" s="45">
        <v>269</v>
      </c>
      <c r="C270" s="45" t="s">
        <v>1110</v>
      </c>
      <c r="E270" s="45">
        <v>268</v>
      </c>
      <c r="F270" s="45" t="str">
        <f t="shared" si="4"/>
        <v>Динамометр</v>
      </c>
    </row>
    <row r="271" spans="1:6" x14ac:dyDescent="0.25">
      <c r="A271" s="45">
        <v>1399190</v>
      </c>
      <c r="B271" s="45">
        <v>270</v>
      </c>
      <c r="C271" s="45" t="s">
        <v>515</v>
      </c>
      <c r="E271" s="45">
        <v>269</v>
      </c>
      <c r="F271" s="45" t="str">
        <f t="shared" si="4"/>
        <v>Диск пильный</v>
      </c>
    </row>
    <row r="272" spans="1:6" x14ac:dyDescent="0.25">
      <c r="A272" s="45" t="s">
        <v>213</v>
      </c>
      <c r="B272" s="45">
        <v>271</v>
      </c>
      <c r="C272" s="45" t="s">
        <v>855</v>
      </c>
      <c r="E272" s="45">
        <v>270</v>
      </c>
      <c r="F272" s="45" t="str">
        <f t="shared" si="4"/>
        <v>Диски ватные косметические</v>
      </c>
    </row>
    <row r="273" spans="1:6" x14ac:dyDescent="0.25">
      <c r="A273" s="45">
        <v>2824110</v>
      </c>
      <c r="B273" s="45">
        <v>272</v>
      </c>
      <c r="C273" s="45" t="s">
        <v>1679</v>
      </c>
      <c r="E273" s="45">
        <v>271</v>
      </c>
      <c r="F273" s="45" t="str">
        <f t="shared" si="4"/>
        <v>Диспенсер</v>
      </c>
    </row>
    <row r="274" spans="1:6" x14ac:dyDescent="0.25">
      <c r="A274" s="45">
        <v>2059520</v>
      </c>
      <c r="B274" s="45">
        <v>273</v>
      </c>
      <c r="C274" s="45" t="s">
        <v>704</v>
      </c>
      <c r="E274" s="45">
        <v>272</v>
      </c>
      <c r="F274" s="45" t="str">
        <f t="shared" si="4"/>
        <v>Диссольвер</v>
      </c>
    </row>
    <row r="275" spans="1:6" x14ac:dyDescent="0.25">
      <c r="A275" s="45">
        <v>2059520</v>
      </c>
      <c r="B275" s="45">
        <v>274</v>
      </c>
      <c r="C275" s="45" t="s">
        <v>703</v>
      </c>
      <c r="E275" s="45">
        <v>273</v>
      </c>
      <c r="F275" s="45" t="str">
        <f t="shared" si="4"/>
        <v>Дифениламиносульфонат натрия (C12H10NNaO3S)</v>
      </c>
    </row>
    <row r="276" spans="1:6" x14ac:dyDescent="0.25">
      <c r="A276" s="45" t="s">
        <v>363</v>
      </c>
      <c r="B276" s="45">
        <v>275</v>
      </c>
      <c r="C276" s="45" t="s">
        <v>1552</v>
      </c>
      <c r="E276" s="45">
        <v>274</v>
      </c>
      <c r="F276" s="45" t="str">
        <f t="shared" si="4"/>
        <v>Дифенилкарбазон (C13H12N4O)</v>
      </c>
    </row>
    <row r="277" spans="1:6" x14ac:dyDescent="0.25">
      <c r="A277" s="45" t="s">
        <v>378</v>
      </c>
      <c r="B277" s="45">
        <v>276</v>
      </c>
      <c r="C277" s="45" t="s">
        <v>1611</v>
      </c>
      <c r="E277" s="45">
        <v>275</v>
      </c>
      <c r="F277" s="45" t="str">
        <f t="shared" si="4"/>
        <v>Диффузор</v>
      </c>
    </row>
    <row r="278" spans="1:6" x14ac:dyDescent="0.25">
      <c r="A278" s="45">
        <v>2059520</v>
      </c>
      <c r="B278" s="45">
        <v>277</v>
      </c>
      <c r="C278" s="45" t="s">
        <v>708</v>
      </c>
      <c r="E278" s="45">
        <v>276</v>
      </c>
      <c r="F278" s="45" t="str">
        <f t="shared" si="4"/>
        <v>Диффузор вентиляционный</v>
      </c>
    </row>
    <row r="279" spans="1:6" x14ac:dyDescent="0.25">
      <c r="A279" s="45">
        <v>2573300</v>
      </c>
      <c r="B279" s="45">
        <v>278</v>
      </c>
      <c r="C279" s="45" t="s">
        <v>1073</v>
      </c>
      <c r="E279" s="45">
        <v>277</v>
      </c>
      <c r="F279" s="45" t="str">
        <f t="shared" si="4"/>
        <v>Диэтиловый эфир (C4H10O)</v>
      </c>
    </row>
    <row r="280" spans="1:6" x14ac:dyDescent="0.25">
      <c r="A280" s="45" t="s">
        <v>6610</v>
      </c>
      <c r="B280" s="45">
        <v>279</v>
      </c>
      <c r="C280" s="45" t="s">
        <v>6501</v>
      </c>
      <c r="E280" s="45">
        <v>278</v>
      </c>
      <c r="F280" s="45" t="str">
        <f t="shared" si="4"/>
        <v>Длинногубцы (тонкогубцы)</v>
      </c>
    </row>
    <row r="281" spans="1:6" x14ac:dyDescent="0.25">
      <c r="A281" s="45" t="s">
        <v>272</v>
      </c>
      <c r="B281" s="45">
        <v>280</v>
      </c>
      <c r="C281" s="45" t="s">
        <v>1203</v>
      </c>
      <c r="E281" s="45">
        <v>279</v>
      </c>
      <c r="F281" s="45" t="str">
        <f t="shared" si="4"/>
        <v>Добавки ЛКМ для испытаний (образец)</v>
      </c>
    </row>
    <row r="282" spans="1:6" x14ac:dyDescent="0.25">
      <c r="A282" s="45" t="s">
        <v>391</v>
      </c>
      <c r="B282" s="45">
        <v>281</v>
      </c>
      <c r="C282" s="45" t="s">
        <v>1658</v>
      </c>
      <c r="E282" s="45">
        <v>280</v>
      </c>
      <c r="F282" s="45" t="str">
        <f t="shared" si="4"/>
        <v>Доводчик дверной</v>
      </c>
    </row>
    <row r="283" spans="1:6" x14ac:dyDescent="0.25">
      <c r="A283" s="45" t="s">
        <v>452</v>
      </c>
      <c r="B283" s="45">
        <v>282</v>
      </c>
      <c r="C283" s="45" t="s">
        <v>1824</v>
      </c>
      <c r="E283" s="45">
        <v>281</v>
      </c>
      <c r="F283" s="45" t="str">
        <f t="shared" si="4"/>
        <v>Домкрат гидравлический</v>
      </c>
    </row>
    <row r="284" spans="1:6" x14ac:dyDescent="0.25">
      <c r="A284" s="45" t="s">
        <v>342</v>
      </c>
      <c r="B284" s="45">
        <v>283</v>
      </c>
      <c r="C284" s="45" t="s">
        <v>6579</v>
      </c>
      <c r="E284" s="45">
        <v>282</v>
      </c>
      <c r="F284" s="45" t="str">
        <f t="shared" si="4"/>
        <v>Доска демонстрационная</v>
      </c>
    </row>
    <row r="285" spans="1:6" x14ac:dyDescent="0.25">
      <c r="A285" s="45" t="s">
        <v>342</v>
      </c>
      <c r="B285" s="45">
        <v>284</v>
      </c>
      <c r="C285" s="45" t="s">
        <v>6580</v>
      </c>
      <c r="E285" s="45">
        <v>283</v>
      </c>
      <c r="F285" s="45" t="str">
        <f t="shared" si="4"/>
        <v>Драйвер светодиодный для ленты (LED)</v>
      </c>
    </row>
    <row r="286" spans="1:6" x14ac:dyDescent="0.25">
      <c r="A286" s="45">
        <v>2824110</v>
      </c>
      <c r="B286" s="45">
        <v>285</v>
      </c>
      <c r="C286" s="45" t="s">
        <v>1673</v>
      </c>
      <c r="E286" s="45">
        <v>284</v>
      </c>
      <c r="F286" s="45" t="str">
        <f t="shared" si="4"/>
        <v>Драйвер светодиодный для светильника (LED)</v>
      </c>
    </row>
    <row r="287" spans="1:6" x14ac:dyDescent="0.25">
      <c r="A287" s="45">
        <v>2824110</v>
      </c>
      <c r="B287" s="45">
        <v>286</v>
      </c>
      <c r="C287" s="45" t="s">
        <v>1675</v>
      </c>
      <c r="E287" s="45">
        <v>285</v>
      </c>
      <c r="F287" s="45" t="str">
        <f t="shared" si="4"/>
        <v>Дрель электрическая</v>
      </c>
    </row>
    <row r="288" spans="1:6" x14ac:dyDescent="0.25">
      <c r="A288" s="45" t="s">
        <v>323</v>
      </c>
      <c r="B288" s="45">
        <v>287</v>
      </c>
      <c r="C288" s="45" t="s">
        <v>1402</v>
      </c>
      <c r="E288" s="45">
        <v>286</v>
      </c>
      <c r="F288" s="45" t="str">
        <f t="shared" si="4"/>
        <v>Дрель-шуруповерт</v>
      </c>
    </row>
    <row r="289" spans="1:6" x14ac:dyDescent="0.25">
      <c r="A289" s="45" t="s">
        <v>270</v>
      </c>
      <c r="B289" s="45">
        <v>288</v>
      </c>
      <c r="C289" s="45" t="s">
        <v>3492</v>
      </c>
      <c r="E289" s="45">
        <v>287</v>
      </c>
      <c r="F289" s="45" t="str">
        <f t="shared" si="4"/>
        <v>Дроссель</v>
      </c>
    </row>
    <row r="290" spans="1:6" x14ac:dyDescent="0.25">
      <c r="A290" s="45">
        <v>2594110</v>
      </c>
      <c r="B290" s="45">
        <v>289</v>
      </c>
      <c r="C290" s="45" t="s">
        <v>1167</v>
      </c>
      <c r="E290" s="45">
        <v>288</v>
      </c>
      <c r="F290" s="45" t="str">
        <f t="shared" si="4"/>
        <v>Дырокол канцелярский</v>
      </c>
    </row>
    <row r="291" spans="1:6" x14ac:dyDescent="0.25">
      <c r="A291" s="45" t="s">
        <v>3542</v>
      </c>
      <c r="B291" s="45">
        <v>290</v>
      </c>
      <c r="C291" s="45" t="s">
        <v>3543</v>
      </c>
      <c r="E291" s="45">
        <v>289</v>
      </c>
      <c r="F291" s="45" t="str">
        <f t="shared" si="4"/>
        <v>Дюбель монтажный</v>
      </c>
    </row>
    <row r="292" spans="1:6" x14ac:dyDescent="0.25">
      <c r="A292" s="45" t="s">
        <v>156</v>
      </c>
      <c r="B292" s="45">
        <v>291</v>
      </c>
      <c r="C292" s="45" t="s">
        <v>556</v>
      </c>
      <c r="E292" s="45">
        <v>290</v>
      </c>
      <c r="F292" s="45" t="str">
        <f t="shared" si="4"/>
        <v>Евроограждение (панель)</v>
      </c>
    </row>
    <row r="293" spans="1:6" x14ac:dyDescent="0.25">
      <c r="A293" s="45" t="s">
        <v>451</v>
      </c>
      <c r="B293" s="45">
        <v>292</v>
      </c>
      <c r="C293" s="45" t="s">
        <v>1822</v>
      </c>
      <c r="E293" s="45">
        <v>291</v>
      </c>
      <c r="F293" s="45" t="str">
        <f t="shared" si="4"/>
        <v>Ежедневник</v>
      </c>
    </row>
    <row r="294" spans="1:6" x14ac:dyDescent="0.25">
      <c r="A294" s="45" t="s">
        <v>395</v>
      </c>
      <c r="B294" s="45">
        <v>293</v>
      </c>
      <c r="C294" s="45" t="s">
        <v>1665</v>
      </c>
      <c r="E294" s="45">
        <v>292</v>
      </c>
      <c r="F294" s="45" t="str">
        <f t="shared" si="4"/>
        <v>Елка искуственная</v>
      </c>
    </row>
    <row r="295" spans="1:6" x14ac:dyDescent="0.25">
      <c r="A295" s="45" t="s">
        <v>396</v>
      </c>
      <c r="B295" s="45">
        <v>294</v>
      </c>
      <c r="C295" s="45" t="s">
        <v>1667</v>
      </c>
      <c r="E295" s="45">
        <v>293</v>
      </c>
      <c r="F295" s="45" t="str">
        <f t="shared" si="4"/>
        <v>Емкость для отработанных чернил</v>
      </c>
    </row>
    <row r="296" spans="1:6" x14ac:dyDescent="0.25">
      <c r="A296" s="45" t="s">
        <v>192</v>
      </c>
      <c r="B296" s="45">
        <v>295</v>
      </c>
      <c r="C296" s="45" t="s">
        <v>744</v>
      </c>
      <c r="E296" s="45">
        <v>294</v>
      </c>
      <c r="F296" s="45" t="str">
        <f t="shared" si="4"/>
        <v>Емкость для отработанных чернил принтера</v>
      </c>
    </row>
    <row r="297" spans="1:6" x14ac:dyDescent="0.25">
      <c r="A297" s="45">
        <v>2059520</v>
      </c>
      <c r="B297" s="45">
        <v>296</v>
      </c>
      <c r="C297" s="45" t="s">
        <v>706</v>
      </c>
      <c r="E297" s="45">
        <v>295</v>
      </c>
      <c r="F297" s="45" t="str">
        <f t="shared" si="4"/>
        <v>Жгут медицинский</v>
      </c>
    </row>
    <row r="298" spans="1:6" x14ac:dyDescent="0.25">
      <c r="A298" s="45" t="s">
        <v>235</v>
      </c>
      <c r="B298" s="45">
        <v>297</v>
      </c>
      <c r="C298" s="45" t="s">
        <v>942</v>
      </c>
      <c r="E298" s="45">
        <v>296</v>
      </c>
      <c r="F298" s="45" t="str">
        <f t="shared" si="4"/>
        <v>Железо (II) сернокислое семиводное (FeSO*7HO)</v>
      </c>
    </row>
    <row r="299" spans="1:6" x14ac:dyDescent="0.25">
      <c r="A299" s="45">
        <v>2059410</v>
      </c>
      <c r="B299" s="45">
        <v>298</v>
      </c>
      <c r="C299" s="45" t="s">
        <v>690</v>
      </c>
      <c r="E299" s="45">
        <v>297</v>
      </c>
      <c r="F299" s="45" t="str">
        <f t="shared" si="4"/>
        <v>Железо карбонильное</v>
      </c>
    </row>
    <row r="300" spans="1:6" x14ac:dyDescent="0.25">
      <c r="A300" s="45">
        <v>2059410</v>
      </c>
      <c r="B300" s="45">
        <v>299</v>
      </c>
      <c r="C300" s="45" t="s">
        <v>691</v>
      </c>
      <c r="E300" s="45">
        <v>298</v>
      </c>
      <c r="F300" s="45" t="str">
        <f t="shared" si="4"/>
        <v>Жидкость (эмульсия) дрессировочная</v>
      </c>
    </row>
    <row r="301" spans="1:6" x14ac:dyDescent="0.25">
      <c r="A301" s="45" t="s">
        <v>6612</v>
      </c>
      <c r="B301" s="45">
        <v>300</v>
      </c>
      <c r="C301" s="45" t="s">
        <v>6504</v>
      </c>
      <c r="E301" s="45">
        <v>299</v>
      </c>
      <c r="F301" s="45" t="str">
        <f t="shared" si="4"/>
        <v>Жидкость дрессировочная</v>
      </c>
    </row>
    <row r="302" spans="1:6" x14ac:dyDescent="0.25">
      <c r="A302" s="45" t="s">
        <v>181</v>
      </c>
      <c r="B302" s="45">
        <v>301</v>
      </c>
      <c r="C302" s="45" t="s">
        <v>674</v>
      </c>
      <c r="E302" s="45">
        <v>300</v>
      </c>
      <c r="F302" s="45" t="str">
        <f t="shared" si="4"/>
        <v>Жидкость дрессировочная (образец)</v>
      </c>
    </row>
    <row r="303" spans="1:6" x14ac:dyDescent="0.25">
      <c r="A303" s="45">
        <v>2059430</v>
      </c>
      <c r="B303" s="45">
        <v>302</v>
      </c>
      <c r="C303" s="45" t="s">
        <v>693</v>
      </c>
      <c r="E303" s="45">
        <v>301</v>
      </c>
      <c r="F303" s="45" t="str">
        <f t="shared" si="4"/>
        <v>Жидкость подпиточная</v>
      </c>
    </row>
    <row r="304" spans="1:6" x14ac:dyDescent="0.25">
      <c r="A304" s="45" t="s">
        <v>134</v>
      </c>
      <c r="B304" s="45">
        <v>303</v>
      </c>
      <c r="C304" s="45" t="s">
        <v>521</v>
      </c>
      <c r="E304" s="45">
        <v>302</v>
      </c>
      <c r="F304" s="45" t="str">
        <f t="shared" si="4"/>
        <v>Жидкость тормозная</v>
      </c>
    </row>
    <row r="305" spans="1:6" x14ac:dyDescent="0.25">
      <c r="A305" s="45" t="s">
        <v>156</v>
      </c>
      <c r="B305" s="45">
        <v>304</v>
      </c>
      <c r="C305" s="45" t="s">
        <v>554</v>
      </c>
      <c r="E305" s="45">
        <v>303</v>
      </c>
      <c r="F305" s="45" t="str">
        <f t="shared" si="4"/>
        <v>Жилет</v>
      </c>
    </row>
    <row r="306" spans="1:6" x14ac:dyDescent="0.25">
      <c r="A306" s="45" t="s">
        <v>200</v>
      </c>
      <c r="B306" s="45">
        <v>305</v>
      </c>
      <c r="C306" s="45" t="s">
        <v>788</v>
      </c>
      <c r="E306" s="45">
        <v>304</v>
      </c>
      <c r="F306" s="45" t="str">
        <f t="shared" si="4"/>
        <v>Журнал</v>
      </c>
    </row>
    <row r="307" spans="1:6" x14ac:dyDescent="0.25">
      <c r="A307" s="45" t="s">
        <v>239</v>
      </c>
      <c r="B307" s="45">
        <v>306</v>
      </c>
      <c r="C307" s="45" t="s">
        <v>963</v>
      </c>
      <c r="E307" s="45">
        <v>305</v>
      </c>
      <c r="F307" s="45" t="str">
        <f t="shared" si="4"/>
        <v>Заглушка канализационная</v>
      </c>
    </row>
    <row r="308" spans="1:6" x14ac:dyDescent="0.25">
      <c r="A308" s="45" t="s">
        <v>210</v>
      </c>
      <c r="B308" s="45">
        <v>307</v>
      </c>
      <c r="C308" s="45" t="s">
        <v>844</v>
      </c>
      <c r="E308" s="45">
        <v>306</v>
      </c>
      <c r="F308" s="45" t="str">
        <f t="shared" si="4"/>
        <v>Заглушка лотка перфорированного металлического</v>
      </c>
    </row>
    <row r="309" spans="1:6" x14ac:dyDescent="0.25">
      <c r="A309" s="45" t="s">
        <v>256</v>
      </c>
      <c r="B309" s="45">
        <v>308</v>
      </c>
      <c r="C309" s="45" t="s">
        <v>1142</v>
      </c>
      <c r="E309" s="45">
        <v>307</v>
      </c>
      <c r="F309" s="45" t="str">
        <f t="shared" si="4"/>
        <v>Заглушка опорная противоскользящая двухкомпонентная для лестницы переносной</v>
      </c>
    </row>
    <row r="310" spans="1:6" x14ac:dyDescent="0.25">
      <c r="A310" s="45" t="s">
        <v>256</v>
      </c>
      <c r="B310" s="45">
        <v>309</v>
      </c>
      <c r="C310" s="45" t="s">
        <v>1141</v>
      </c>
      <c r="E310" s="45">
        <v>308</v>
      </c>
      <c r="F310" s="45" t="str">
        <f t="shared" si="4"/>
        <v>Заглушка резьбовая</v>
      </c>
    </row>
    <row r="311" spans="1:6" x14ac:dyDescent="0.25">
      <c r="A311" s="45" t="s">
        <v>381</v>
      </c>
      <c r="B311" s="45">
        <v>310</v>
      </c>
      <c r="C311" s="45" t="s">
        <v>1630</v>
      </c>
      <c r="E311" s="45">
        <v>309</v>
      </c>
      <c r="F311" s="45" t="str">
        <f t="shared" si="4"/>
        <v>Заглушка фланцевая (фланец глухой)</v>
      </c>
    </row>
    <row r="312" spans="1:6" x14ac:dyDescent="0.25">
      <c r="A312" s="45">
        <v>2572140</v>
      </c>
      <c r="B312" s="45">
        <v>311</v>
      </c>
      <c r="C312" s="45" t="s">
        <v>1033</v>
      </c>
      <c r="E312" s="45">
        <v>310</v>
      </c>
      <c r="F312" s="45" t="str">
        <f t="shared" si="4"/>
        <v>Задвижка фланцевая</v>
      </c>
    </row>
    <row r="313" spans="1:6" x14ac:dyDescent="0.25">
      <c r="A313" s="45" t="s">
        <v>263</v>
      </c>
      <c r="B313" s="45">
        <v>312</v>
      </c>
      <c r="C313" s="45" t="s">
        <v>1155</v>
      </c>
      <c r="E313" s="45">
        <v>311</v>
      </c>
      <c r="F313" s="45" t="str">
        <f t="shared" si="4"/>
        <v>Зажим канатный (для троса) стальной</v>
      </c>
    </row>
    <row r="314" spans="1:6" x14ac:dyDescent="0.25">
      <c r="A314" s="45" t="s">
        <v>271</v>
      </c>
      <c r="B314" s="45">
        <v>313</v>
      </c>
      <c r="C314" s="45" t="s">
        <v>1186</v>
      </c>
      <c r="E314" s="45">
        <v>312</v>
      </c>
      <c r="F314" s="45" t="str">
        <f t="shared" si="4"/>
        <v>Зажим проводника</v>
      </c>
    </row>
    <row r="315" spans="1:6" x14ac:dyDescent="0.25">
      <c r="A315" s="45" t="s">
        <v>325</v>
      </c>
      <c r="B315" s="45">
        <v>314</v>
      </c>
      <c r="C315" s="45" t="s">
        <v>1405</v>
      </c>
      <c r="E315" s="45">
        <v>313</v>
      </c>
      <c r="F315" s="45" t="str">
        <f t="shared" si="4"/>
        <v>Зажимы для бумаги</v>
      </c>
    </row>
    <row r="316" spans="1:6" x14ac:dyDescent="0.25">
      <c r="A316" s="45" t="s">
        <v>265</v>
      </c>
      <c r="B316" s="45">
        <v>315</v>
      </c>
      <c r="C316" s="45" t="s">
        <v>1169</v>
      </c>
      <c r="E316" s="45">
        <v>314</v>
      </c>
      <c r="F316" s="45" t="str">
        <f t="shared" si="4"/>
        <v>Заземлитель</v>
      </c>
    </row>
    <row r="317" spans="1:6" x14ac:dyDescent="0.25">
      <c r="A317" s="45">
        <v>2573300</v>
      </c>
      <c r="B317" s="45">
        <v>316</v>
      </c>
      <c r="C317" s="45" t="s">
        <v>1076</v>
      </c>
      <c r="E317" s="45">
        <v>315</v>
      </c>
      <c r="F317" s="45" t="str">
        <f t="shared" si="4"/>
        <v>Заклепка</v>
      </c>
    </row>
    <row r="318" spans="1:6" x14ac:dyDescent="0.25">
      <c r="A318" s="45" t="s">
        <v>254</v>
      </c>
      <c r="B318" s="45">
        <v>317</v>
      </c>
      <c r="C318" s="45" t="s">
        <v>1027</v>
      </c>
      <c r="E318" s="45">
        <v>316</v>
      </c>
      <c r="F318" s="45" t="str">
        <f t="shared" si="4"/>
        <v>Заклепочник</v>
      </c>
    </row>
    <row r="319" spans="1:6" x14ac:dyDescent="0.25">
      <c r="A319" s="45">
        <v>2812200</v>
      </c>
      <c r="B319" s="45">
        <v>318</v>
      </c>
      <c r="C319" s="45" t="s">
        <v>1573</v>
      </c>
      <c r="E319" s="45">
        <v>317</v>
      </c>
      <c r="F319" s="45" t="str">
        <f t="shared" si="4"/>
        <v>Замок врезной с ручкой</v>
      </c>
    </row>
    <row r="320" spans="1:6" x14ac:dyDescent="0.25">
      <c r="A320" s="45" t="s">
        <v>253</v>
      </c>
      <c r="B320" s="45">
        <v>319</v>
      </c>
      <c r="C320" s="45" t="s">
        <v>1022</v>
      </c>
      <c r="E320" s="45">
        <v>318</v>
      </c>
      <c r="F320" s="45" t="str">
        <f t="shared" si="4"/>
        <v>Замок гидравлический (гидрозамок)</v>
      </c>
    </row>
    <row r="321" spans="1:6" x14ac:dyDescent="0.25">
      <c r="A321" s="45">
        <v>2572110</v>
      </c>
      <c r="B321" s="45">
        <v>320</v>
      </c>
      <c r="C321" s="45" t="s">
        <v>1026</v>
      </c>
      <c r="E321" s="45">
        <v>319</v>
      </c>
      <c r="F321" s="45" t="str">
        <f t="shared" si="4"/>
        <v>Замок для электрощита металлический</v>
      </c>
    </row>
    <row r="322" spans="1:6" x14ac:dyDescent="0.25">
      <c r="A322" s="45">
        <v>2572110</v>
      </c>
      <c r="B322" s="45">
        <v>321</v>
      </c>
      <c r="C322" s="45" t="s">
        <v>1025</v>
      </c>
      <c r="E322" s="45">
        <v>320</v>
      </c>
      <c r="F322" s="45" t="str">
        <f t="shared" si="4"/>
        <v>Замок мебельный</v>
      </c>
    </row>
    <row r="323" spans="1:6" x14ac:dyDescent="0.25">
      <c r="A323" s="45" t="s">
        <v>272</v>
      </c>
      <c r="B323" s="45">
        <v>322</v>
      </c>
      <c r="C323" s="45" t="s">
        <v>1195</v>
      </c>
      <c r="E323" s="45">
        <v>321</v>
      </c>
      <c r="F323" s="45" t="str">
        <f t="shared" ref="F323:F386" si="5">VLOOKUP(E323,B:C,2,0)</f>
        <v>Замок навесной</v>
      </c>
    </row>
    <row r="324" spans="1:6" x14ac:dyDescent="0.25">
      <c r="A324" s="45" t="s">
        <v>6621</v>
      </c>
      <c r="B324" s="45">
        <v>323</v>
      </c>
      <c r="C324" s="45" t="s">
        <v>6517</v>
      </c>
      <c r="E324" s="45">
        <v>322</v>
      </c>
      <c r="F324" s="45" t="str">
        <f t="shared" si="5"/>
        <v>Замок просечной стальной</v>
      </c>
    </row>
    <row r="325" spans="1:6" x14ac:dyDescent="0.25">
      <c r="A325" s="45" t="s">
        <v>328</v>
      </c>
      <c r="B325" s="45">
        <v>324</v>
      </c>
      <c r="C325" s="45" t="s">
        <v>1436</v>
      </c>
      <c r="E325" s="45">
        <v>323</v>
      </c>
      <c r="F325" s="45" t="str">
        <f t="shared" si="5"/>
        <v>Замок просечной стальной (образец)</v>
      </c>
    </row>
    <row r="326" spans="1:6" x14ac:dyDescent="0.25">
      <c r="A326" s="45" t="s">
        <v>253</v>
      </c>
      <c r="B326" s="45">
        <v>325</v>
      </c>
      <c r="C326" s="45" t="s">
        <v>1023</v>
      </c>
      <c r="E326" s="45">
        <v>324</v>
      </c>
      <c r="F326" s="45" t="str">
        <f t="shared" si="5"/>
        <v>Замок электромагнитной блокировки</v>
      </c>
    </row>
    <row r="327" spans="1:6" x14ac:dyDescent="0.25">
      <c r="A327" s="45" t="s">
        <v>363</v>
      </c>
      <c r="B327" s="45">
        <v>326</v>
      </c>
      <c r="C327" s="45" t="s">
        <v>1561</v>
      </c>
      <c r="E327" s="45">
        <v>325</v>
      </c>
      <c r="F327" s="45" t="str">
        <f t="shared" si="5"/>
        <v>Замок электронный для СКУД</v>
      </c>
    </row>
    <row r="328" spans="1:6" x14ac:dyDescent="0.25">
      <c r="A328" s="45" t="s">
        <v>272</v>
      </c>
      <c r="B328" s="45">
        <v>327</v>
      </c>
      <c r="C328" s="45" t="s">
        <v>6570</v>
      </c>
      <c r="E328" s="45">
        <v>326</v>
      </c>
      <c r="F328" s="45" t="str">
        <f t="shared" si="5"/>
        <v>Занавес сварочный защитный</v>
      </c>
    </row>
    <row r="329" spans="1:6" x14ac:dyDescent="0.25">
      <c r="A329" s="45" t="s">
        <v>381</v>
      </c>
      <c r="B329" s="45">
        <v>328</v>
      </c>
      <c r="C329" s="45" t="s">
        <v>1631</v>
      </c>
      <c r="E329" s="45">
        <v>327</v>
      </c>
      <c r="F329" s="45" t="str">
        <f t="shared" si="5"/>
        <v>Запасные части изготавливаемые ЦРМ</v>
      </c>
    </row>
    <row r="330" spans="1:6" x14ac:dyDescent="0.25">
      <c r="A330" s="45" t="s">
        <v>424</v>
      </c>
      <c r="B330" s="45">
        <v>329</v>
      </c>
      <c r="C330" s="45" t="s">
        <v>6601</v>
      </c>
      <c r="E330" s="45">
        <v>328</v>
      </c>
      <c r="F330" s="45" t="str">
        <f t="shared" si="5"/>
        <v>Затвор дисковый</v>
      </c>
    </row>
    <row r="331" spans="1:6" x14ac:dyDescent="0.25">
      <c r="A331" s="45">
        <v>2822200</v>
      </c>
      <c r="B331" s="45">
        <v>330</v>
      </c>
      <c r="C331" s="45" t="s">
        <v>1662</v>
      </c>
      <c r="E331" s="45">
        <v>329</v>
      </c>
      <c r="F331" s="45" t="str">
        <f t="shared" si="5"/>
        <v>Затвор шлюзовый 0,1бар 200x200мм</v>
      </c>
    </row>
    <row r="332" spans="1:6" x14ac:dyDescent="0.25">
      <c r="A332" s="45" t="s">
        <v>338</v>
      </c>
      <c r="B332" s="45">
        <v>331</v>
      </c>
      <c r="C332" s="45" t="s">
        <v>1490</v>
      </c>
      <c r="E332" s="45">
        <v>330</v>
      </c>
      <c r="F332" s="45" t="str">
        <f t="shared" si="5"/>
        <v>Захват подъемный</v>
      </c>
    </row>
    <row r="333" spans="1:6" x14ac:dyDescent="0.25">
      <c r="A333" s="45" t="s">
        <v>362</v>
      </c>
      <c r="B333" s="45">
        <v>332</v>
      </c>
      <c r="C333" s="45" t="s">
        <v>1551</v>
      </c>
      <c r="E333" s="45">
        <v>331</v>
      </c>
      <c r="F333" s="45" t="str">
        <f t="shared" si="5"/>
        <v>Защита кнопки управления</v>
      </c>
    </row>
    <row r="334" spans="1:6" x14ac:dyDescent="0.25">
      <c r="A334" s="45" t="s">
        <v>191</v>
      </c>
      <c r="B334" s="45">
        <v>333</v>
      </c>
      <c r="C334" s="45" t="s">
        <v>736</v>
      </c>
      <c r="E334" s="45">
        <v>332</v>
      </c>
      <c r="F334" s="45" t="str">
        <f t="shared" si="5"/>
        <v>Звонок дверной</v>
      </c>
    </row>
    <row r="335" spans="1:6" x14ac:dyDescent="0.25">
      <c r="A335" s="45" t="s">
        <v>218</v>
      </c>
      <c r="B335" s="45">
        <v>334</v>
      </c>
      <c r="C335" s="45" t="s">
        <v>883</v>
      </c>
      <c r="E335" s="45">
        <v>333</v>
      </c>
      <c r="F335" s="45" t="str">
        <f t="shared" si="5"/>
        <v>Зеленка 1%</v>
      </c>
    </row>
    <row r="336" spans="1:6" x14ac:dyDescent="0.25">
      <c r="A336" s="45" t="s">
        <v>218</v>
      </c>
      <c r="B336" s="45">
        <v>335</v>
      </c>
      <c r="C336" s="45" t="s">
        <v>884</v>
      </c>
      <c r="E336" s="45">
        <v>334</v>
      </c>
      <c r="F336" s="45" t="str">
        <f t="shared" si="5"/>
        <v>Зеркало дорожное</v>
      </c>
    </row>
    <row r="337" spans="1:6" x14ac:dyDescent="0.25">
      <c r="A337" s="45" t="s">
        <v>218</v>
      </c>
      <c r="B337" s="45">
        <v>336</v>
      </c>
      <c r="C337" s="45" t="s">
        <v>885</v>
      </c>
      <c r="E337" s="45">
        <v>335</v>
      </c>
      <c r="F337" s="45" t="str">
        <f t="shared" si="5"/>
        <v>Зеркало досмотровое</v>
      </c>
    </row>
    <row r="338" spans="1:6" x14ac:dyDescent="0.25">
      <c r="A338" s="45" t="s">
        <v>3433</v>
      </c>
      <c r="B338" s="45">
        <v>337</v>
      </c>
      <c r="C338" s="45" t="s">
        <v>1842</v>
      </c>
      <c r="E338" s="45">
        <v>336</v>
      </c>
      <c r="F338" s="45" t="str">
        <f t="shared" si="5"/>
        <v>Зеркало листовое</v>
      </c>
    </row>
    <row r="339" spans="1:6" x14ac:dyDescent="0.25">
      <c r="A339" s="45" t="s">
        <v>272</v>
      </c>
      <c r="B339" s="45">
        <v>338</v>
      </c>
      <c r="C339" s="45" t="s">
        <v>1190</v>
      </c>
      <c r="E339" s="45">
        <v>337</v>
      </c>
      <c r="F339" s="45" t="str">
        <f t="shared" si="5"/>
        <v>Знак</v>
      </c>
    </row>
    <row r="340" spans="1:6" x14ac:dyDescent="0.25">
      <c r="A340" s="45" t="s">
        <v>272</v>
      </c>
      <c r="B340" s="45">
        <v>339</v>
      </c>
      <c r="C340" s="45" t="s">
        <v>1191</v>
      </c>
      <c r="E340" s="45">
        <v>338</v>
      </c>
      <c r="F340" s="45" t="str">
        <f t="shared" si="5"/>
        <v>Знак дорожный</v>
      </c>
    </row>
    <row r="341" spans="1:6" x14ac:dyDescent="0.25">
      <c r="A341" s="45">
        <v>2573400</v>
      </c>
      <c r="B341" s="45">
        <v>340</v>
      </c>
      <c r="C341" s="45" t="s">
        <v>1114</v>
      </c>
      <c r="E341" s="45">
        <v>339</v>
      </c>
      <c r="F341" s="45" t="str">
        <f t="shared" si="5"/>
        <v>Знак железнодорожный</v>
      </c>
    </row>
    <row r="342" spans="1:6" x14ac:dyDescent="0.25">
      <c r="A342" s="45">
        <v>2573300</v>
      </c>
      <c r="B342" s="45">
        <v>341</v>
      </c>
      <c r="C342" s="45" t="s">
        <v>1082</v>
      </c>
      <c r="E342" s="45">
        <v>340</v>
      </c>
      <c r="F342" s="45" t="str">
        <f t="shared" si="5"/>
        <v>Зубило для электроинструментов</v>
      </c>
    </row>
    <row r="343" spans="1:6" x14ac:dyDescent="0.25">
      <c r="A343" s="45" t="s">
        <v>188</v>
      </c>
      <c r="B343" s="45">
        <v>342</v>
      </c>
      <c r="C343" s="45" t="s">
        <v>687</v>
      </c>
      <c r="E343" s="45">
        <v>341</v>
      </c>
      <c r="F343" s="45" t="str">
        <f t="shared" si="5"/>
        <v>Зубило ручное</v>
      </c>
    </row>
    <row r="344" spans="1:6" x14ac:dyDescent="0.25">
      <c r="A344" s="45" t="s">
        <v>451</v>
      </c>
      <c r="B344" s="45">
        <v>343</v>
      </c>
      <c r="C344" s="45" t="s">
        <v>1823</v>
      </c>
      <c r="E344" s="45">
        <v>342</v>
      </c>
      <c r="F344" s="45" t="str">
        <f t="shared" si="5"/>
        <v>Зубочистки</v>
      </c>
    </row>
    <row r="345" spans="1:6" x14ac:dyDescent="0.25">
      <c r="A345" s="45" t="s">
        <v>226</v>
      </c>
      <c r="B345" s="45">
        <v>344</v>
      </c>
      <c r="C345" s="45" t="s">
        <v>3526</v>
      </c>
      <c r="E345" s="45">
        <v>343</v>
      </c>
      <c r="F345" s="45" t="str">
        <f t="shared" si="5"/>
        <v>Игрушки елочные</v>
      </c>
    </row>
    <row r="346" spans="1:6" x14ac:dyDescent="0.25">
      <c r="A346" s="45" t="s">
        <v>221</v>
      </c>
      <c r="B346" s="45">
        <v>345</v>
      </c>
      <c r="C346" s="45" t="s">
        <v>905</v>
      </c>
      <c r="E346" s="45">
        <v>344</v>
      </c>
      <c r="F346" s="45" t="str">
        <f t="shared" si="5"/>
        <v>Известь для побелки</v>
      </c>
    </row>
    <row r="347" spans="1:6" x14ac:dyDescent="0.25">
      <c r="A347" s="45" t="s">
        <v>394</v>
      </c>
      <c r="B347" s="45">
        <v>346</v>
      </c>
      <c r="C347" s="45" t="s">
        <v>1664</v>
      </c>
      <c r="E347" s="45">
        <v>345</v>
      </c>
      <c r="F347" s="45" t="str">
        <f t="shared" si="5"/>
        <v>Изгиб лабораторный стеклянный</v>
      </c>
    </row>
    <row r="348" spans="1:6" x14ac:dyDescent="0.25">
      <c r="A348" s="45" t="s">
        <v>309</v>
      </c>
      <c r="B348" s="45">
        <v>347</v>
      </c>
      <c r="C348" s="45" t="s">
        <v>1362</v>
      </c>
      <c r="E348" s="45">
        <v>346</v>
      </c>
      <c r="F348" s="45" t="str">
        <f t="shared" si="5"/>
        <v>Измельчитель бумаги (шредер)</v>
      </c>
    </row>
    <row r="349" spans="1:6" x14ac:dyDescent="0.25">
      <c r="A349" s="45" t="s">
        <v>300</v>
      </c>
      <c r="B349" s="45">
        <v>348</v>
      </c>
      <c r="C349" s="45" t="s">
        <v>1298</v>
      </c>
      <c r="E349" s="45">
        <v>347</v>
      </c>
      <c r="F349" s="45" t="str">
        <f t="shared" si="5"/>
        <v>Измеритель мощности</v>
      </c>
    </row>
    <row r="350" spans="1:6" x14ac:dyDescent="0.25">
      <c r="A350" s="45" t="s">
        <v>306</v>
      </c>
      <c r="B350" s="45">
        <v>349</v>
      </c>
      <c r="C350" s="45" t="s">
        <v>1353</v>
      </c>
      <c r="E350" s="45">
        <v>348</v>
      </c>
      <c r="F350" s="45" t="str">
        <f t="shared" si="5"/>
        <v>Измеритель сопротивления изоляции (мегаомметр)</v>
      </c>
    </row>
    <row r="351" spans="1:6" x14ac:dyDescent="0.25">
      <c r="A351" s="45" t="s">
        <v>211</v>
      </c>
      <c r="B351" s="45">
        <v>350</v>
      </c>
      <c r="C351" s="45" t="s">
        <v>848</v>
      </c>
      <c r="E351" s="45">
        <v>349</v>
      </c>
      <c r="F351" s="45" t="str">
        <f t="shared" si="5"/>
        <v>Измеритель точки росы</v>
      </c>
    </row>
    <row r="352" spans="1:6" x14ac:dyDescent="0.25">
      <c r="A352" s="45" t="s">
        <v>130</v>
      </c>
      <c r="B352" s="45">
        <v>351</v>
      </c>
      <c r="C352" s="45" t="s">
        <v>511</v>
      </c>
      <c r="E352" s="45">
        <v>350</v>
      </c>
      <c r="F352" s="45" t="str">
        <f t="shared" si="5"/>
        <v>Изолента ПВХ</v>
      </c>
    </row>
    <row r="353" spans="1:6" x14ac:dyDescent="0.25">
      <c r="A353" s="45" t="s">
        <v>363</v>
      </c>
      <c r="B353" s="45">
        <v>352</v>
      </c>
      <c r="C353" s="45" t="s">
        <v>1557</v>
      </c>
      <c r="E353" s="45">
        <v>351</v>
      </c>
      <c r="F353" s="45" t="str">
        <f t="shared" si="5"/>
        <v>Изолента х/б</v>
      </c>
    </row>
    <row r="354" spans="1:6" x14ac:dyDescent="0.25">
      <c r="A354" s="45">
        <v>2059561</v>
      </c>
      <c r="B354" s="45">
        <v>354</v>
      </c>
      <c r="C354" s="45" t="s">
        <v>6715</v>
      </c>
      <c r="E354" s="45">
        <v>352</v>
      </c>
      <c r="F354" s="45" t="str">
        <f t="shared" si="5"/>
        <v>Изолятор-адаптер для горелки (кольцо уплотнительное)</v>
      </c>
    </row>
    <row r="355" spans="1:6" x14ac:dyDescent="0.25">
      <c r="A355" s="45">
        <v>2059590</v>
      </c>
      <c r="B355" s="45">
        <v>355</v>
      </c>
      <c r="C355" s="45" t="s">
        <v>6713</v>
      </c>
      <c r="E355" s="45">
        <v>353</v>
      </c>
      <c r="F355" s="45" t="str">
        <f t="shared" si="5"/>
        <v>Ингибитор (образец)</v>
      </c>
    </row>
    <row r="356" spans="1:6" x14ac:dyDescent="0.25">
      <c r="A356" s="45" t="s">
        <v>6613</v>
      </c>
      <c r="B356" s="45">
        <v>353</v>
      </c>
      <c r="C356" s="45" t="s">
        <v>6712</v>
      </c>
      <c r="E356" s="45">
        <v>354</v>
      </c>
      <c r="F356" s="45" t="str">
        <f t="shared" si="5"/>
        <v>Ингибитор (вспомогательные материалы)</v>
      </c>
    </row>
    <row r="357" spans="1:6" x14ac:dyDescent="0.25">
      <c r="A357" s="45">
        <v>2059590</v>
      </c>
      <c r="B357" s="45">
        <v>356</v>
      </c>
      <c r="C357" s="45" t="s">
        <v>6714</v>
      </c>
      <c r="E357" s="45">
        <v>355</v>
      </c>
      <c r="F357" s="45" t="str">
        <f t="shared" si="5"/>
        <v>Ингибитор (кг)</v>
      </c>
    </row>
    <row r="358" spans="1:6" x14ac:dyDescent="0.25">
      <c r="A358" s="45">
        <v>2059520</v>
      </c>
      <c r="B358" s="45">
        <v>357</v>
      </c>
      <c r="C358" s="45" t="s">
        <v>710</v>
      </c>
      <c r="E358" s="45">
        <v>356</v>
      </c>
      <c r="F358" s="45" t="str">
        <f t="shared" si="5"/>
        <v>Ингибитор (шт)</v>
      </c>
    </row>
    <row r="359" spans="1:6" x14ac:dyDescent="0.25">
      <c r="A359" s="45" t="s">
        <v>302</v>
      </c>
      <c r="B359" s="45">
        <v>358</v>
      </c>
      <c r="C359" s="45" t="s">
        <v>1307</v>
      </c>
      <c r="E359" s="45">
        <v>357</v>
      </c>
      <c r="F359" s="45" t="str">
        <f t="shared" si="5"/>
        <v>Индикатор</v>
      </c>
    </row>
    <row r="360" spans="1:6" x14ac:dyDescent="0.25">
      <c r="A360" s="45" t="s">
        <v>273</v>
      </c>
      <c r="B360" s="45">
        <v>359</v>
      </c>
      <c r="C360" s="45" t="s">
        <v>1204</v>
      </c>
      <c r="E360" s="45">
        <v>358</v>
      </c>
      <c r="F360" s="45" t="str">
        <f t="shared" si="5"/>
        <v>Индикатор высокого напряжения</v>
      </c>
    </row>
    <row r="361" spans="1:6" x14ac:dyDescent="0.25">
      <c r="A361" s="45" t="s">
        <v>304</v>
      </c>
      <c r="B361" s="45">
        <v>360</v>
      </c>
      <c r="C361" s="45" t="s">
        <v>1317</v>
      </c>
      <c r="E361" s="45">
        <v>359</v>
      </c>
      <c r="F361" s="45" t="str">
        <f t="shared" si="5"/>
        <v>Индикатор диодный</v>
      </c>
    </row>
    <row r="362" spans="1:6" x14ac:dyDescent="0.25">
      <c r="A362" s="45" t="s">
        <v>273</v>
      </c>
      <c r="B362" s="45">
        <v>361</v>
      </c>
      <c r="C362" s="45" t="s">
        <v>1205</v>
      </c>
      <c r="E362" s="45">
        <v>360</v>
      </c>
      <c r="F362" s="45" t="str">
        <f t="shared" si="5"/>
        <v>Индикатор качества смеси</v>
      </c>
    </row>
    <row r="363" spans="1:6" x14ac:dyDescent="0.25">
      <c r="A363" s="45" t="s">
        <v>306</v>
      </c>
      <c r="B363" s="45">
        <v>362</v>
      </c>
      <c r="C363" s="45" t="s">
        <v>1348</v>
      </c>
      <c r="E363" s="45">
        <v>361</v>
      </c>
      <c r="F363" s="45" t="str">
        <f t="shared" si="5"/>
        <v>Индикатор считывания</v>
      </c>
    </row>
    <row r="364" spans="1:6" x14ac:dyDescent="0.25">
      <c r="A364" s="45" t="s">
        <v>306</v>
      </c>
      <c r="B364" s="45">
        <v>363</v>
      </c>
      <c r="C364" s="45" t="s">
        <v>1349</v>
      </c>
      <c r="E364" s="45">
        <v>362</v>
      </c>
      <c r="F364" s="45" t="str">
        <f t="shared" si="5"/>
        <v>Индикатор цифровой</v>
      </c>
    </row>
    <row r="365" spans="1:6" x14ac:dyDescent="0.25">
      <c r="A365" s="45" t="s">
        <v>280</v>
      </c>
      <c r="B365" s="45">
        <v>364</v>
      </c>
      <c r="C365" s="45" t="s">
        <v>1219</v>
      </c>
      <c r="E365" s="45">
        <v>363</v>
      </c>
      <c r="F365" s="45" t="str">
        <f t="shared" si="5"/>
        <v>Индикатор часовой</v>
      </c>
    </row>
    <row r="366" spans="1:6" x14ac:dyDescent="0.25">
      <c r="A366" s="45" t="s">
        <v>283</v>
      </c>
      <c r="B366" s="45">
        <v>365</v>
      </c>
      <c r="C366" s="45" t="s">
        <v>1231</v>
      </c>
      <c r="E366" s="45">
        <v>364</v>
      </c>
      <c r="F366" s="45" t="str">
        <f t="shared" si="5"/>
        <v>Инфокиоск</v>
      </c>
    </row>
    <row r="367" spans="1:6" x14ac:dyDescent="0.25">
      <c r="A367" s="45" t="s">
        <v>283</v>
      </c>
      <c r="B367" s="45">
        <v>366</v>
      </c>
      <c r="C367" s="45" t="s">
        <v>1233</v>
      </c>
      <c r="E367" s="45">
        <v>365</v>
      </c>
      <c r="F367" s="45" t="str">
        <f t="shared" si="5"/>
        <v>Источник (блок) питания</v>
      </c>
    </row>
    <row r="368" spans="1:6" x14ac:dyDescent="0.25">
      <c r="A368" s="45" t="s">
        <v>283</v>
      </c>
      <c r="B368" s="45">
        <v>367</v>
      </c>
      <c r="C368" s="45" t="s">
        <v>1234</v>
      </c>
      <c r="E368" s="45">
        <v>366</v>
      </c>
      <c r="F368" s="45" t="str">
        <f t="shared" si="5"/>
        <v>Источник бесперебойного питания</v>
      </c>
    </row>
    <row r="369" spans="1:6" x14ac:dyDescent="0.25">
      <c r="A369" s="45" t="s">
        <v>191</v>
      </c>
      <c r="B369" s="45">
        <v>368</v>
      </c>
      <c r="C369" s="45" t="s">
        <v>737</v>
      </c>
      <c r="E369" s="45">
        <v>367</v>
      </c>
      <c r="F369" s="45" t="str">
        <f t="shared" si="5"/>
        <v>Источник бесперебойного питания промышленный</v>
      </c>
    </row>
    <row r="370" spans="1:6" x14ac:dyDescent="0.25">
      <c r="A370" s="45" t="s">
        <v>300</v>
      </c>
      <c r="B370" s="45">
        <v>369</v>
      </c>
      <c r="C370" s="45" t="s">
        <v>1301</v>
      </c>
      <c r="E370" s="45">
        <v>368</v>
      </c>
      <c r="F370" s="45" t="str">
        <f t="shared" si="5"/>
        <v>Йод 5%</v>
      </c>
    </row>
    <row r="371" spans="1:6" x14ac:dyDescent="0.25">
      <c r="A371" s="45" t="s">
        <v>334</v>
      </c>
      <c r="B371" s="45">
        <v>370</v>
      </c>
      <c r="C371" s="45" t="s">
        <v>1460</v>
      </c>
      <c r="E371" s="45">
        <v>369</v>
      </c>
      <c r="F371" s="45" t="str">
        <f t="shared" si="5"/>
        <v>Кабелеискатель</v>
      </c>
    </row>
    <row r="372" spans="1:6" x14ac:dyDescent="0.25">
      <c r="A372" s="45" t="s">
        <v>334</v>
      </c>
      <c r="B372" s="45">
        <v>371</v>
      </c>
      <c r="C372" s="45" t="s">
        <v>1462</v>
      </c>
      <c r="E372" s="45">
        <v>370</v>
      </c>
      <c r="F372" s="45" t="str">
        <f t="shared" si="5"/>
        <v>Кабель HDMI</v>
      </c>
    </row>
    <row r="373" spans="1:6" x14ac:dyDescent="0.25">
      <c r="A373" s="45" t="s">
        <v>334</v>
      </c>
      <c r="B373" s="45">
        <v>372</v>
      </c>
      <c r="C373" s="45" t="s">
        <v>1465</v>
      </c>
      <c r="E373" s="45">
        <v>371</v>
      </c>
      <c r="F373" s="45" t="str">
        <f t="shared" si="5"/>
        <v>Кабель USB</v>
      </c>
    </row>
    <row r="374" spans="1:6" x14ac:dyDescent="0.25">
      <c r="A374" s="45" t="s">
        <v>334</v>
      </c>
      <c r="B374" s="45">
        <v>373</v>
      </c>
      <c r="C374" s="45" t="s">
        <v>1463</v>
      </c>
      <c r="E374" s="45">
        <v>372</v>
      </c>
      <c r="F374" s="45" t="str">
        <f t="shared" si="5"/>
        <v>Кабель измерительный</v>
      </c>
    </row>
    <row r="375" spans="1:6" x14ac:dyDescent="0.25">
      <c r="A375" s="45" t="s">
        <v>334</v>
      </c>
      <c r="B375" s="45">
        <v>374</v>
      </c>
      <c r="C375" s="45" t="s">
        <v>3419</v>
      </c>
      <c r="E375" s="45">
        <v>373</v>
      </c>
      <c r="F375" s="45" t="str">
        <f t="shared" si="5"/>
        <v>Кабель контрольный</v>
      </c>
    </row>
    <row r="376" spans="1:6" x14ac:dyDescent="0.25">
      <c r="A376" s="45" t="s">
        <v>334</v>
      </c>
      <c r="B376" s="45">
        <v>375</v>
      </c>
      <c r="C376" s="45" t="s">
        <v>3418</v>
      </c>
      <c r="E376" s="45">
        <v>374</v>
      </c>
      <c r="F376" s="45" t="str">
        <f t="shared" si="5"/>
        <v>Кабель нагревательный</v>
      </c>
    </row>
    <row r="377" spans="1:6" x14ac:dyDescent="0.25">
      <c r="A377" s="45" t="s">
        <v>334</v>
      </c>
      <c r="B377" s="45">
        <v>376</v>
      </c>
      <c r="C377" s="45" t="s">
        <v>1461</v>
      </c>
      <c r="E377" s="45">
        <v>375</v>
      </c>
      <c r="F377" s="45" t="str">
        <f t="shared" si="5"/>
        <v>Кабель питания</v>
      </c>
    </row>
    <row r="378" spans="1:6" x14ac:dyDescent="0.25">
      <c r="A378" s="45" t="s">
        <v>335</v>
      </c>
      <c r="B378" s="45">
        <v>377</v>
      </c>
      <c r="C378" s="45" t="s">
        <v>1469</v>
      </c>
      <c r="E378" s="45">
        <v>376</v>
      </c>
      <c r="F378" s="45" t="str">
        <f t="shared" si="5"/>
        <v>Кабель сетевой</v>
      </c>
    </row>
    <row r="379" spans="1:6" x14ac:dyDescent="0.25">
      <c r="A379" s="45" t="s">
        <v>334</v>
      </c>
      <c r="B379" s="45">
        <v>378</v>
      </c>
      <c r="C379" s="45" t="s">
        <v>1464</v>
      </c>
      <c r="E379" s="45">
        <v>377</v>
      </c>
      <c r="F379" s="45" t="str">
        <f t="shared" si="5"/>
        <v>Кабель силовой</v>
      </c>
    </row>
    <row r="380" spans="1:6" x14ac:dyDescent="0.25">
      <c r="A380" s="45" t="s">
        <v>112</v>
      </c>
      <c r="B380" s="45">
        <v>379</v>
      </c>
      <c r="C380" s="45" t="s">
        <v>3395</v>
      </c>
      <c r="E380" s="45">
        <v>378</v>
      </c>
      <c r="F380" s="45" t="str">
        <f t="shared" si="5"/>
        <v>Кабель соединительный</v>
      </c>
    </row>
    <row r="381" spans="1:6" x14ac:dyDescent="0.25">
      <c r="A381" s="45" t="s">
        <v>116</v>
      </c>
      <c r="B381" s="45">
        <v>380</v>
      </c>
      <c r="C381" s="45" t="s">
        <v>485</v>
      </c>
      <c r="E381" s="45">
        <v>379</v>
      </c>
      <c r="F381" s="45" t="str">
        <f t="shared" si="5"/>
        <v>Каймак</v>
      </c>
    </row>
    <row r="382" spans="1:6" x14ac:dyDescent="0.25">
      <c r="A382" s="45">
        <v>2013510</v>
      </c>
      <c r="B382" s="45">
        <v>381</v>
      </c>
      <c r="C382" s="45" t="s">
        <v>625</v>
      </c>
      <c r="E382" s="45">
        <v>380</v>
      </c>
      <c r="F382" s="45" t="str">
        <f t="shared" si="5"/>
        <v>Какао</v>
      </c>
    </row>
    <row r="383" spans="1:6" x14ac:dyDescent="0.25">
      <c r="A383" s="45" t="s">
        <v>174</v>
      </c>
      <c r="B383" s="45">
        <v>382</v>
      </c>
      <c r="C383" s="45" t="s">
        <v>584</v>
      </c>
      <c r="E383" s="45">
        <v>381</v>
      </c>
      <c r="F383" s="45" t="str">
        <f t="shared" si="5"/>
        <v>Калий двухромовокислый (бихромат) (K2Cr2O7)</v>
      </c>
    </row>
    <row r="384" spans="1:6" x14ac:dyDescent="0.25">
      <c r="A384" s="45">
        <v>2013423</v>
      </c>
      <c r="B384" s="45">
        <v>383</v>
      </c>
      <c r="C384" s="45" t="s">
        <v>621</v>
      </c>
      <c r="E384" s="45">
        <v>382</v>
      </c>
      <c r="F384" s="45" t="str">
        <f t="shared" si="5"/>
        <v>Калий йодистый (KI)</v>
      </c>
    </row>
    <row r="385" spans="1:6" x14ac:dyDescent="0.25">
      <c r="A385" s="45">
        <v>2013439</v>
      </c>
      <c r="B385" s="45">
        <v>384</v>
      </c>
      <c r="C385" s="45" t="s">
        <v>624</v>
      </c>
      <c r="E385" s="45">
        <v>383</v>
      </c>
      <c r="F385" s="45" t="str">
        <f t="shared" si="5"/>
        <v>Калий фосфорнокислый однозамещенный (дигидроортофосфат калия) (KH2PO4)</v>
      </c>
    </row>
    <row r="386" spans="1:6" x14ac:dyDescent="0.25">
      <c r="A386" s="45">
        <v>2013513</v>
      </c>
      <c r="B386" s="45">
        <v>385</v>
      </c>
      <c r="C386" s="45" t="s">
        <v>627</v>
      </c>
      <c r="E386" s="45">
        <v>384</v>
      </c>
      <c r="F386" s="45" t="str">
        <f t="shared" si="5"/>
        <v>Калий фталевокислый (гидрофталат калия) (C8H6O4K)</v>
      </c>
    </row>
    <row r="387" spans="1:6" x14ac:dyDescent="0.25">
      <c r="A387" s="45">
        <v>2013512</v>
      </c>
      <c r="B387" s="45">
        <v>386</v>
      </c>
      <c r="C387" s="45" t="s">
        <v>631</v>
      </c>
      <c r="E387" s="45">
        <v>385</v>
      </c>
      <c r="F387" s="45" t="str">
        <f t="shared" ref="F387:F450" si="6">VLOOKUP(E387,B:C,2,0)</f>
        <v>Калий хромовокислый (хромат калия) (K2CrO4)</v>
      </c>
    </row>
    <row r="388" spans="1:6" x14ac:dyDescent="0.25">
      <c r="A388" s="45">
        <v>2013512</v>
      </c>
      <c r="B388" s="45">
        <v>387</v>
      </c>
      <c r="C388" s="45" t="s">
        <v>626</v>
      </c>
      <c r="E388" s="45">
        <v>386</v>
      </c>
      <c r="F388" s="45" t="str">
        <f t="shared" si="6"/>
        <v>Калия перманганат (марганцовка) (KMnO4)</v>
      </c>
    </row>
    <row r="389" spans="1:6" x14ac:dyDescent="0.25">
      <c r="A389" s="45" t="s">
        <v>393</v>
      </c>
      <c r="B389" s="45">
        <v>388</v>
      </c>
      <c r="C389" s="45" t="s">
        <v>1663</v>
      </c>
      <c r="E389" s="45">
        <v>387</v>
      </c>
      <c r="F389" s="45" t="str">
        <f t="shared" si="6"/>
        <v>Калия перманганат (марганцовка) (KMnO4) фиксанал</v>
      </c>
    </row>
    <row r="390" spans="1:6" x14ac:dyDescent="0.25">
      <c r="A390" s="45">
        <v>2059520</v>
      </c>
      <c r="B390" s="45">
        <v>389</v>
      </c>
      <c r="C390" s="45" t="s">
        <v>723</v>
      </c>
      <c r="E390" s="45">
        <v>388</v>
      </c>
      <c r="F390" s="45" t="str">
        <f t="shared" si="6"/>
        <v>Калькулятор</v>
      </c>
    </row>
    <row r="391" spans="1:6" x14ac:dyDescent="0.25">
      <c r="A391" s="45" t="s">
        <v>292</v>
      </c>
      <c r="B391" s="45">
        <v>390</v>
      </c>
      <c r="C391" s="45" t="s">
        <v>1265</v>
      </c>
      <c r="E391" s="45">
        <v>389</v>
      </c>
      <c r="F391" s="45" t="str">
        <f t="shared" si="6"/>
        <v>Кальций хлористый 2-водный (хлорид кальция) (CaCl2*2H2O)</v>
      </c>
    </row>
    <row r="392" spans="1:6" x14ac:dyDescent="0.25">
      <c r="A392" s="45" t="s">
        <v>311</v>
      </c>
      <c r="B392" s="45">
        <v>391</v>
      </c>
      <c r="C392" s="45" t="s">
        <v>3503</v>
      </c>
      <c r="E392" s="45">
        <v>390</v>
      </c>
      <c r="F392" s="45" t="str">
        <f t="shared" si="6"/>
        <v>Камера видеонаблюдения</v>
      </c>
    </row>
    <row r="393" spans="1:6" x14ac:dyDescent="0.25">
      <c r="A393" s="45" t="s">
        <v>314</v>
      </c>
      <c r="B393" s="45">
        <v>392</v>
      </c>
      <c r="C393" s="45" t="s">
        <v>1388</v>
      </c>
      <c r="E393" s="45">
        <v>391</v>
      </c>
      <c r="F393" s="45" t="str">
        <f t="shared" si="6"/>
        <v>Камера тепловизионная</v>
      </c>
    </row>
    <row r="394" spans="1:6" x14ac:dyDescent="0.25">
      <c r="A394" s="45">
        <v>1394110</v>
      </c>
      <c r="B394" s="45">
        <v>393</v>
      </c>
      <c r="C394" s="45" t="s">
        <v>503</v>
      </c>
      <c r="E394" s="45">
        <v>392</v>
      </c>
      <c r="F394" s="45" t="str">
        <f t="shared" si="6"/>
        <v>Камера цифровая</v>
      </c>
    </row>
    <row r="395" spans="1:6" x14ac:dyDescent="0.25">
      <c r="A395" s="45" t="s">
        <v>257</v>
      </c>
      <c r="B395" s="45">
        <v>394</v>
      </c>
      <c r="C395" s="45" t="s">
        <v>1143</v>
      </c>
      <c r="E395" s="45">
        <v>393</v>
      </c>
      <c r="F395" s="45" t="str">
        <f t="shared" si="6"/>
        <v>Канат полиамидный</v>
      </c>
    </row>
    <row r="396" spans="1:6" x14ac:dyDescent="0.25">
      <c r="A396" s="45">
        <v>2014714</v>
      </c>
      <c r="B396" s="45">
        <v>395</v>
      </c>
      <c r="C396" s="45" t="s">
        <v>650</v>
      </c>
      <c r="E396" s="45">
        <v>394</v>
      </c>
      <c r="F396" s="45" t="str">
        <f t="shared" si="6"/>
        <v>Канат стальной</v>
      </c>
    </row>
    <row r="397" spans="1:6" x14ac:dyDescent="0.25">
      <c r="A397" s="45" t="s">
        <v>205</v>
      </c>
      <c r="B397" s="45">
        <v>396</v>
      </c>
      <c r="C397" s="45" t="s">
        <v>831</v>
      </c>
      <c r="E397" s="45">
        <v>395</v>
      </c>
      <c r="F397" s="45" t="str">
        <f t="shared" si="6"/>
        <v>Канифоль</v>
      </c>
    </row>
    <row r="398" spans="1:6" x14ac:dyDescent="0.25">
      <c r="A398" s="45" t="s">
        <v>221</v>
      </c>
      <c r="B398" s="45">
        <v>397</v>
      </c>
      <c r="C398" s="45" t="s">
        <v>895</v>
      </c>
      <c r="E398" s="45">
        <v>396</v>
      </c>
      <c r="F398" s="45" t="str">
        <f t="shared" si="6"/>
        <v>Капельник полиэтиленовый</v>
      </c>
    </row>
    <row r="399" spans="1:6" x14ac:dyDescent="0.25">
      <c r="A399" s="45" t="s">
        <v>216</v>
      </c>
      <c r="B399" s="45">
        <v>398</v>
      </c>
      <c r="C399" s="45" t="s">
        <v>6542</v>
      </c>
      <c r="E399" s="45">
        <v>397</v>
      </c>
      <c r="F399" s="45" t="str">
        <f t="shared" si="6"/>
        <v>Капельница</v>
      </c>
    </row>
    <row r="400" spans="1:6" x14ac:dyDescent="0.25">
      <c r="A400" s="45" t="s">
        <v>399</v>
      </c>
      <c r="B400" s="45">
        <v>399</v>
      </c>
      <c r="C400" s="45" t="s">
        <v>1694</v>
      </c>
      <c r="E400" s="45">
        <v>398</v>
      </c>
      <c r="F400" s="45" t="str">
        <f t="shared" si="6"/>
        <v>Капельница для капельного полива</v>
      </c>
    </row>
    <row r="401" spans="1:6" x14ac:dyDescent="0.25">
      <c r="A401" s="45" t="s">
        <v>439</v>
      </c>
      <c r="B401" s="45">
        <v>400</v>
      </c>
      <c r="C401" s="45" t="s">
        <v>1782</v>
      </c>
      <c r="E401" s="45">
        <v>399</v>
      </c>
      <c r="F401" s="45" t="str">
        <f t="shared" si="6"/>
        <v>Каплеуловитель</v>
      </c>
    </row>
    <row r="402" spans="1:6" x14ac:dyDescent="0.25">
      <c r="A402" s="45">
        <v>2573400</v>
      </c>
      <c r="B402" s="45">
        <v>401</v>
      </c>
      <c r="C402" s="45" t="s">
        <v>3491</v>
      </c>
      <c r="E402" s="45">
        <v>400</v>
      </c>
      <c r="F402" s="45" t="str">
        <f t="shared" si="6"/>
        <v>Карабин</v>
      </c>
    </row>
    <row r="403" spans="1:6" x14ac:dyDescent="0.25">
      <c r="A403" s="45" t="s">
        <v>449</v>
      </c>
      <c r="B403" s="45">
        <v>402</v>
      </c>
      <c r="C403" s="45" t="s">
        <v>1816</v>
      </c>
      <c r="E403" s="45">
        <v>401</v>
      </c>
      <c r="F403" s="45" t="str">
        <f t="shared" si="6"/>
        <v>Карандаш алмазный для правки шлифовальных кругов</v>
      </c>
    </row>
    <row r="404" spans="1:6" x14ac:dyDescent="0.25">
      <c r="A404" s="45" t="s">
        <v>214</v>
      </c>
      <c r="B404" s="45">
        <v>403</v>
      </c>
      <c r="C404" s="45" t="s">
        <v>861</v>
      </c>
      <c r="E404" s="45">
        <v>402</v>
      </c>
      <c r="F404" s="45" t="str">
        <f t="shared" si="6"/>
        <v>Карандаш графитовый</v>
      </c>
    </row>
    <row r="405" spans="1:6" x14ac:dyDescent="0.25">
      <c r="A405" s="45">
        <v>2013431</v>
      </c>
      <c r="B405" s="45">
        <v>404</v>
      </c>
      <c r="C405" s="45" t="s">
        <v>623</v>
      </c>
      <c r="E405" s="45">
        <v>403</v>
      </c>
      <c r="F405" s="45" t="str">
        <f t="shared" si="6"/>
        <v>Карандаш по стеклу</v>
      </c>
    </row>
    <row r="406" spans="1:6" x14ac:dyDescent="0.25">
      <c r="A406" s="45" t="s">
        <v>311</v>
      </c>
      <c r="B406" s="45">
        <v>405</v>
      </c>
      <c r="C406" s="45" t="s">
        <v>1376</v>
      </c>
      <c r="E406" s="45">
        <v>404</v>
      </c>
      <c r="F406" s="45" t="str">
        <f t="shared" si="6"/>
        <v>Карбонат натрия (натрий углекислый, сода кальцинированная) (Na2CO3)</v>
      </c>
    </row>
    <row r="407" spans="1:6" x14ac:dyDescent="0.25">
      <c r="A407" s="45" t="s">
        <v>282</v>
      </c>
      <c r="B407" s="45">
        <v>406</v>
      </c>
      <c r="C407" s="45" t="s">
        <v>1221</v>
      </c>
      <c r="E407" s="45">
        <v>405</v>
      </c>
      <c r="F407" s="45" t="str">
        <f t="shared" si="6"/>
        <v>Карта безопасности энкодера</v>
      </c>
    </row>
    <row r="408" spans="1:6" x14ac:dyDescent="0.25">
      <c r="A408" s="45" t="s">
        <v>325</v>
      </c>
      <c r="B408" s="45">
        <v>407</v>
      </c>
      <c r="C408" s="45" t="s">
        <v>1424</v>
      </c>
      <c r="E408" s="45">
        <v>406</v>
      </c>
      <c r="F408" s="45" t="str">
        <f t="shared" si="6"/>
        <v>Карта памяти</v>
      </c>
    </row>
    <row r="409" spans="1:6" x14ac:dyDescent="0.25">
      <c r="A409" s="45" t="s">
        <v>283</v>
      </c>
      <c r="B409" s="45">
        <v>408</v>
      </c>
      <c r="C409" s="45" t="s">
        <v>1228</v>
      </c>
      <c r="E409" s="45">
        <v>407</v>
      </c>
      <c r="F409" s="45" t="str">
        <f t="shared" si="6"/>
        <v>Карта памяти преобразователя частотного</v>
      </c>
    </row>
    <row r="410" spans="1:6" x14ac:dyDescent="0.25">
      <c r="A410" s="45" t="s">
        <v>458</v>
      </c>
      <c r="B410" s="45">
        <v>409</v>
      </c>
      <c r="C410" s="45" t="s">
        <v>1836</v>
      </c>
      <c r="E410" s="45">
        <v>408</v>
      </c>
      <c r="F410" s="45" t="str">
        <f t="shared" si="6"/>
        <v>Карта сетевая (компьютерная)</v>
      </c>
    </row>
    <row r="411" spans="1:6" x14ac:dyDescent="0.25">
      <c r="A411" s="45">
        <v>2599240</v>
      </c>
      <c r="B411" s="45">
        <v>410</v>
      </c>
      <c r="C411" s="45" t="s">
        <v>1189</v>
      </c>
      <c r="E411" s="45">
        <v>409</v>
      </c>
      <c r="F411" s="45" t="str">
        <f t="shared" si="6"/>
        <v>Карта топографическая</v>
      </c>
    </row>
    <row r="412" spans="1:6" x14ac:dyDescent="0.25">
      <c r="A412" s="45" t="s">
        <v>423</v>
      </c>
      <c r="B412" s="45">
        <v>411</v>
      </c>
      <c r="C412" s="45" t="s">
        <v>1740</v>
      </c>
      <c r="E412" s="45">
        <v>410</v>
      </c>
      <c r="F412" s="45" t="str">
        <f t="shared" si="6"/>
        <v>Картина</v>
      </c>
    </row>
    <row r="413" spans="1:6" x14ac:dyDescent="0.25">
      <c r="A413" s="45" t="s">
        <v>283</v>
      </c>
      <c r="B413" s="45">
        <v>412</v>
      </c>
      <c r="C413" s="45" t="s">
        <v>1227</v>
      </c>
      <c r="E413" s="45">
        <v>411</v>
      </c>
      <c r="F413" s="45" t="str">
        <f t="shared" si="6"/>
        <v>Картофелечистка</v>
      </c>
    </row>
    <row r="414" spans="1:6" x14ac:dyDescent="0.25">
      <c r="A414" s="45" t="s">
        <v>3432</v>
      </c>
      <c r="B414" s="45">
        <v>413</v>
      </c>
      <c r="C414" s="45" t="s">
        <v>3423</v>
      </c>
      <c r="E414" s="45">
        <v>412</v>
      </c>
      <c r="F414" s="45" t="str">
        <f t="shared" si="6"/>
        <v>Картридж для принтера</v>
      </c>
    </row>
    <row r="415" spans="1:6" x14ac:dyDescent="0.25">
      <c r="A415" s="45" t="s">
        <v>378</v>
      </c>
      <c r="B415" s="45">
        <v>414</v>
      </c>
      <c r="C415" s="45" t="s">
        <v>1610</v>
      </c>
      <c r="E415" s="45">
        <v>413</v>
      </c>
      <c r="F415" s="45" t="str">
        <f t="shared" si="6"/>
        <v>Картридж с чернилами</v>
      </c>
    </row>
    <row r="416" spans="1:6" x14ac:dyDescent="0.25">
      <c r="A416" s="45" t="s">
        <v>410</v>
      </c>
      <c r="B416" s="45">
        <v>415</v>
      </c>
      <c r="C416" s="45" t="s">
        <v>1716</v>
      </c>
      <c r="E416" s="45">
        <v>414</v>
      </c>
      <c r="F416" s="45" t="str">
        <f t="shared" si="6"/>
        <v>Картридж сменный для насоса</v>
      </c>
    </row>
    <row r="417" spans="1:6" x14ac:dyDescent="0.25">
      <c r="A417" s="45" t="s">
        <v>447</v>
      </c>
      <c r="B417" s="45">
        <v>416</v>
      </c>
      <c r="C417" s="45" t="s">
        <v>1810</v>
      </c>
      <c r="E417" s="45">
        <v>415</v>
      </c>
      <c r="F417" s="45" t="str">
        <f t="shared" si="6"/>
        <v>Картридж сменный для фильтра воздушного</v>
      </c>
    </row>
    <row r="418" spans="1:6" x14ac:dyDescent="0.25">
      <c r="A418" s="45">
        <v>2720230</v>
      </c>
      <c r="B418" s="45">
        <v>417</v>
      </c>
      <c r="C418" s="45" t="s">
        <v>1457</v>
      </c>
      <c r="E418" s="45">
        <v>416</v>
      </c>
      <c r="F418" s="45" t="str">
        <f t="shared" si="6"/>
        <v>Каска защитная</v>
      </c>
    </row>
    <row r="419" spans="1:6" x14ac:dyDescent="0.25">
      <c r="A419" s="45">
        <v>2573400</v>
      </c>
      <c r="B419" s="45">
        <v>418</v>
      </c>
      <c r="C419" s="45" t="s">
        <v>1138</v>
      </c>
      <c r="E419" s="45">
        <v>417</v>
      </c>
      <c r="F419" s="45" t="str">
        <f t="shared" si="6"/>
        <v>Кассета для батареек</v>
      </c>
    </row>
    <row r="420" spans="1:6" x14ac:dyDescent="0.25">
      <c r="A420" s="45">
        <v>2059520</v>
      </c>
      <c r="B420" s="45">
        <v>419</v>
      </c>
      <c r="C420" s="45" t="s">
        <v>720</v>
      </c>
      <c r="E420" s="45">
        <v>418</v>
      </c>
      <c r="F420" s="45" t="str">
        <f t="shared" si="6"/>
        <v>Кассета для ключа гидравлического</v>
      </c>
    </row>
    <row r="421" spans="1:6" x14ac:dyDescent="0.25">
      <c r="A421" s="45" t="s">
        <v>238</v>
      </c>
      <c r="B421" s="45">
        <v>420</v>
      </c>
      <c r="C421" s="45" t="s">
        <v>948</v>
      </c>
      <c r="E421" s="45">
        <v>419</v>
      </c>
      <c r="F421" s="45" t="str">
        <f t="shared" si="6"/>
        <v>Катализатор палладиево-платиновый</v>
      </c>
    </row>
    <row r="422" spans="1:6" x14ac:dyDescent="0.25">
      <c r="A422" s="45" t="s">
        <v>331</v>
      </c>
      <c r="B422" s="45">
        <v>421</v>
      </c>
      <c r="C422" s="45" t="s">
        <v>1454</v>
      </c>
      <c r="E422" s="45">
        <v>420</v>
      </c>
      <c r="F422" s="45" t="str">
        <f t="shared" si="6"/>
        <v>Катанка стальная</v>
      </c>
    </row>
    <row r="423" spans="1:6" x14ac:dyDescent="0.25">
      <c r="A423" s="45" t="s">
        <v>381</v>
      </c>
      <c r="B423" s="45">
        <v>422</v>
      </c>
      <c r="C423" s="45" t="s">
        <v>1619</v>
      </c>
      <c r="E423" s="45">
        <v>421</v>
      </c>
      <c r="F423" s="45" t="str">
        <f t="shared" si="6"/>
        <v>Катушка расцепителя напряжения</v>
      </c>
    </row>
    <row r="424" spans="1:6" x14ac:dyDescent="0.25">
      <c r="A424" s="45" t="s">
        <v>447</v>
      </c>
      <c r="B424" s="45">
        <v>423</v>
      </c>
      <c r="C424" s="45" t="s">
        <v>1809</v>
      </c>
      <c r="E424" s="45">
        <v>422</v>
      </c>
      <c r="F424" s="45" t="str">
        <f t="shared" si="6"/>
        <v>Катушка электромагнитная (соленоидная)</v>
      </c>
    </row>
    <row r="425" spans="1:6" x14ac:dyDescent="0.25">
      <c r="A425" s="45" t="s">
        <v>162</v>
      </c>
      <c r="B425" s="45">
        <v>424</v>
      </c>
      <c r="C425" s="45" t="s">
        <v>563</v>
      </c>
      <c r="E425" s="45">
        <v>423</v>
      </c>
      <c r="F425" s="45" t="str">
        <f t="shared" si="6"/>
        <v>Кепка</v>
      </c>
    </row>
    <row r="426" spans="1:6" x14ac:dyDescent="0.25">
      <c r="A426" s="45" t="s">
        <v>272</v>
      </c>
      <c r="B426" s="45">
        <v>425</v>
      </c>
      <c r="C426" s="45" t="s">
        <v>1202</v>
      </c>
      <c r="E426" s="45">
        <v>424</v>
      </c>
      <c r="F426" s="45" t="str">
        <f t="shared" si="6"/>
        <v>Керосин</v>
      </c>
    </row>
    <row r="427" spans="1:6" x14ac:dyDescent="0.25">
      <c r="A427" s="45" t="s">
        <v>112</v>
      </c>
      <c r="B427" s="45">
        <v>426</v>
      </c>
      <c r="C427" s="45" t="s">
        <v>477</v>
      </c>
      <c r="E427" s="45">
        <v>425</v>
      </c>
      <c r="F427" s="45" t="str">
        <f t="shared" si="6"/>
        <v>Кетмень</v>
      </c>
    </row>
    <row r="428" spans="1:6" x14ac:dyDescent="0.25">
      <c r="A428" s="45">
        <v>2573400</v>
      </c>
      <c r="B428" s="45">
        <v>427</v>
      </c>
      <c r="C428" s="45" t="s">
        <v>1135</v>
      </c>
      <c r="E428" s="45">
        <v>426</v>
      </c>
      <c r="F428" s="45" t="str">
        <f t="shared" si="6"/>
        <v>Кефир</v>
      </c>
    </row>
    <row r="429" spans="1:6" x14ac:dyDescent="0.25">
      <c r="A429" s="45" t="s">
        <v>227</v>
      </c>
      <c r="B429" s="45">
        <v>428</v>
      </c>
      <c r="C429" s="45" t="s">
        <v>921</v>
      </c>
      <c r="E429" s="45">
        <v>427</v>
      </c>
      <c r="F429" s="45" t="str">
        <f t="shared" si="6"/>
        <v>Кирка</v>
      </c>
    </row>
    <row r="430" spans="1:6" x14ac:dyDescent="0.25">
      <c r="A430" s="45" t="s">
        <v>170</v>
      </c>
      <c r="B430" s="45">
        <v>429</v>
      </c>
      <c r="C430" s="45" t="s">
        <v>580</v>
      </c>
      <c r="E430" s="45">
        <v>428</v>
      </c>
      <c r="F430" s="45" t="str">
        <f t="shared" si="6"/>
        <v>Кирпич строительный</v>
      </c>
    </row>
    <row r="431" spans="1:6" x14ac:dyDescent="0.25">
      <c r="A431" s="45">
        <v>2015101</v>
      </c>
      <c r="B431" s="45">
        <v>430</v>
      </c>
      <c r="C431" s="45" t="s">
        <v>655</v>
      </c>
      <c r="E431" s="45">
        <v>429</v>
      </c>
      <c r="F431" s="45" t="str">
        <f t="shared" si="6"/>
        <v>Кислород технический газообразный</v>
      </c>
    </row>
    <row r="432" spans="1:6" x14ac:dyDescent="0.25">
      <c r="A432" s="45" t="s">
        <v>176</v>
      </c>
      <c r="B432" s="45">
        <v>431</v>
      </c>
      <c r="C432" s="45" t="s">
        <v>586</v>
      </c>
      <c r="E432" s="45">
        <v>430</v>
      </c>
      <c r="F432" s="45" t="str">
        <f t="shared" si="6"/>
        <v>Кислота азотная (HNO3)</v>
      </c>
    </row>
    <row r="433" spans="1:6" x14ac:dyDescent="0.25">
      <c r="A433" s="45">
        <v>2014329</v>
      </c>
      <c r="B433" s="45">
        <v>432</v>
      </c>
      <c r="C433" s="45" t="s">
        <v>642</v>
      </c>
      <c r="E433" s="45">
        <v>431</v>
      </c>
      <c r="F433" s="45" t="str">
        <f t="shared" si="6"/>
        <v>Кислота борная (H3BO3)</v>
      </c>
    </row>
    <row r="434" spans="1:6" x14ac:dyDescent="0.25">
      <c r="A434" s="45" t="s">
        <v>178</v>
      </c>
      <c r="B434" s="45">
        <v>433</v>
      </c>
      <c r="C434" s="45" t="s">
        <v>593</v>
      </c>
      <c r="E434" s="45">
        <v>432</v>
      </c>
      <c r="F434" s="45" t="str">
        <f t="shared" si="6"/>
        <v>Кислота лимонная моногидрат (C6H8O7)</v>
      </c>
    </row>
    <row r="435" spans="1:6" x14ac:dyDescent="0.25">
      <c r="A435" s="45">
        <v>2014320</v>
      </c>
      <c r="B435" s="45">
        <v>434</v>
      </c>
      <c r="C435" s="45" t="s">
        <v>639</v>
      </c>
      <c r="E435" s="45">
        <v>433</v>
      </c>
      <c r="F435" s="45" t="str">
        <f t="shared" si="6"/>
        <v>Кислота ортофосфорная (H3PO4)</v>
      </c>
    </row>
    <row r="436" spans="1:6" x14ac:dyDescent="0.25">
      <c r="A436" s="45" t="s">
        <v>178</v>
      </c>
      <c r="B436" s="45">
        <v>435</v>
      </c>
      <c r="C436" s="45" t="s">
        <v>591</v>
      </c>
      <c r="E436" s="45">
        <v>434</v>
      </c>
      <c r="F436" s="45" t="str">
        <f t="shared" si="6"/>
        <v xml:space="preserve">Кислота паяльная </v>
      </c>
    </row>
    <row r="437" spans="1:6" x14ac:dyDescent="0.25">
      <c r="A437" s="45" t="s">
        <v>178</v>
      </c>
      <c r="B437" s="45">
        <v>436</v>
      </c>
      <c r="C437" s="45" t="s">
        <v>592</v>
      </c>
      <c r="E437" s="45">
        <v>435</v>
      </c>
      <c r="F437" s="45" t="str">
        <f t="shared" si="6"/>
        <v>Кислота серная (H2SO4)</v>
      </c>
    </row>
    <row r="438" spans="1:6" x14ac:dyDescent="0.25">
      <c r="A438" s="45" t="s">
        <v>178</v>
      </c>
      <c r="B438" s="45">
        <v>437</v>
      </c>
      <c r="C438" s="45" t="s">
        <v>590</v>
      </c>
      <c r="E438" s="45">
        <v>436</v>
      </c>
      <c r="F438" s="45" t="str">
        <f t="shared" si="6"/>
        <v>Кислота серная (H2SO4) фиксанал</v>
      </c>
    </row>
    <row r="439" spans="1:6" x14ac:dyDescent="0.25">
      <c r="A439" s="45" t="s">
        <v>177</v>
      </c>
      <c r="B439" s="45">
        <v>438</v>
      </c>
      <c r="C439" s="45" t="s">
        <v>588</v>
      </c>
      <c r="E439" s="45">
        <v>437</v>
      </c>
      <c r="F439" s="45" t="str">
        <f t="shared" si="6"/>
        <v>Кислота серная техническая (H2SO4)</v>
      </c>
    </row>
    <row r="440" spans="1:6" x14ac:dyDescent="0.25">
      <c r="A440" s="45" t="s">
        <v>177</v>
      </c>
      <c r="B440" s="45">
        <v>439</v>
      </c>
      <c r="C440" s="45" t="s">
        <v>589</v>
      </c>
      <c r="E440" s="45">
        <v>438</v>
      </c>
      <c r="F440" s="45" t="str">
        <f t="shared" si="6"/>
        <v>Кислота соляная (HCl)</v>
      </c>
    </row>
    <row r="441" spans="1:6" x14ac:dyDescent="0.25">
      <c r="A441" s="45" t="s">
        <v>177</v>
      </c>
      <c r="B441" s="45">
        <v>440</v>
      </c>
      <c r="C441" s="45" t="s">
        <v>587</v>
      </c>
      <c r="E441" s="45">
        <v>439</v>
      </c>
      <c r="F441" s="45" t="str">
        <f t="shared" si="6"/>
        <v>Кислота соляная (HCl) фиксанал</v>
      </c>
    </row>
    <row r="442" spans="1:6" x14ac:dyDescent="0.25">
      <c r="A442" s="45" t="s">
        <v>6609</v>
      </c>
      <c r="B442" s="45">
        <v>441</v>
      </c>
      <c r="C442" s="45" t="s">
        <v>6500</v>
      </c>
      <c r="E442" s="45">
        <v>440</v>
      </c>
      <c r="F442" s="45" t="str">
        <f t="shared" si="6"/>
        <v>Кислота соляная синтетическая техническая (HCl)</v>
      </c>
    </row>
    <row r="443" spans="1:6" x14ac:dyDescent="0.25">
      <c r="A443" s="45" t="s">
        <v>190</v>
      </c>
      <c r="B443" s="45">
        <v>442</v>
      </c>
      <c r="C443" s="45" t="s">
        <v>731</v>
      </c>
      <c r="E443" s="45">
        <v>441</v>
      </c>
      <c r="F443" s="45" t="str">
        <f t="shared" si="6"/>
        <v>Кислота соляная синтетическая техническая (HCl) (образец)</v>
      </c>
    </row>
    <row r="444" spans="1:6" x14ac:dyDescent="0.25">
      <c r="A444" s="45">
        <v>2014321</v>
      </c>
      <c r="B444" s="45">
        <v>443</v>
      </c>
      <c r="C444" s="45" t="s">
        <v>640</v>
      </c>
      <c r="E444" s="45">
        <v>442</v>
      </c>
      <c r="F444" s="45" t="str">
        <f t="shared" si="6"/>
        <v>Кислота сульфосалициловая (C7H6O6S)</v>
      </c>
    </row>
    <row r="445" spans="1:6" x14ac:dyDescent="0.25">
      <c r="A445" s="45">
        <v>2014400</v>
      </c>
      <c r="B445" s="45">
        <v>444</v>
      </c>
      <c r="C445" s="45" t="s">
        <v>644</v>
      </c>
      <c r="E445" s="45">
        <v>443</v>
      </c>
      <c r="F445" s="45" t="str">
        <f t="shared" si="6"/>
        <v>Кислота уксусная (кислота этановая) (CH3COOH)</v>
      </c>
    </row>
    <row r="446" spans="1:6" x14ac:dyDescent="0.25">
      <c r="A446" s="45">
        <v>2014330</v>
      </c>
      <c r="B446" s="45">
        <v>445</v>
      </c>
      <c r="C446" s="45" t="s">
        <v>643</v>
      </c>
      <c r="E446" s="45">
        <v>444</v>
      </c>
      <c r="F446" s="45" t="str">
        <f t="shared" si="6"/>
        <v>Кислота фенилантраниловая (C13H11O2N)</v>
      </c>
    </row>
    <row r="447" spans="1:6" x14ac:dyDescent="0.25">
      <c r="A447" s="45">
        <v>2014300</v>
      </c>
      <c r="B447" s="45">
        <v>446</v>
      </c>
      <c r="C447" s="45" t="s">
        <v>638</v>
      </c>
      <c r="E447" s="45">
        <v>445</v>
      </c>
      <c r="F447" s="45" t="str">
        <f t="shared" si="6"/>
        <v>Кислота янтарная (C4H6O4)</v>
      </c>
    </row>
    <row r="448" spans="1:6" x14ac:dyDescent="0.25">
      <c r="A448" s="45" t="s">
        <v>446</v>
      </c>
      <c r="B448" s="45">
        <v>447</v>
      </c>
      <c r="C448" s="45" t="s">
        <v>1795</v>
      </c>
      <c r="E448" s="45">
        <v>446</v>
      </c>
      <c r="F448" s="45" t="str">
        <f t="shared" si="6"/>
        <v>Кислота щавелевая (кислота этандиовая) (C2H2O4)</v>
      </c>
    </row>
    <row r="449" spans="1:6" x14ac:dyDescent="0.25">
      <c r="A449" s="45" t="s">
        <v>445</v>
      </c>
      <c r="B449" s="45">
        <v>448</v>
      </c>
      <c r="C449" s="45" t="s">
        <v>1793</v>
      </c>
      <c r="E449" s="45">
        <v>447</v>
      </c>
      <c r="F449" s="45" t="str">
        <f t="shared" si="6"/>
        <v>Кисть малярная</v>
      </c>
    </row>
    <row r="450" spans="1:6" x14ac:dyDescent="0.25">
      <c r="A450" s="45" t="s">
        <v>278</v>
      </c>
      <c r="B450" s="45">
        <v>449</v>
      </c>
      <c r="C450" s="45" t="s">
        <v>1215</v>
      </c>
      <c r="E450" s="45">
        <v>448</v>
      </c>
      <c r="F450" s="45" t="str">
        <f t="shared" si="6"/>
        <v>Кисть художественная</v>
      </c>
    </row>
    <row r="451" spans="1:6" x14ac:dyDescent="0.25">
      <c r="A451" s="45" t="s">
        <v>277</v>
      </c>
      <c r="B451" s="45">
        <v>450</v>
      </c>
      <c r="C451" s="45" t="s">
        <v>1214</v>
      </c>
      <c r="E451" s="45">
        <v>449</v>
      </c>
      <c r="F451" s="45" t="str">
        <f t="shared" ref="F451:F514" si="7">VLOOKUP(E451,B:C,2,0)</f>
        <v>Клавиатура</v>
      </c>
    </row>
    <row r="452" spans="1:6" x14ac:dyDescent="0.25">
      <c r="A452" s="45" t="s">
        <v>381</v>
      </c>
      <c r="B452" s="45">
        <v>451</v>
      </c>
      <c r="C452" s="45" t="s">
        <v>1620</v>
      </c>
      <c r="E452" s="45">
        <v>450</v>
      </c>
      <c r="F452" s="45" t="str">
        <f t="shared" si="7"/>
        <v>Клавиатура и мышь (комплект)</v>
      </c>
    </row>
    <row r="453" spans="1:6" x14ac:dyDescent="0.25">
      <c r="A453" s="45" t="s">
        <v>381</v>
      </c>
      <c r="B453" s="45">
        <v>452</v>
      </c>
      <c r="C453" s="45" t="s">
        <v>1623</v>
      </c>
      <c r="E453" s="45">
        <v>451</v>
      </c>
      <c r="F453" s="45" t="str">
        <f t="shared" si="7"/>
        <v>Клапан (вентиль) игольчатый</v>
      </c>
    </row>
    <row r="454" spans="1:6" x14ac:dyDescent="0.25">
      <c r="A454" s="45" t="s">
        <v>381</v>
      </c>
      <c r="B454" s="45">
        <v>453</v>
      </c>
      <c r="C454" s="45" t="s">
        <v>1625</v>
      </c>
      <c r="E454" s="45">
        <v>452</v>
      </c>
      <c r="F454" s="45" t="str">
        <f t="shared" si="7"/>
        <v>Клапан (вентиль, кран) пожарный в комплекте</v>
      </c>
    </row>
    <row r="455" spans="1:6" x14ac:dyDescent="0.25">
      <c r="A455" s="45" t="s">
        <v>381</v>
      </c>
      <c r="B455" s="45">
        <v>454</v>
      </c>
      <c r="C455" s="45" t="s">
        <v>1626</v>
      </c>
      <c r="E455" s="45">
        <v>453</v>
      </c>
      <c r="F455" s="45" t="str">
        <f t="shared" si="7"/>
        <v>Клапан гидравлический</v>
      </c>
    </row>
    <row r="456" spans="1:6" x14ac:dyDescent="0.25">
      <c r="A456" s="45" t="s">
        <v>305</v>
      </c>
      <c r="B456" s="45">
        <v>455</v>
      </c>
      <c r="C456" s="45" t="s">
        <v>3495</v>
      </c>
      <c r="E456" s="45">
        <v>454</v>
      </c>
      <c r="F456" s="45" t="str">
        <f t="shared" si="7"/>
        <v>Клапан гидравлический обратный</v>
      </c>
    </row>
    <row r="457" spans="1:6" x14ac:dyDescent="0.25">
      <c r="A457" s="45" t="s">
        <v>381</v>
      </c>
      <c r="B457" s="45">
        <v>456</v>
      </c>
      <c r="C457" s="45" t="s">
        <v>1628</v>
      </c>
      <c r="E457" s="45">
        <v>455</v>
      </c>
      <c r="F457" s="45" t="str">
        <f t="shared" si="7"/>
        <v>Клапан дыхательный для рециркуляционного бака</v>
      </c>
    </row>
    <row r="458" spans="1:6" x14ac:dyDescent="0.25">
      <c r="A458" s="45" t="s">
        <v>381</v>
      </c>
      <c r="B458" s="45">
        <v>457</v>
      </c>
      <c r="C458" s="45" t="s">
        <v>1624</v>
      </c>
      <c r="E458" s="45">
        <v>456</v>
      </c>
      <c r="F458" s="45" t="str">
        <f t="shared" si="7"/>
        <v>Клапан мембранный</v>
      </c>
    </row>
    <row r="459" spans="1:6" x14ac:dyDescent="0.25">
      <c r="A459" s="45" t="s">
        <v>381</v>
      </c>
      <c r="B459" s="45">
        <v>458</v>
      </c>
      <c r="C459" s="45" t="s">
        <v>1627</v>
      </c>
      <c r="E459" s="45">
        <v>457</v>
      </c>
      <c r="F459" s="45" t="str">
        <f t="shared" si="7"/>
        <v>Клапан предохранительный</v>
      </c>
    </row>
    <row r="460" spans="1:6" x14ac:dyDescent="0.25">
      <c r="A460" s="45" t="s">
        <v>381</v>
      </c>
      <c r="B460" s="45">
        <v>459</v>
      </c>
      <c r="C460" s="45" t="s">
        <v>1618</v>
      </c>
      <c r="E460" s="45">
        <v>458</v>
      </c>
      <c r="F460" s="45" t="str">
        <f t="shared" si="7"/>
        <v>Клапан редукционный</v>
      </c>
    </row>
    <row r="461" spans="1:6" x14ac:dyDescent="0.25">
      <c r="A461" s="45" t="s">
        <v>381</v>
      </c>
      <c r="B461" s="45">
        <v>460</v>
      </c>
      <c r="C461" s="45" t="s">
        <v>1617</v>
      </c>
      <c r="E461" s="45">
        <v>459</v>
      </c>
      <c r="F461" s="45" t="str">
        <f t="shared" si="7"/>
        <v>Клапан электромагнитный (соленоидный)</v>
      </c>
    </row>
    <row r="462" spans="1:6" x14ac:dyDescent="0.25">
      <c r="A462" s="45" t="s">
        <v>189</v>
      </c>
      <c r="B462" s="45">
        <v>461</v>
      </c>
      <c r="C462" s="45" t="s">
        <v>688</v>
      </c>
      <c r="E462" s="45">
        <v>460</v>
      </c>
      <c r="F462" s="45" t="str">
        <f t="shared" si="7"/>
        <v>Клапан электропневматический</v>
      </c>
    </row>
    <row r="463" spans="1:6" x14ac:dyDescent="0.25">
      <c r="A463" s="45" t="s">
        <v>339</v>
      </c>
      <c r="B463" s="45">
        <v>462</v>
      </c>
      <c r="C463" s="45" t="s">
        <v>1498</v>
      </c>
      <c r="E463" s="45">
        <v>461</v>
      </c>
      <c r="F463" s="45" t="str">
        <f t="shared" si="7"/>
        <v>Клей</v>
      </c>
    </row>
    <row r="464" spans="1:6" x14ac:dyDescent="0.25">
      <c r="A464" s="45" t="s">
        <v>339</v>
      </c>
      <c r="B464" s="45">
        <v>463</v>
      </c>
      <c r="C464" s="45" t="s">
        <v>1499</v>
      </c>
      <c r="E464" s="45">
        <v>462</v>
      </c>
      <c r="F464" s="45" t="str">
        <f t="shared" si="7"/>
        <v>Клемма</v>
      </c>
    </row>
    <row r="465" spans="1:6" x14ac:dyDescent="0.25">
      <c r="A465" s="45">
        <v>2573300</v>
      </c>
      <c r="B465" s="45">
        <v>464</v>
      </c>
      <c r="C465" s="45" t="s">
        <v>1086</v>
      </c>
      <c r="E465" s="45">
        <v>463</v>
      </c>
      <c r="F465" s="45" t="str">
        <f t="shared" si="7"/>
        <v>Клеммник на DIN-рейку</v>
      </c>
    </row>
    <row r="466" spans="1:6" x14ac:dyDescent="0.25">
      <c r="A466" s="45" t="s">
        <v>302</v>
      </c>
      <c r="B466" s="45">
        <v>465</v>
      </c>
      <c r="C466" s="45" t="s">
        <v>1304</v>
      </c>
      <c r="E466" s="45">
        <v>464</v>
      </c>
      <c r="F466" s="45" t="str">
        <f t="shared" si="7"/>
        <v>Клещи</v>
      </c>
    </row>
    <row r="467" spans="1:6" x14ac:dyDescent="0.25">
      <c r="A467" s="45">
        <v>2573300</v>
      </c>
      <c r="B467" s="45">
        <v>466</v>
      </c>
      <c r="C467" s="45" t="s">
        <v>1084</v>
      </c>
      <c r="E467" s="45">
        <v>465</v>
      </c>
      <c r="F467" s="45" t="str">
        <f t="shared" si="7"/>
        <v>Клещи токоизмерительные</v>
      </c>
    </row>
    <row r="468" spans="1:6" x14ac:dyDescent="0.25">
      <c r="A468" s="45" t="s">
        <v>201</v>
      </c>
      <c r="B468" s="45">
        <v>467</v>
      </c>
      <c r="C468" s="45" t="s">
        <v>808</v>
      </c>
      <c r="E468" s="45">
        <v>466</v>
      </c>
      <c r="F468" s="45" t="str">
        <f t="shared" si="7"/>
        <v>Клин для выбивания</v>
      </c>
    </row>
    <row r="469" spans="1:6" x14ac:dyDescent="0.25">
      <c r="A469" s="45" t="s">
        <v>216</v>
      </c>
      <c r="B469" s="45">
        <v>468</v>
      </c>
      <c r="C469" s="45" t="s">
        <v>878</v>
      </c>
      <c r="E469" s="45">
        <v>467</v>
      </c>
      <c r="F469" s="45" t="str">
        <f t="shared" si="7"/>
        <v>Клипса</v>
      </c>
    </row>
    <row r="470" spans="1:6" x14ac:dyDescent="0.25">
      <c r="A470" s="45">
        <v>2573300</v>
      </c>
      <c r="B470" s="45">
        <v>469</v>
      </c>
      <c r="C470" s="45" t="s">
        <v>1047</v>
      </c>
      <c r="E470" s="45">
        <v>468</v>
      </c>
      <c r="F470" s="45" t="str">
        <f t="shared" si="7"/>
        <v>Клипсы для образцов</v>
      </c>
    </row>
    <row r="471" spans="1:6" x14ac:dyDescent="0.25">
      <c r="A471" s="45">
        <v>2573300</v>
      </c>
      <c r="B471" s="45">
        <v>470</v>
      </c>
      <c r="C471" s="45" t="s">
        <v>1051</v>
      </c>
      <c r="E471" s="45">
        <v>469</v>
      </c>
      <c r="F471" s="45" t="str">
        <f t="shared" si="7"/>
        <v>Ключ гаечный</v>
      </c>
    </row>
    <row r="472" spans="1:6" x14ac:dyDescent="0.25">
      <c r="A472" s="45">
        <v>2573300</v>
      </c>
      <c r="B472" s="45">
        <v>471</v>
      </c>
      <c r="C472" s="45" t="s">
        <v>1055</v>
      </c>
      <c r="E472" s="45">
        <v>470</v>
      </c>
      <c r="F472" s="45" t="str">
        <f t="shared" si="7"/>
        <v>Ключ газовый (трубный)</v>
      </c>
    </row>
    <row r="473" spans="1:6" x14ac:dyDescent="0.25">
      <c r="A473" s="45">
        <v>2573300</v>
      </c>
      <c r="B473" s="45">
        <v>472</v>
      </c>
      <c r="C473" s="45" t="s">
        <v>1050</v>
      </c>
      <c r="E473" s="45">
        <v>471</v>
      </c>
      <c r="F473" s="45" t="str">
        <f t="shared" si="7"/>
        <v>Ключ Г-образный</v>
      </c>
    </row>
    <row r="474" spans="1:6" x14ac:dyDescent="0.25">
      <c r="A474" s="45" t="s">
        <v>253</v>
      </c>
      <c r="B474" s="45">
        <v>473</v>
      </c>
      <c r="C474" s="45" t="s">
        <v>1024</v>
      </c>
      <c r="E474" s="45">
        <v>472</v>
      </c>
      <c r="F474" s="45" t="str">
        <f t="shared" si="7"/>
        <v>Ключ динамометрический</v>
      </c>
    </row>
    <row r="475" spans="1:6" x14ac:dyDescent="0.25">
      <c r="A475" s="45">
        <v>2573300</v>
      </c>
      <c r="B475" s="45">
        <v>474</v>
      </c>
      <c r="C475" s="45" t="s">
        <v>1053</v>
      </c>
      <c r="E475" s="45">
        <v>473</v>
      </c>
      <c r="F475" s="45" t="str">
        <f t="shared" si="7"/>
        <v>Ключ для замка электрощита металлического</v>
      </c>
    </row>
    <row r="476" spans="1:6" x14ac:dyDescent="0.25">
      <c r="A476" s="45">
        <v>2573300</v>
      </c>
      <c r="B476" s="45">
        <v>475</v>
      </c>
      <c r="C476" s="45" t="s">
        <v>1048</v>
      </c>
      <c r="E476" s="45">
        <v>474</v>
      </c>
      <c r="F476" s="45" t="str">
        <f t="shared" si="7"/>
        <v>Ключ разводной</v>
      </c>
    </row>
    <row r="477" spans="1:6" x14ac:dyDescent="0.25">
      <c r="A477" s="45">
        <v>2573300</v>
      </c>
      <c r="B477" s="45">
        <v>476</v>
      </c>
      <c r="C477" s="45" t="s">
        <v>1049</v>
      </c>
      <c r="E477" s="45">
        <v>475</v>
      </c>
      <c r="F477" s="45" t="str">
        <f t="shared" si="7"/>
        <v>Ключ сегментный для круглых шлицевых гаек</v>
      </c>
    </row>
    <row r="478" spans="1:6" x14ac:dyDescent="0.25">
      <c r="A478" s="45">
        <v>2573300</v>
      </c>
      <c r="B478" s="45">
        <v>477</v>
      </c>
      <c r="C478" s="45" t="s">
        <v>1052</v>
      </c>
      <c r="E478" s="45">
        <v>476</v>
      </c>
      <c r="F478" s="45" t="str">
        <f t="shared" si="7"/>
        <v>Ключ трещоточный</v>
      </c>
    </row>
    <row r="479" spans="1:6" x14ac:dyDescent="0.25">
      <c r="A479" s="45">
        <v>2219300</v>
      </c>
      <c r="B479" s="45">
        <v>478</v>
      </c>
      <c r="C479" s="45" t="s">
        <v>773</v>
      </c>
      <c r="E479" s="45">
        <v>477</v>
      </c>
      <c r="F479" s="45" t="str">
        <f t="shared" si="7"/>
        <v>Ключ цепной (трубный)</v>
      </c>
    </row>
    <row r="480" spans="1:6" x14ac:dyDescent="0.25">
      <c r="A480" s="45" t="s">
        <v>457</v>
      </c>
      <c r="B480" s="45">
        <v>479</v>
      </c>
      <c r="C480" s="45" t="s">
        <v>1834</v>
      </c>
      <c r="E480" s="45">
        <v>478</v>
      </c>
      <c r="F480" s="45" t="str">
        <f t="shared" si="7"/>
        <v>Ключ-марка</v>
      </c>
    </row>
    <row r="481" spans="1:6" x14ac:dyDescent="0.25">
      <c r="A481" s="45" t="s">
        <v>338</v>
      </c>
      <c r="B481" s="45">
        <v>480</v>
      </c>
      <c r="C481" s="45" t="s">
        <v>1489</v>
      </c>
      <c r="E481" s="45">
        <v>479</v>
      </c>
      <c r="F481" s="45" t="str">
        <f t="shared" si="7"/>
        <v>Книга</v>
      </c>
    </row>
    <row r="482" spans="1:6" x14ac:dyDescent="0.25">
      <c r="A482" s="45" t="s">
        <v>214</v>
      </c>
      <c r="B482" s="45">
        <v>481</v>
      </c>
      <c r="C482" s="45" t="s">
        <v>865</v>
      </c>
      <c r="E482" s="45">
        <v>480</v>
      </c>
      <c r="F482" s="45" t="str">
        <f t="shared" si="7"/>
        <v>Кнопка управления</v>
      </c>
    </row>
    <row r="483" spans="1:6" x14ac:dyDescent="0.25">
      <c r="A483" s="45" t="s">
        <v>127</v>
      </c>
      <c r="B483" s="45">
        <v>482</v>
      </c>
      <c r="C483" s="45" t="s">
        <v>500</v>
      </c>
      <c r="E483" s="45">
        <v>481</v>
      </c>
      <c r="F483" s="45" t="str">
        <f t="shared" si="7"/>
        <v>Кнопки канцелярские</v>
      </c>
    </row>
    <row r="484" spans="1:6" x14ac:dyDescent="0.25">
      <c r="A484" s="45" t="s">
        <v>198</v>
      </c>
      <c r="B484" s="45">
        <v>483</v>
      </c>
      <c r="C484" s="45" t="s">
        <v>781</v>
      </c>
      <c r="E484" s="45">
        <v>482</v>
      </c>
      <c r="F484" s="45" t="str">
        <f t="shared" si="7"/>
        <v>Ковер</v>
      </c>
    </row>
    <row r="485" spans="1:6" x14ac:dyDescent="0.25">
      <c r="A485" s="45" t="s">
        <v>127</v>
      </c>
      <c r="B485" s="45">
        <v>484</v>
      </c>
      <c r="C485" s="45" t="s">
        <v>501</v>
      </c>
      <c r="E485" s="45">
        <v>483</v>
      </c>
      <c r="F485" s="45" t="str">
        <f t="shared" si="7"/>
        <v>Коврик диэлектрический</v>
      </c>
    </row>
    <row r="486" spans="1:6" x14ac:dyDescent="0.25">
      <c r="A486" s="45" t="s">
        <v>127</v>
      </c>
      <c r="B486" s="45">
        <v>485</v>
      </c>
      <c r="C486" s="45" t="s">
        <v>502</v>
      </c>
      <c r="E486" s="45">
        <v>484</v>
      </c>
      <c r="F486" s="45" t="str">
        <f t="shared" si="7"/>
        <v>Коврик придверный</v>
      </c>
    </row>
    <row r="487" spans="1:6" x14ac:dyDescent="0.25">
      <c r="A487" s="45">
        <v>2573300</v>
      </c>
      <c r="B487" s="45">
        <v>486</v>
      </c>
      <c r="C487" s="45" t="s">
        <v>1060</v>
      </c>
      <c r="E487" s="45">
        <v>485</v>
      </c>
      <c r="F487" s="45" t="str">
        <f t="shared" si="7"/>
        <v>Ковролин</v>
      </c>
    </row>
    <row r="488" spans="1:6" x14ac:dyDescent="0.25">
      <c r="A488" s="45">
        <v>2219300</v>
      </c>
      <c r="B488" s="45">
        <v>487</v>
      </c>
      <c r="C488" s="45" t="s">
        <v>772</v>
      </c>
      <c r="E488" s="45">
        <v>486</v>
      </c>
      <c r="F488" s="45" t="str">
        <f t="shared" si="7"/>
        <v>Ковш строительный</v>
      </c>
    </row>
    <row r="489" spans="1:6" x14ac:dyDescent="0.25">
      <c r="A489" s="45" t="s">
        <v>221</v>
      </c>
      <c r="B489" s="45">
        <v>488</v>
      </c>
      <c r="C489" s="45" t="s">
        <v>3480</v>
      </c>
      <c r="E489" s="45">
        <v>487</v>
      </c>
      <c r="F489" s="45" t="str">
        <f t="shared" si="7"/>
        <v>Кожух фланцевый кислотостойкий</v>
      </c>
    </row>
    <row r="490" spans="1:6" x14ac:dyDescent="0.25">
      <c r="A490" s="45" t="s">
        <v>221</v>
      </c>
      <c r="B490" s="45">
        <v>489</v>
      </c>
      <c r="C490" s="45" t="s">
        <v>3479</v>
      </c>
      <c r="E490" s="45">
        <v>488</v>
      </c>
      <c r="F490" s="45" t="str">
        <f t="shared" si="7"/>
        <v>Колба лабораторная мерная стеклянная</v>
      </c>
    </row>
    <row r="491" spans="1:6" x14ac:dyDescent="0.25">
      <c r="A491" s="45" t="s">
        <v>205</v>
      </c>
      <c r="B491" s="45">
        <v>490</v>
      </c>
      <c r="C491" s="45" t="s">
        <v>828</v>
      </c>
      <c r="E491" s="45">
        <v>489</v>
      </c>
      <c r="F491" s="45" t="str">
        <f t="shared" si="7"/>
        <v>Колба лабораторная стеклянная</v>
      </c>
    </row>
    <row r="492" spans="1:6" x14ac:dyDescent="0.25">
      <c r="A492" s="45" t="s">
        <v>372</v>
      </c>
      <c r="B492" s="45">
        <v>491</v>
      </c>
      <c r="C492" s="45" t="s">
        <v>1578</v>
      </c>
      <c r="E492" s="45">
        <v>490</v>
      </c>
      <c r="F492" s="45" t="str">
        <f t="shared" si="7"/>
        <v>Колба мерная полипропиленовая</v>
      </c>
    </row>
    <row r="493" spans="1:6" x14ac:dyDescent="0.25">
      <c r="A493" s="45" t="s">
        <v>139</v>
      </c>
      <c r="B493" s="45">
        <v>492</v>
      </c>
      <c r="C493" s="45" t="s">
        <v>531</v>
      </c>
      <c r="E493" s="45">
        <v>491</v>
      </c>
      <c r="F493" s="45" t="str">
        <f t="shared" si="7"/>
        <v>Колбонагреватель</v>
      </c>
    </row>
    <row r="494" spans="1:6" x14ac:dyDescent="0.25">
      <c r="A494" s="45" t="s">
        <v>172</v>
      </c>
      <c r="B494" s="45">
        <v>493</v>
      </c>
      <c r="C494" s="45" t="s">
        <v>582</v>
      </c>
      <c r="E494" s="45">
        <v>492</v>
      </c>
      <c r="F494" s="45" t="str">
        <f t="shared" si="7"/>
        <v>Колготки капроновые</v>
      </c>
    </row>
    <row r="495" spans="1:6" x14ac:dyDescent="0.25">
      <c r="A495" s="45" t="s">
        <v>421</v>
      </c>
      <c r="B495" s="45">
        <v>494</v>
      </c>
      <c r="C495" s="45" t="s">
        <v>1737</v>
      </c>
      <c r="E495" s="45">
        <v>493</v>
      </c>
      <c r="F495" s="45" t="str">
        <f t="shared" si="7"/>
        <v>Колер для краски</v>
      </c>
    </row>
    <row r="496" spans="1:6" x14ac:dyDescent="0.25">
      <c r="A496" s="45">
        <v>2891120</v>
      </c>
      <c r="B496" s="45">
        <v>495</v>
      </c>
      <c r="C496" s="45" t="s">
        <v>1732</v>
      </c>
      <c r="E496" s="45">
        <v>494</v>
      </c>
      <c r="F496" s="45" t="str">
        <f t="shared" si="7"/>
        <v>Колесо крановое</v>
      </c>
    </row>
    <row r="497" spans="1:6" x14ac:dyDescent="0.25">
      <c r="A497" s="45" t="s">
        <v>387</v>
      </c>
      <c r="B497" s="45">
        <v>496</v>
      </c>
      <c r="C497" s="45" t="s">
        <v>1645</v>
      </c>
      <c r="E497" s="45">
        <v>495</v>
      </c>
      <c r="F497" s="45" t="str">
        <f t="shared" si="7"/>
        <v>Колесо полиуретановое</v>
      </c>
    </row>
    <row r="498" spans="1:6" x14ac:dyDescent="0.25">
      <c r="A498" s="45" t="s">
        <v>306</v>
      </c>
      <c r="B498" s="45">
        <v>497</v>
      </c>
      <c r="C498" s="45" t="s">
        <v>6574</v>
      </c>
      <c r="E498" s="45">
        <v>496</v>
      </c>
      <c r="F498" s="45" t="str">
        <f t="shared" si="7"/>
        <v>Колесо шестерни</v>
      </c>
    </row>
    <row r="499" spans="1:6" x14ac:dyDescent="0.25">
      <c r="A499" s="45" t="s">
        <v>292</v>
      </c>
      <c r="B499" s="45">
        <v>498</v>
      </c>
      <c r="C499" s="45" t="s">
        <v>1264</v>
      </c>
      <c r="E499" s="45">
        <v>497</v>
      </c>
      <c r="F499" s="45" t="str">
        <f t="shared" si="7"/>
        <v>Колонка хроматографическая</v>
      </c>
    </row>
    <row r="500" spans="1:6" x14ac:dyDescent="0.25">
      <c r="A500" s="45" t="s">
        <v>344</v>
      </c>
      <c r="B500" s="45">
        <v>499</v>
      </c>
      <c r="C500" s="45" t="s">
        <v>6581</v>
      </c>
      <c r="E500" s="45">
        <v>498</v>
      </c>
      <c r="F500" s="45" t="str">
        <f t="shared" si="7"/>
        <v>Колонки компьютерные (акустические)</v>
      </c>
    </row>
    <row r="501" spans="1:6" x14ac:dyDescent="0.25">
      <c r="A501" s="45" t="s">
        <v>363</v>
      </c>
      <c r="B501" s="45">
        <v>500</v>
      </c>
      <c r="C501" s="45" t="s">
        <v>1558</v>
      </c>
      <c r="E501" s="45">
        <v>499</v>
      </c>
      <c r="F501" s="45" t="str">
        <f t="shared" si="7"/>
        <v xml:space="preserve">Колонна световая сигнальная </v>
      </c>
    </row>
    <row r="502" spans="1:6" x14ac:dyDescent="0.25">
      <c r="A502" s="45" t="s">
        <v>386</v>
      </c>
      <c r="B502" s="45">
        <v>501</v>
      </c>
      <c r="C502" s="45" t="s">
        <v>6589</v>
      </c>
      <c r="E502" s="45">
        <v>500</v>
      </c>
      <c r="F502" s="45" t="str">
        <f t="shared" si="7"/>
        <v>Колпачок (хвостовик) для горелки</v>
      </c>
    </row>
    <row r="503" spans="1:6" x14ac:dyDescent="0.25">
      <c r="A503" s="45" t="s">
        <v>265</v>
      </c>
      <c r="B503" s="45">
        <v>502</v>
      </c>
      <c r="C503" s="45" t="s">
        <v>1174</v>
      </c>
      <c r="E503" s="45">
        <v>501</v>
      </c>
      <c r="F503" s="45" t="str">
        <f t="shared" si="7"/>
        <v>Кольцо подшипника</v>
      </c>
    </row>
    <row r="504" spans="1:6" x14ac:dyDescent="0.25">
      <c r="A504" s="45" t="s">
        <v>195</v>
      </c>
      <c r="B504" s="45">
        <v>503</v>
      </c>
      <c r="C504" s="45" t="s">
        <v>749</v>
      </c>
      <c r="E504" s="45">
        <v>502</v>
      </c>
      <c r="F504" s="45" t="str">
        <f t="shared" si="7"/>
        <v>Кольцо стопорное</v>
      </c>
    </row>
    <row r="505" spans="1:6" x14ac:dyDescent="0.25">
      <c r="A505" s="45" t="s">
        <v>338</v>
      </c>
      <c r="B505" s="45">
        <v>504</v>
      </c>
      <c r="C505" s="45" t="s">
        <v>1495</v>
      </c>
      <c r="E505" s="45">
        <v>503</v>
      </c>
      <c r="F505" s="45" t="str">
        <f t="shared" si="7"/>
        <v>Кольцо уплотнительное</v>
      </c>
    </row>
    <row r="506" spans="1:6" x14ac:dyDescent="0.25">
      <c r="A506" s="45" t="s">
        <v>134</v>
      </c>
      <c r="B506" s="45">
        <v>505</v>
      </c>
      <c r="C506" s="45" t="s">
        <v>519</v>
      </c>
      <c r="E506" s="45">
        <v>504</v>
      </c>
      <c r="F506" s="45" t="str">
        <f t="shared" si="7"/>
        <v>Комбинация розеток</v>
      </c>
    </row>
    <row r="507" spans="1:6" x14ac:dyDescent="0.25">
      <c r="A507" s="45">
        <v>2630110</v>
      </c>
      <c r="B507" s="45">
        <v>506</v>
      </c>
      <c r="C507" s="45" t="s">
        <v>1239</v>
      </c>
      <c r="E507" s="45">
        <v>505</v>
      </c>
      <c r="F507" s="45" t="str">
        <f t="shared" si="7"/>
        <v>Комбинезон защитный</v>
      </c>
    </row>
    <row r="508" spans="1:6" x14ac:dyDescent="0.25">
      <c r="A508" s="45">
        <v>2630110</v>
      </c>
      <c r="B508" s="45">
        <v>507</v>
      </c>
      <c r="C508" s="45" t="s">
        <v>1240</v>
      </c>
      <c r="E508" s="45">
        <v>506</v>
      </c>
      <c r="F508" s="45" t="str">
        <f t="shared" si="7"/>
        <v>Коммутатор</v>
      </c>
    </row>
    <row r="509" spans="1:6" x14ac:dyDescent="0.25">
      <c r="A509" s="45">
        <v>2219300</v>
      </c>
      <c r="B509" s="45">
        <v>508</v>
      </c>
      <c r="C509" s="45" t="s">
        <v>3475</v>
      </c>
      <c r="E509" s="45">
        <v>507</v>
      </c>
      <c r="F509" s="45" t="str">
        <f t="shared" si="7"/>
        <v>Коммутатор промышленный</v>
      </c>
    </row>
    <row r="510" spans="1:6" x14ac:dyDescent="0.25">
      <c r="A510" s="45" t="s">
        <v>334</v>
      </c>
      <c r="B510" s="45">
        <v>509</v>
      </c>
      <c r="C510" s="45" t="s">
        <v>3420</v>
      </c>
      <c r="E510" s="45">
        <v>508</v>
      </c>
      <c r="F510" s="45" t="str">
        <f t="shared" si="7"/>
        <v>Компенсатор</v>
      </c>
    </row>
    <row r="511" spans="1:6" x14ac:dyDescent="0.25">
      <c r="A511" s="45" t="s">
        <v>374</v>
      </c>
      <c r="B511" s="45">
        <v>510</v>
      </c>
      <c r="C511" s="45" t="s">
        <v>1583</v>
      </c>
      <c r="E511" s="45">
        <v>509</v>
      </c>
      <c r="F511" s="45" t="str">
        <f t="shared" si="7"/>
        <v>Комплект для нагревательного кабеля (соединение и заделка) TKR</v>
      </c>
    </row>
    <row r="512" spans="1:6" x14ac:dyDescent="0.25">
      <c r="A512" s="45" t="s">
        <v>378</v>
      </c>
      <c r="B512" s="45">
        <v>511</v>
      </c>
      <c r="C512" s="45" t="s">
        <v>1597</v>
      </c>
      <c r="E512" s="45">
        <v>510</v>
      </c>
      <c r="F512" s="45" t="str">
        <f t="shared" si="7"/>
        <v>Комплект запасных частей для насоса</v>
      </c>
    </row>
    <row r="513" spans="1:6" x14ac:dyDescent="0.25">
      <c r="A513" s="45" t="s">
        <v>381</v>
      </c>
      <c r="B513" s="45">
        <v>512</v>
      </c>
      <c r="C513" s="45" t="s">
        <v>6588</v>
      </c>
      <c r="E513" s="45">
        <v>511</v>
      </c>
      <c r="F513" s="45" t="str">
        <f t="shared" si="7"/>
        <v>Комплект запасных частей для фильтра</v>
      </c>
    </row>
    <row r="514" spans="1:6" x14ac:dyDescent="0.25">
      <c r="A514" s="45">
        <v>2219300</v>
      </c>
      <c r="B514" s="45">
        <v>513</v>
      </c>
      <c r="C514" s="45" t="s">
        <v>769</v>
      </c>
      <c r="E514" s="45">
        <v>512</v>
      </c>
      <c r="F514" s="45" t="str">
        <f t="shared" si="7"/>
        <v>Комплект запасных частей к клапану</v>
      </c>
    </row>
    <row r="515" spans="1:6" x14ac:dyDescent="0.25">
      <c r="A515" s="45" t="s">
        <v>3433</v>
      </c>
      <c r="B515" s="45">
        <v>514</v>
      </c>
      <c r="C515" s="45" t="s">
        <v>1844</v>
      </c>
      <c r="E515" s="45">
        <v>513</v>
      </c>
      <c r="F515" s="45" t="str">
        <f t="shared" ref="F515:F578" si="8">VLOOKUP(E515,B:C,2,0)</f>
        <v>Комплект заправочных шлангов для кондиционера</v>
      </c>
    </row>
    <row r="516" spans="1:6" x14ac:dyDescent="0.25">
      <c r="A516" s="45" t="s">
        <v>457</v>
      </c>
      <c r="B516" s="45">
        <v>515</v>
      </c>
      <c r="C516" s="45" t="s">
        <v>1835</v>
      </c>
      <c r="E516" s="45">
        <v>514</v>
      </c>
      <c r="F516" s="45" t="str">
        <f t="shared" si="8"/>
        <v>Комплект знаков (табличек)</v>
      </c>
    </row>
    <row r="517" spans="1:6" x14ac:dyDescent="0.25">
      <c r="A517" s="45" t="s">
        <v>195</v>
      </c>
      <c r="B517" s="45">
        <v>516</v>
      </c>
      <c r="C517" s="45" t="s">
        <v>748</v>
      </c>
      <c r="E517" s="45">
        <v>515</v>
      </c>
      <c r="F517" s="45" t="str">
        <f t="shared" si="8"/>
        <v>Комплект книг</v>
      </c>
    </row>
    <row r="518" spans="1:6" x14ac:dyDescent="0.25">
      <c r="A518" s="45" t="s">
        <v>431</v>
      </c>
      <c r="B518" s="45">
        <v>517</v>
      </c>
      <c r="C518" s="45" t="s">
        <v>1762</v>
      </c>
      <c r="E518" s="45">
        <v>516</v>
      </c>
      <c r="F518" s="45" t="str">
        <f t="shared" si="8"/>
        <v>Комплект колец уплотнительных</v>
      </c>
    </row>
    <row r="519" spans="1:6" x14ac:dyDescent="0.25">
      <c r="A519" s="45" t="s">
        <v>374</v>
      </c>
      <c r="B519" s="45">
        <v>518</v>
      </c>
      <c r="C519" s="45" t="s">
        <v>1582</v>
      </c>
      <c r="E519" s="45">
        <v>517</v>
      </c>
      <c r="F519" s="45" t="str">
        <f t="shared" si="8"/>
        <v>Комплект мебели</v>
      </c>
    </row>
    <row r="520" spans="1:6" x14ac:dyDescent="0.25">
      <c r="A520" s="45">
        <v>2821110</v>
      </c>
      <c r="B520" s="45">
        <v>519</v>
      </c>
      <c r="C520" s="45" t="s">
        <v>1655</v>
      </c>
      <c r="E520" s="45">
        <v>518</v>
      </c>
      <c r="F520" s="45" t="str">
        <f t="shared" si="8"/>
        <v>Комплект насосов</v>
      </c>
    </row>
    <row r="521" spans="1:6" x14ac:dyDescent="0.25">
      <c r="A521" s="45" t="s">
        <v>220</v>
      </c>
      <c r="B521" s="45">
        <v>520</v>
      </c>
      <c r="C521" s="45" t="s">
        <v>889</v>
      </c>
      <c r="E521" s="45">
        <v>519</v>
      </c>
      <c r="F521" s="45" t="str">
        <f t="shared" si="8"/>
        <v>Комплект оборудования для кислородной сварки/газовой резки</v>
      </c>
    </row>
    <row r="522" spans="1:6" x14ac:dyDescent="0.25">
      <c r="A522" s="45" t="s">
        <v>133</v>
      </c>
      <c r="B522" s="45">
        <v>521</v>
      </c>
      <c r="C522" s="45" t="s">
        <v>6522</v>
      </c>
      <c r="E522" s="45">
        <v>520</v>
      </c>
      <c r="F522" s="45" t="str">
        <f t="shared" si="8"/>
        <v>Комплект посуды</v>
      </c>
    </row>
    <row r="523" spans="1:6" x14ac:dyDescent="0.25">
      <c r="A523" s="45" t="s">
        <v>458</v>
      </c>
      <c r="B523" s="45">
        <v>522</v>
      </c>
      <c r="C523" s="45" t="s">
        <v>1838</v>
      </c>
      <c r="E523" s="45">
        <v>521</v>
      </c>
      <c r="F523" s="45" t="str">
        <f t="shared" si="8"/>
        <v>Комплект спецодежды (китель и брюки)</v>
      </c>
    </row>
    <row r="524" spans="1:6" x14ac:dyDescent="0.25">
      <c r="A524" s="45" t="s">
        <v>412</v>
      </c>
      <c r="B524" s="45">
        <v>523</v>
      </c>
      <c r="C524" s="45" t="s">
        <v>1718</v>
      </c>
      <c r="E524" s="45">
        <v>522</v>
      </c>
      <c r="F524" s="45" t="str">
        <f t="shared" si="8"/>
        <v>Комплект стендов информационных</v>
      </c>
    </row>
    <row r="525" spans="1:6" x14ac:dyDescent="0.25">
      <c r="A525" s="45" t="s">
        <v>3432</v>
      </c>
      <c r="B525" s="45">
        <v>524</v>
      </c>
      <c r="C525" s="45" t="s">
        <v>6602</v>
      </c>
      <c r="E525" s="45">
        <v>523</v>
      </c>
      <c r="F525" s="45" t="str">
        <f t="shared" si="8"/>
        <v>Комплект форсунок</v>
      </c>
    </row>
    <row r="526" spans="1:6" x14ac:dyDescent="0.25">
      <c r="A526" s="45" t="s">
        <v>6627</v>
      </c>
      <c r="B526" s="45">
        <v>525</v>
      </c>
      <c r="C526" s="45" t="s">
        <v>6593</v>
      </c>
      <c r="E526" s="45">
        <v>524</v>
      </c>
      <c r="F526" s="45" t="str">
        <f t="shared" si="8"/>
        <v>Комплект чернил для принтера</v>
      </c>
    </row>
    <row r="527" spans="1:6" x14ac:dyDescent="0.25">
      <c r="A527" s="45" t="s">
        <v>401</v>
      </c>
      <c r="B527" s="45">
        <v>526</v>
      </c>
      <c r="C527" s="45" t="s">
        <v>1697</v>
      </c>
      <c r="E527" s="45">
        <v>525</v>
      </c>
      <c r="F527" s="45" t="str">
        <f t="shared" si="8"/>
        <v>Комплектующие автопогрузчика</v>
      </c>
    </row>
    <row r="528" spans="1:6" x14ac:dyDescent="0.25">
      <c r="A528" s="45" t="s">
        <v>377</v>
      </c>
      <c r="B528" s="45">
        <v>527</v>
      </c>
      <c r="C528" s="45" t="s">
        <v>1589</v>
      </c>
      <c r="E528" s="45">
        <v>526</v>
      </c>
      <c r="F528" s="45" t="str">
        <f t="shared" si="8"/>
        <v>Комплектующие к станции азотной модульной</v>
      </c>
    </row>
    <row r="529" spans="1:6" x14ac:dyDescent="0.25">
      <c r="A529" s="45" t="s">
        <v>313</v>
      </c>
      <c r="B529" s="45">
        <v>528</v>
      </c>
      <c r="C529" s="45" t="s">
        <v>3505</v>
      </c>
      <c r="E529" s="45">
        <v>527</v>
      </c>
      <c r="F529" s="45" t="str">
        <f t="shared" si="8"/>
        <v>Комплектующие компрессора воздушного</v>
      </c>
    </row>
    <row r="530" spans="1:6" x14ac:dyDescent="0.25">
      <c r="A530" s="45" t="s">
        <v>3465</v>
      </c>
      <c r="B530" s="45">
        <v>529</v>
      </c>
      <c r="C530" s="45" t="s">
        <v>3511</v>
      </c>
      <c r="E530" s="45">
        <v>528</v>
      </c>
      <c r="F530" s="45" t="str">
        <f t="shared" si="8"/>
        <v>Комплектующие лабораторного оборудования</v>
      </c>
    </row>
    <row r="531" spans="1:6" x14ac:dyDescent="0.25">
      <c r="A531" s="45" t="s">
        <v>419</v>
      </c>
      <c r="B531" s="45">
        <v>530</v>
      </c>
      <c r="C531" s="45" t="s">
        <v>1734</v>
      </c>
      <c r="E531" s="45">
        <v>529</v>
      </c>
      <c r="F531" s="45" t="str">
        <f t="shared" si="8"/>
        <v>Комплектующие лифтов</v>
      </c>
    </row>
    <row r="532" spans="1:6" x14ac:dyDescent="0.25">
      <c r="A532" s="45" t="s">
        <v>374</v>
      </c>
      <c r="B532" s="45">
        <v>531</v>
      </c>
      <c r="C532" s="45" t="s">
        <v>1584</v>
      </c>
      <c r="E532" s="45">
        <v>530</v>
      </c>
      <c r="F532" s="45" t="str">
        <f t="shared" si="8"/>
        <v>Комплектующие модульного распределителя центральной системы смазки</v>
      </c>
    </row>
    <row r="533" spans="1:6" x14ac:dyDescent="0.25">
      <c r="A533" s="45" t="s">
        <v>350</v>
      </c>
      <c r="B533" s="45">
        <v>532</v>
      </c>
      <c r="C533" s="45" t="s">
        <v>1517</v>
      </c>
      <c r="E533" s="45">
        <v>531</v>
      </c>
      <c r="F533" s="45" t="str">
        <f t="shared" si="8"/>
        <v>Комплектующие насоса</v>
      </c>
    </row>
    <row r="534" spans="1:6" x14ac:dyDescent="0.25">
      <c r="A534" s="45" t="s">
        <v>351</v>
      </c>
      <c r="B534" s="45">
        <v>533</v>
      </c>
      <c r="C534" s="45" t="s">
        <v>1519</v>
      </c>
      <c r="E534" s="45">
        <v>532</v>
      </c>
      <c r="F534" s="45" t="str">
        <f t="shared" si="8"/>
        <v>Комплектующие поломоечной машины</v>
      </c>
    </row>
    <row r="535" spans="1:6" x14ac:dyDescent="0.25">
      <c r="A535" s="45" t="s">
        <v>290</v>
      </c>
      <c r="B535" s="45">
        <v>534</v>
      </c>
      <c r="C535" s="45" t="s">
        <v>1262</v>
      </c>
      <c r="E535" s="45">
        <v>533</v>
      </c>
      <c r="F535" s="45" t="str">
        <f t="shared" si="8"/>
        <v>Комплектующие промышленного пылесоса</v>
      </c>
    </row>
    <row r="536" spans="1:6" x14ac:dyDescent="0.25">
      <c r="A536" s="45" t="s">
        <v>416</v>
      </c>
      <c r="B536" s="45">
        <v>535</v>
      </c>
      <c r="C536" s="45" t="s">
        <v>3513</v>
      </c>
      <c r="E536" s="45">
        <v>534</v>
      </c>
      <c r="F536" s="45" t="str">
        <f t="shared" si="8"/>
        <v>Комплектующие системы пожарной автоматики</v>
      </c>
    </row>
    <row r="537" spans="1:6" x14ac:dyDescent="0.25">
      <c r="A537" s="45" t="s">
        <v>415</v>
      </c>
      <c r="B537" s="45">
        <v>536</v>
      </c>
      <c r="C537" s="45" t="s">
        <v>3537</v>
      </c>
      <c r="E537" s="45">
        <v>535</v>
      </c>
      <c r="F537" s="45" t="str">
        <f t="shared" si="8"/>
        <v>Комплектующие станка вальцешлифовального</v>
      </c>
    </row>
    <row r="538" spans="1:6" x14ac:dyDescent="0.25">
      <c r="A538" s="45" t="s">
        <v>287</v>
      </c>
      <c r="B538" s="45">
        <v>537</v>
      </c>
      <c r="C538" s="45" t="s">
        <v>1252</v>
      </c>
      <c r="E538" s="45">
        <v>536</v>
      </c>
      <c r="F538" s="45" t="str">
        <f t="shared" si="8"/>
        <v>Комплектующие станка для изготовления стальных защитных упаковочных уголков</v>
      </c>
    </row>
    <row r="539" spans="1:6" x14ac:dyDescent="0.25">
      <c r="A539" s="45" t="s">
        <v>304</v>
      </c>
      <c r="B539" s="45">
        <v>538</v>
      </c>
      <c r="C539" s="45" t="s">
        <v>1311</v>
      </c>
      <c r="E539" s="45">
        <v>537</v>
      </c>
      <c r="F539" s="45" t="str">
        <f t="shared" si="8"/>
        <v>Комплектующие тел. аппаратов</v>
      </c>
    </row>
    <row r="540" spans="1:6" x14ac:dyDescent="0.25">
      <c r="A540" s="45" t="s">
        <v>319</v>
      </c>
      <c r="B540" s="45">
        <v>539</v>
      </c>
      <c r="C540" s="45" t="s">
        <v>1396</v>
      </c>
      <c r="E540" s="45">
        <v>538</v>
      </c>
      <c r="F540" s="45" t="str">
        <f t="shared" si="8"/>
        <v>Комплектующие термометра</v>
      </c>
    </row>
    <row r="541" spans="1:6" x14ac:dyDescent="0.25">
      <c r="A541" s="45" t="s">
        <v>399</v>
      </c>
      <c r="B541" s="45">
        <v>540</v>
      </c>
      <c r="C541" s="45" t="s">
        <v>1689</v>
      </c>
      <c r="E541" s="45">
        <v>539</v>
      </c>
      <c r="F541" s="45" t="str">
        <f t="shared" si="8"/>
        <v>Комплектующие толкателя электрогидравлического (гидротолкателя)</v>
      </c>
    </row>
    <row r="542" spans="1:6" x14ac:dyDescent="0.25">
      <c r="A542" s="45" t="s">
        <v>413</v>
      </c>
      <c r="B542" s="45">
        <v>541</v>
      </c>
      <c r="C542" s="45" t="s">
        <v>1719</v>
      </c>
      <c r="E542" s="45">
        <v>540</v>
      </c>
      <c r="F542" s="45" t="str">
        <f t="shared" si="8"/>
        <v>Комплектующие установки для очистки инертного газа</v>
      </c>
    </row>
    <row r="543" spans="1:6" x14ac:dyDescent="0.25">
      <c r="A543" s="45" t="s">
        <v>120</v>
      </c>
      <c r="B543" s="45">
        <v>542</v>
      </c>
      <c r="C543" s="45" t="s">
        <v>491</v>
      </c>
      <c r="E543" s="45">
        <v>541</v>
      </c>
      <c r="F543" s="45" t="str">
        <f t="shared" si="8"/>
        <v>Комплектующие устройства упаковочного</v>
      </c>
    </row>
    <row r="544" spans="1:6" x14ac:dyDescent="0.25">
      <c r="A544" s="45" t="s">
        <v>377</v>
      </c>
      <c r="B544" s="45">
        <v>543</v>
      </c>
      <c r="C544" s="45" t="s">
        <v>1588</v>
      </c>
      <c r="E544" s="45">
        <v>542</v>
      </c>
      <c r="F544" s="45" t="str">
        <f t="shared" si="8"/>
        <v>Компот фруктовый</v>
      </c>
    </row>
    <row r="545" spans="1:6" x14ac:dyDescent="0.25">
      <c r="A545" s="45" t="s">
        <v>376</v>
      </c>
      <c r="B545" s="45">
        <v>544</v>
      </c>
      <c r="C545" s="45" t="s">
        <v>1587</v>
      </c>
      <c r="E545" s="45">
        <v>543</v>
      </c>
      <c r="F545" s="45" t="str">
        <f t="shared" si="8"/>
        <v>Компрессор воздушный</v>
      </c>
    </row>
    <row r="546" spans="1:6" x14ac:dyDescent="0.25">
      <c r="A546" s="45" t="s">
        <v>375</v>
      </c>
      <c r="B546" s="45">
        <v>545</v>
      </c>
      <c r="C546" s="45" t="s">
        <v>1586</v>
      </c>
      <c r="E546" s="45">
        <v>544</v>
      </c>
      <c r="F546" s="45" t="str">
        <f t="shared" si="8"/>
        <v>Компрессор объемный поршневой</v>
      </c>
    </row>
    <row r="547" spans="1:6" x14ac:dyDescent="0.25">
      <c r="A547" s="45" t="s">
        <v>155</v>
      </c>
      <c r="B547" s="45">
        <v>546</v>
      </c>
      <c r="C547" s="45" t="s">
        <v>550</v>
      </c>
      <c r="E547" s="45">
        <v>545</v>
      </c>
      <c r="F547" s="45" t="str">
        <f t="shared" si="8"/>
        <v>Компрессор спиральный</v>
      </c>
    </row>
    <row r="548" spans="1:6" x14ac:dyDescent="0.25">
      <c r="A548" s="45" t="s">
        <v>381</v>
      </c>
      <c r="B548" s="45">
        <v>547</v>
      </c>
      <c r="C548" s="45" t="s">
        <v>1632</v>
      </c>
      <c r="E548" s="45">
        <v>546</v>
      </c>
      <c r="F548" s="45" t="str">
        <f t="shared" si="8"/>
        <v>Конверт почтовый</v>
      </c>
    </row>
    <row r="549" spans="1:6" x14ac:dyDescent="0.25">
      <c r="A549" s="45" t="s">
        <v>366</v>
      </c>
      <c r="B549" s="45">
        <v>548</v>
      </c>
      <c r="C549" s="45" t="s">
        <v>1564</v>
      </c>
      <c r="E549" s="45">
        <v>547</v>
      </c>
      <c r="F549" s="45" t="str">
        <f t="shared" si="8"/>
        <v>Конденсатоотводчик</v>
      </c>
    </row>
    <row r="550" spans="1:6" x14ac:dyDescent="0.25">
      <c r="A550" s="45" t="s">
        <v>366</v>
      </c>
      <c r="B550" s="45">
        <v>549</v>
      </c>
      <c r="C550" s="45" t="s">
        <v>1565</v>
      </c>
      <c r="E550" s="45">
        <v>548</v>
      </c>
      <c r="F550" s="45" t="str">
        <f t="shared" si="8"/>
        <v>Конденсатор электролитический переменного тока</v>
      </c>
    </row>
    <row r="551" spans="1:6" x14ac:dyDescent="0.25">
      <c r="A551" s="45" t="s">
        <v>398</v>
      </c>
      <c r="B551" s="45">
        <v>550</v>
      </c>
      <c r="C551" s="45" t="s">
        <v>1686</v>
      </c>
      <c r="E551" s="45">
        <v>549</v>
      </c>
      <c r="F551" s="45" t="str">
        <f t="shared" si="8"/>
        <v>Конденсатор электролитический постоянного тока</v>
      </c>
    </row>
    <row r="552" spans="1:6" x14ac:dyDescent="0.25">
      <c r="A552" s="45" t="s">
        <v>283</v>
      </c>
      <c r="B552" s="45">
        <v>551</v>
      </c>
      <c r="C552" s="45" t="s">
        <v>1230</v>
      </c>
      <c r="E552" s="45">
        <v>550</v>
      </c>
      <c r="F552" s="45" t="str">
        <f t="shared" si="8"/>
        <v>Кондиционер</v>
      </c>
    </row>
    <row r="553" spans="1:6" x14ac:dyDescent="0.25">
      <c r="A553" s="45" t="s">
        <v>289</v>
      </c>
      <c r="B553" s="45">
        <v>552</v>
      </c>
      <c r="C553" s="45" t="s">
        <v>1258</v>
      </c>
      <c r="E553" s="45">
        <v>551</v>
      </c>
      <c r="F553" s="45" t="str">
        <f t="shared" si="8"/>
        <v>Коннектор</v>
      </c>
    </row>
    <row r="554" spans="1:6" x14ac:dyDescent="0.25">
      <c r="A554" s="45" t="s">
        <v>246</v>
      </c>
      <c r="B554" s="45">
        <v>553</v>
      </c>
      <c r="C554" s="45" t="s">
        <v>1007</v>
      </c>
      <c r="E554" s="45">
        <v>552</v>
      </c>
      <c r="F554" s="45" t="str">
        <f t="shared" si="8"/>
        <v>Консоль управления</v>
      </c>
    </row>
    <row r="555" spans="1:6" x14ac:dyDescent="0.25">
      <c r="A555" s="45" t="s">
        <v>247</v>
      </c>
      <c r="B555" s="45">
        <v>554</v>
      </c>
      <c r="C555" s="45" t="s">
        <v>1008</v>
      </c>
      <c r="E555" s="45">
        <v>553</v>
      </c>
      <c r="F555" s="45" t="str">
        <f t="shared" si="8"/>
        <v>Конструкции (помещения, перегородки и т.д.)</v>
      </c>
    </row>
    <row r="556" spans="1:6" x14ac:dyDescent="0.25">
      <c r="A556" s="45" t="s">
        <v>337</v>
      </c>
      <c r="B556" s="45">
        <v>555</v>
      </c>
      <c r="C556" s="45" t="s">
        <v>1477</v>
      </c>
      <c r="E556" s="45">
        <v>554</v>
      </c>
      <c r="F556" s="45" t="str">
        <f t="shared" si="8"/>
        <v>Конструкции алюминиевые</v>
      </c>
    </row>
    <row r="557" spans="1:6" x14ac:dyDescent="0.25">
      <c r="A557" s="45" t="s">
        <v>325</v>
      </c>
      <c r="B557" s="45">
        <v>556</v>
      </c>
      <c r="C557" s="45" t="s">
        <v>1428</v>
      </c>
      <c r="E557" s="45">
        <v>555</v>
      </c>
      <c r="F557" s="45" t="str">
        <f t="shared" si="8"/>
        <v>Контакт вспомогательный</v>
      </c>
    </row>
    <row r="558" spans="1:6" x14ac:dyDescent="0.25">
      <c r="A558" s="45" t="s">
        <v>249</v>
      </c>
      <c r="B558" s="45">
        <v>557</v>
      </c>
      <c r="C558" s="45" t="s">
        <v>1010</v>
      </c>
      <c r="E558" s="45">
        <v>556</v>
      </c>
      <c r="F558" s="45" t="str">
        <f t="shared" si="8"/>
        <v>Контактор</v>
      </c>
    </row>
    <row r="559" spans="1:6" x14ac:dyDescent="0.25">
      <c r="A559" s="45" t="s">
        <v>124</v>
      </c>
      <c r="B559" s="45">
        <v>558</v>
      </c>
      <c r="C559" s="45" t="s">
        <v>496</v>
      </c>
      <c r="E559" s="45">
        <v>557</v>
      </c>
      <c r="F559" s="45" t="str">
        <f t="shared" si="8"/>
        <v>Контейнер (тара)</v>
      </c>
    </row>
    <row r="560" spans="1:6" x14ac:dyDescent="0.25">
      <c r="A560" s="45" t="s">
        <v>360</v>
      </c>
      <c r="B560" s="45">
        <v>559</v>
      </c>
      <c r="C560" s="45" t="s">
        <v>1539</v>
      </c>
      <c r="E560" s="45">
        <v>558</v>
      </c>
      <c r="F560" s="45" t="str">
        <f t="shared" si="8"/>
        <v>Контейнер мягкий (биг-бег)</v>
      </c>
    </row>
    <row r="561" spans="1:6" x14ac:dyDescent="0.25">
      <c r="A561" s="45" t="s">
        <v>360</v>
      </c>
      <c r="B561" s="45">
        <v>560</v>
      </c>
      <c r="C561" s="45" t="s">
        <v>6584</v>
      </c>
      <c r="E561" s="45">
        <v>559</v>
      </c>
      <c r="F561" s="45" t="str">
        <f t="shared" si="8"/>
        <v>Контроллер весовой</v>
      </c>
    </row>
    <row r="562" spans="1:6" x14ac:dyDescent="0.25">
      <c r="A562" s="45" t="s">
        <v>360</v>
      </c>
      <c r="B562" s="45">
        <v>561</v>
      </c>
      <c r="C562" s="45" t="s">
        <v>1542</v>
      </c>
      <c r="E562" s="45">
        <v>560</v>
      </c>
      <c r="F562" s="45" t="str">
        <f t="shared" si="8"/>
        <v>Контроллер горения</v>
      </c>
    </row>
    <row r="563" spans="1:6" x14ac:dyDescent="0.25">
      <c r="A563" s="45" t="s">
        <v>360</v>
      </c>
      <c r="B563" s="45">
        <v>562</v>
      </c>
      <c r="C563" s="45" t="s">
        <v>1538</v>
      </c>
      <c r="E563" s="45">
        <v>561</v>
      </c>
      <c r="F563" s="45" t="str">
        <f t="shared" si="8"/>
        <v>Контроллер для светодиодного LED монитора</v>
      </c>
    </row>
    <row r="564" spans="1:6" x14ac:dyDescent="0.25">
      <c r="A564" s="45" t="s">
        <v>360</v>
      </c>
      <c r="B564" s="45">
        <v>563</v>
      </c>
      <c r="C564" s="45" t="s">
        <v>1541</v>
      </c>
      <c r="E564" s="45">
        <v>562</v>
      </c>
      <c r="F564" s="45" t="str">
        <f t="shared" si="8"/>
        <v>Контроллер логический программируемый</v>
      </c>
    </row>
    <row r="565" spans="1:6" x14ac:dyDescent="0.25">
      <c r="A565" s="45" t="s">
        <v>360</v>
      </c>
      <c r="B565" s="45">
        <v>564</v>
      </c>
      <c r="C565" s="45" t="s">
        <v>1540</v>
      </c>
      <c r="E565" s="45">
        <v>563</v>
      </c>
      <c r="F565" s="45" t="str">
        <f t="shared" si="8"/>
        <v>Контроллер учета расхода</v>
      </c>
    </row>
    <row r="566" spans="1:6" x14ac:dyDescent="0.25">
      <c r="A566" s="45">
        <v>2219300</v>
      </c>
      <c r="B566" s="45">
        <v>565</v>
      </c>
      <c r="C566" s="45" t="s">
        <v>764</v>
      </c>
      <c r="E566" s="45">
        <v>564</v>
      </c>
      <c r="F566" s="45" t="str">
        <f t="shared" si="8"/>
        <v>Контроллер-считыватель для СКУД</v>
      </c>
    </row>
    <row r="567" spans="1:6" x14ac:dyDescent="0.25">
      <c r="A567" s="45" t="s">
        <v>115</v>
      </c>
      <c r="B567" s="45">
        <v>566</v>
      </c>
      <c r="C567" s="45" t="s">
        <v>483</v>
      </c>
      <c r="E567" s="45">
        <v>565</v>
      </c>
      <c r="F567" s="45" t="str">
        <f t="shared" si="8"/>
        <v>Конус для РВД</v>
      </c>
    </row>
    <row r="568" spans="1:6" x14ac:dyDescent="0.25">
      <c r="A568" s="45" t="s">
        <v>115</v>
      </c>
      <c r="B568" s="45">
        <v>567</v>
      </c>
      <c r="C568" s="45" t="s">
        <v>484</v>
      </c>
      <c r="E568" s="45">
        <v>566</v>
      </c>
      <c r="F568" s="45" t="str">
        <f t="shared" si="8"/>
        <v>Конфеты шоколадные</v>
      </c>
    </row>
    <row r="569" spans="1:6" x14ac:dyDescent="0.25">
      <c r="A569" s="45" t="s">
        <v>446</v>
      </c>
      <c r="B569" s="45">
        <v>568</v>
      </c>
      <c r="C569" s="45" t="s">
        <v>1797</v>
      </c>
      <c r="E569" s="45">
        <v>567</v>
      </c>
      <c r="F569" s="45" t="str">
        <f t="shared" si="8"/>
        <v>Конфеты шоколадные в упаковке</v>
      </c>
    </row>
    <row r="570" spans="1:6" x14ac:dyDescent="0.25">
      <c r="A570" s="45" t="s">
        <v>213</v>
      </c>
      <c r="B570" s="45">
        <v>569</v>
      </c>
      <c r="C570" s="45" t="s">
        <v>858</v>
      </c>
      <c r="E570" s="45">
        <v>568</v>
      </c>
      <c r="F570" s="45" t="str">
        <f t="shared" si="8"/>
        <v>Кордщетка ручная</v>
      </c>
    </row>
    <row r="571" spans="1:6" x14ac:dyDescent="0.25">
      <c r="A571" s="45" t="s">
        <v>118</v>
      </c>
      <c r="B571" s="45">
        <v>570</v>
      </c>
      <c r="C571" s="45" t="s">
        <v>488</v>
      </c>
      <c r="E571" s="45">
        <v>569</v>
      </c>
      <c r="F571" s="45" t="str">
        <f t="shared" si="8"/>
        <v>Корзина</v>
      </c>
    </row>
    <row r="572" spans="1:6" x14ac:dyDescent="0.25">
      <c r="A572" s="45" t="s">
        <v>336</v>
      </c>
      <c r="B572" s="45">
        <v>571</v>
      </c>
      <c r="C572" s="45" t="s">
        <v>1473</v>
      </c>
      <c r="E572" s="45">
        <v>570</v>
      </c>
      <c r="F572" s="45" t="str">
        <f t="shared" si="8"/>
        <v>Корица</v>
      </c>
    </row>
    <row r="573" spans="1:6" x14ac:dyDescent="0.25">
      <c r="A573" s="45" t="s">
        <v>331</v>
      </c>
      <c r="B573" s="45">
        <v>572</v>
      </c>
      <c r="C573" s="45" t="s">
        <v>1404</v>
      </c>
      <c r="E573" s="45">
        <v>571</v>
      </c>
      <c r="F573" s="45" t="str">
        <f t="shared" si="8"/>
        <v>Короб кабельный</v>
      </c>
    </row>
    <row r="574" spans="1:6" x14ac:dyDescent="0.25">
      <c r="A574" s="45" t="s">
        <v>297</v>
      </c>
      <c r="B574" s="45">
        <v>573</v>
      </c>
      <c r="C574" s="45" t="s">
        <v>1273</v>
      </c>
      <c r="E574" s="45">
        <v>572</v>
      </c>
      <c r="F574" s="45" t="str">
        <f t="shared" si="8"/>
        <v>Коробка испытательная</v>
      </c>
    </row>
    <row r="575" spans="1:6" x14ac:dyDescent="0.25">
      <c r="A575" s="45" t="s">
        <v>336</v>
      </c>
      <c r="B575" s="45">
        <v>574</v>
      </c>
      <c r="C575" s="45" t="s">
        <v>1476</v>
      </c>
      <c r="E575" s="45">
        <v>573</v>
      </c>
      <c r="F575" s="45" t="str">
        <f t="shared" si="8"/>
        <v>Коробка монтажная (для видеонаблюдения)</v>
      </c>
    </row>
    <row r="576" spans="1:6" x14ac:dyDescent="0.25">
      <c r="A576" s="45" t="s">
        <v>336</v>
      </c>
      <c r="B576" s="45">
        <v>575</v>
      </c>
      <c r="C576" s="45" t="s">
        <v>1475</v>
      </c>
      <c r="E576" s="45">
        <v>574</v>
      </c>
      <c r="F576" s="45" t="str">
        <f t="shared" si="8"/>
        <v>Коробка оптическая</v>
      </c>
    </row>
    <row r="577" spans="1:6" x14ac:dyDescent="0.25">
      <c r="A577" s="45" t="s">
        <v>386</v>
      </c>
      <c r="B577" s="45">
        <v>576</v>
      </c>
      <c r="C577" s="45" t="s">
        <v>1639</v>
      </c>
      <c r="E577" s="45">
        <v>575</v>
      </c>
      <c r="F577" s="45" t="str">
        <f t="shared" si="8"/>
        <v>Коробка распаячная (распределительная, разветвительная)</v>
      </c>
    </row>
    <row r="578" spans="1:6" x14ac:dyDescent="0.25">
      <c r="A578" s="45" t="s">
        <v>363</v>
      </c>
      <c r="B578" s="45">
        <v>577</v>
      </c>
      <c r="C578" s="45" t="s">
        <v>1556</v>
      </c>
      <c r="E578" s="45">
        <v>576</v>
      </c>
      <c r="F578" s="45" t="str">
        <f t="shared" si="8"/>
        <v>Корпус (опора) подшипника</v>
      </c>
    </row>
    <row r="579" spans="1:6" x14ac:dyDescent="0.25">
      <c r="A579" s="45">
        <v>2573300</v>
      </c>
      <c r="B579" s="45">
        <v>578</v>
      </c>
      <c r="C579" s="45" t="s">
        <v>1085</v>
      </c>
      <c r="E579" s="45">
        <v>577</v>
      </c>
      <c r="F579" s="45" t="str">
        <f t="shared" ref="F579:F642" si="9">VLOOKUP(E579,B:C,2,0)</f>
        <v>Корпус (патрон) цанговый</v>
      </c>
    </row>
    <row r="580" spans="1:6" x14ac:dyDescent="0.25">
      <c r="A580" s="45" t="s">
        <v>134</v>
      </c>
      <c r="B580" s="45">
        <v>579</v>
      </c>
      <c r="C580" s="45" t="s">
        <v>517</v>
      </c>
      <c r="E580" s="45">
        <v>578</v>
      </c>
      <c r="F580" s="45" t="str">
        <f t="shared" si="9"/>
        <v>Костыленаддергиватель (подлапник)</v>
      </c>
    </row>
    <row r="581" spans="1:6" x14ac:dyDescent="0.25">
      <c r="A581" s="45">
        <v>2572140</v>
      </c>
      <c r="B581" s="45">
        <v>580</v>
      </c>
      <c r="C581" s="45" t="s">
        <v>3489</v>
      </c>
      <c r="E581" s="45">
        <v>579</v>
      </c>
      <c r="F581" s="45" t="str">
        <f t="shared" si="9"/>
        <v>Костюм защитный</v>
      </c>
    </row>
    <row r="582" spans="1:6" x14ac:dyDescent="0.25">
      <c r="A582" s="45" t="s">
        <v>117</v>
      </c>
      <c r="B582" s="45">
        <v>581</v>
      </c>
      <c r="C582" s="45" t="s">
        <v>486</v>
      </c>
      <c r="E582" s="45">
        <v>580</v>
      </c>
      <c r="F582" s="45" t="str">
        <f t="shared" si="9"/>
        <v>Коуш канатный (для троса) стальной</v>
      </c>
    </row>
    <row r="583" spans="1:6" x14ac:dyDescent="0.25">
      <c r="A583" s="45" t="s">
        <v>354</v>
      </c>
      <c r="B583" s="45">
        <v>582</v>
      </c>
      <c r="C583" s="45" t="s">
        <v>1523</v>
      </c>
      <c r="E583" s="45">
        <v>581</v>
      </c>
      <c r="F583" s="45" t="str">
        <f t="shared" si="9"/>
        <v>Кофе</v>
      </c>
    </row>
    <row r="584" spans="1:6" x14ac:dyDescent="0.25">
      <c r="A584" s="45" t="s">
        <v>381</v>
      </c>
      <c r="B584" s="45">
        <v>583</v>
      </c>
      <c r="C584" s="45" t="s">
        <v>1629</v>
      </c>
      <c r="E584" s="45">
        <v>582</v>
      </c>
      <c r="F584" s="45" t="str">
        <f t="shared" si="9"/>
        <v>Кофемашина</v>
      </c>
    </row>
    <row r="585" spans="1:6" x14ac:dyDescent="0.25">
      <c r="A585" s="45" t="s">
        <v>381</v>
      </c>
      <c r="B585" s="45">
        <v>584</v>
      </c>
      <c r="C585" s="45" t="s">
        <v>1621</v>
      </c>
      <c r="E585" s="45">
        <v>583</v>
      </c>
      <c r="F585" s="45" t="str">
        <f t="shared" si="9"/>
        <v>Кран (вентиль) отсекающий</v>
      </c>
    </row>
    <row r="586" spans="1:6" x14ac:dyDescent="0.25">
      <c r="A586" s="45" t="s">
        <v>392</v>
      </c>
      <c r="B586" s="45">
        <v>585</v>
      </c>
      <c r="C586" s="45" t="s">
        <v>1661</v>
      </c>
      <c r="E586" s="45">
        <v>584</v>
      </c>
      <c r="F586" s="45" t="str">
        <f t="shared" si="9"/>
        <v>Кран (вентиль) трубопроводный</v>
      </c>
    </row>
    <row r="587" spans="1:6" x14ac:dyDescent="0.25">
      <c r="A587" s="45" t="s">
        <v>381</v>
      </c>
      <c r="B587" s="45">
        <v>586</v>
      </c>
      <c r="C587" s="45" t="s">
        <v>1622</v>
      </c>
      <c r="E587" s="45">
        <v>585</v>
      </c>
      <c r="F587" s="45" t="str">
        <f t="shared" si="9"/>
        <v>Кран грузоподъемный</v>
      </c>
    </row>
    <row r="588" spans="1:6" x14ac:dyDescent="0.25">
      <c r="A588" s="45" t="s">
        <v>388</v>
      </c>
      <c r="B588" s="45">
        <v>587</v>
      </c>
      <c r="C588" s="45" t="s">
        <v>1652</v>
      </c>
      <c r="E588" s="45">
        <v>586</v>
      </c>
      <c r="F588" s="45" t="str">
        <f t="shared" si="9"/>
        <v>Кран Маевского (кран для спуска воздуха)</v>
      </c>
    </row>
    <row r="589" spans="1:6" x14ac:dyDescent="0.25">
      <c r="A589" s="45" t="s">
        <v>380</v>
      </c>
      <c r="B589" s="45">
        <v>588</v>
      </c>
      <c r="C589" s="45" t="s">
        <v>1616</v>
      </c>
      <c r="E589" s="45">
        <v>587</v>
      </c>
      <c r="F589" s="45" t="str">
        <f t="shared" si="9"/>
        <v>Кран пневматический цанговый</v>
      </c>
    </row>
    <row r="590" spans="1:6" x14ac:dyDescent="0.25">
      <c r="A590" s="45">
        <v>2030100</v>
      </c>
      <c r="B590" s="45">
        <v>589</v>
      </c>
      <c r="C590" s="45" t="s">
        <v>6532</v>
      </c>
      <c r="E590" s="45">
        <v>588</v>
      </c>
      <c r="F590" s="45" t="str">
        <f t="shared" si="9"/>
        <v>Кран-букса (головка вентильная)</v>
      </c>
    </row>
    <row r="591" spans="1:6" x14ac:dyDescent="0.25">
      <c r="A591" s="45">
        <v>2030100</v>
      </c>
      <c r="B591" s="45">
        <v>590</v>
      </c>
      <c r="C591" s="45" t="s">
        <v>666</v>
      </c>
      <c r="E591" s="45">
        <v>589</v>
      </c>
      <c r="F591" s="45" t="str">
        <f t="shared" si="9"/>
        <v>Краска аэрозольная в баллончике</v>
      </c>
    </row>
    <row r="592" spans="1:6" x14ac:dyDescent="0.25">
      <c r="A592" s="45">
        <v>2824120</v>
      </c>
      <c r="B592" s="45">
        <v>591</v>
      </c>
      <c r="C592" s="45" t="s">
        <v>6595</v>
      </c>
      <c r="E592" s="45">
        <v>590</v>
      </c>
      <c r="F592" s="45" t="str">
        <f t="shared" si="9"/>
        <v>Краска эмульсионная</v>
      </c>
    </row>
    <row r="593" spans="1:6" x14ac:dyDescent="0.25">
      <c r="A593" s="45" t="s">
        <v>373</v>
      </c>
      <c r="B593" s="45">
        <v>592</v>
      </c>
      <c r="C593" s="45" t="s">
        <v>1579</v>
      </c>
      <c r="E593" s="45">
        <v>591</v>
      </c>
      <c r="F593" s="45" t="str">
        <f t="shared" si="9"/>
        <v>Краскопульт</v>
      </c>
    </row>
    <row r="594" spans="1:6" x14ac:dyDescent="0.25">
      <c r="A594" s="45">
        <v>2016593</v>
      </c>
      <c r="B594" s="45">
        <v>593</v>
      </c>
      <c r="C594" s="45" t="s">
        <v>663</v>
      </c>
      <c r="E594" s="45">
        <v>592</v>
      </c>
      <c r="F594" s="45" t="str">
        <f t="shared" si="9"/>
        <v>Краскопульт электрический</v>
      </c>
    </row>
    <row r="595" spans="1:6" x14ac:dyDescent="0.25">
      <c r="A595" s="45" t="s">
        <v>187</v>
      </c>
      <c r="B595" s="45">
        <v>594</v>
      </c>
      <c r="C595" s="45" t="s">
        <v>686</v>
      </c>
      <c r="E595" s="45">
        <v>593</v>
      </c>
      <c r="F595" s="45" t="str">
        <f t="shared" si="9"/>
        <v>Крахмал водорастворимый</v>
      </c>
    </row>
    <row r="596" spans="1:6" x14ac:dyDescent="0.25">
      <c r="A596" s="45" t="s">
        <v>432</v>
      </c>
      <c r="B596" s="45">
        <v>595</v>
      </c>
      <c r="C596" s="45" t="s">
        <v>1764</v>
      </c>
      <c r="E596" s="45">
        <v>594</v>
      </c>
      <c r="F596" s="45" t="str">
        <f t="shared" si="9"/>
        <v>Крем косметический</v>
      </c>
    </row>
    <row r="597" spans="1:6" x14ac:dyDescent="0.25">
      <c r="A597" s="45" t="s">
        <v>427</v>
      </c>
      <c r="B597" s="45">
        <v>596</v>
      </c>
      <c r="C597" s="45" t="s">
        <v>1756</v>
      </c>
      <c r="E597" s="45">
        <v>595</v>
      </c>
      <c r="F597" s="45" t="str">
        <f t="shared" si="9"/>
        <v>Кресло</v>
      </c>
    </row>
    <row r="598" spans="1:6" x14ac:dyDescent="0.25">
      <c r="A598" s="45" t="s">
        <v>436</v>
      </c>
      <c r="B598" s="45">
        <v>597</v>
      </c>
      <c r="C598" s="45" t="s">
        <v>1778</v>
      </c>
      <c r="E598" s="45">
        <v>596</v>
      </c>
      <c r="F598" s="45" t="str">
        <f t="shared" si="9"/>
        <v>Крестовина карданного вала</v>
      </c>
    </row>
    <row r="599" spans="1:6" x14ac:dyDescent="0.25">
      <c r="A599" s="45">
        <v>2572140</v>
      </c>
      <c r="B599" s="45">
        <v>598</v>
      </c>
      <c r="C599" s="45" t="s">
        <v>1037</v>
      </c>
      <c r="E599" s="45">
        <v>597</v>
      </c>
      <c r="F599" s="45" t="str">
        <f t="shared" si="9"/>
        <v>Кровать</v>
      </c>
    </row>
    <row r="600" spans="1:6" x14ac:dyDescent="0.25">
      <c r="A600" s="45" t="s">
        <v>331</v>
      </c>
      <c r="B600" s="45">
        <v>599</v>
      </c>
      <c r="C600" s="45" t="s">
        <v>6578</v>
      </c>
      <c r="E600" s="45">
        <v>598</v>
      </c>
      <c r="F600" s="45" t="str">
        <f t="shared" si="9"/>
        <v>Кронштейн (стенд) мобильный для телевизора</v>
      </c>
    </row>
    <row r="601" spans="1:6" x14ac:dyDescent="0.25">
      <c r="A601" s="45" t="s">
        <v>231</v>
      </c>
      <c r="B601" s="45">
        <v>600</v>
      </c>
      <c r="C601" s="45" t="s">
        <v>927</v>
      </c>
      <c r="E601" s="45">
        <v>599</v>
      </c>
      <c r="F601" s="45" t="str">
        <f t="shared" si="9"/>
        <v>Кронштейн для троллейного шинопровода</v>
      </c>
    </row>
    <row r="602" spans="1:6" x14ac:dyDescent="0.25">
      <c r="A602" s="45" t="s">
        <v>231</v>
      </c>
      <c r="B602" s="45">
        <v>601</v>
      </c>
      <c r="C602" s="45" t="s">
        <v>929</v>
      </c>
      <c r="E602" s="45">
        <v>600</v>
      </c>
      <c r="F602" s="45" t="str">
        <f t="shared" si="9"/>
        <v>Круг (диск) абразивный</v>
      </c>
    </row>
    <row r="603" spans="1:6" x14ac:dyDescent="0.25">
      <c r="A603" s="45" t="s">
        <v>231</v>
      </c>
      <c r="B603" s="45">
        <v>602</v>
      </c>
      <c r="C603" s="45" t="s">
        <v>928</v>
      </c>
      <c r="E603" s="45">
        <v>601</v>
      </c>
      <c r="F603" s="45" t="str">
        <f t="shared" si="9"/>
        <v>Круг (диск) абразивный отрезной</v>
      </c>
    </row>
    <row r="604" spans="1:6" x14ac:dyDescent="0.25">
      <c r="A604" s="45" t="s">
        <v>231</v>
      </c>
      <c r="B604" s="45">
        <v>603</v>
      </c>
      <c r="C604" s="45" t="s">
        <v>6552</v>
      </c>
      <c r="E604" s="45">
        <v>602</v>
      </c>
      <c r="F604" s="45" t="str">
        <f t="shared" si="9"/>
        <v>Круг (диск) алмазный</v>
      </c>
    </row>
    <row r="605" spans="1:6" x14ac:dyDescent="0.25">
      <c r="A605" s="45" t="s">
        <v>272</v>
      </c>
      <c r="B605" s="45">
        <v>604</v>
      </c>
      <c r="C605" s="45" t="s">
        <v>1193</v>
      </c>
      <c r="E605" s="45">
        <v>603</v>
      </c>
      <c r="F605" s="45" t="str">
        <f t="shared" si="9"/>
        <v>Круг (диск) полировальный</v>
      </c>
    </row>
    <row r="606" spans="1:6" x14ac:dyDescent="0.25">
      <c r="A606" s="45" t="s">
        <v>206</v>
      </c>
      <c r="B606" s="45">
        <v>605</v>
      </c>
      <c r="C606" s="45" t="s">
        <v>834</v>
      </c>
      <c r="E606" s="45">
        <v>604</v>
      </c>
      <c r="F606" s="45" t="str">
        <f t="shared" si="9"/>
        <v>Круг защитный торцевой оцинкованный</v>
      </c>
    </row>
    <row r="607" spans="1:6" x14ac:dyDescent="0.25">
      <c r="A607" s="45" t="s">
        <v>6616</v>
      </c>
      <c r="B607" s="45">
        <v>606</v>
      </c>
      <c r="C607" s="45" t="s">
        <v>6507</v>
      </c>
      <c r="E607" s="45">
        <v>605</v>
      </c>
      <c r="F607" s="45" t="str">
        <f t="shared" si="9"/>
        <v>Круг полимерный монолитный</v>
      </c>
    </row>
    <row r="608" spans="1:6" x14ac:dyDescent="0.25">
      <c r="A608" s="45" t="s">
        <v>6616</v>
      </c>
      <c r="B608" s="45">
        <v>607</v>
      </c>
      <c r="C608" s="45" t="s">
        <v>6508</v>
      </c>
      <c r="E608" s="45">
        <v>606</v>
      </c>
      <c r="F608" s="45" t="str">
        <f t="shared" si="9"/>
        <v>Круг полимерный монолитный (образец)</v>
      </c>
    </row>
    <row r="609" spans="1:6" x14ac:dyDescent="0.25">
      <c r="A609" s="45" t="s">
        <v>231</v>
      </c>
      <c r="B609" s="45">
        <v>608</v>
      </c>
      <c r="C609" s="45" t="s">
        <v>930</v>
      </c>
      <c r="E609" s="45">
        <v>607</v>
      </c>
      <c r="F609" s="45" t="str">
        <f t="shared" si="9"/>
        <v>Круг полимерный монолитный с логотипом (образец)</v>
      </c>
    </row>
    <row r="610" spans="1:6" x14ac:dyDescent="0.25">
      <c r="A610" s="45" t="s">
        <v>231</v>
      </c>
      <c r="B610" s="45">
        <v>609</v>
      </c>
      <c r="C610" s="45" t="s">
        <v>931</v>
      </c>
      <c r="E610" s="45">
        <v>608</v>
      </c>
      <c r="F610" s="45" t="str">
        <f t="shared" si="9"/>
        <v>Круг шлифовальный</v>
      </c>
    </row>
    <row r="611" spans="1:6" x14ac:dyDescent="0.25">
      <c r="A611" s="45" t="s">
        <v>231</v>
      </c>
      <c r="B611" s="45">
        <v>610</v>
      </c>
      <c r="C611" s="45" t="s">
        <v>932</v>
      </c>
      <c r="E611" s="45">
        <v>609</v>
      </c>
      <c r="F611" s="45" t="str">
        <f t="shared" si="9"/>
        <v>Круг шлифовальный для ВШМ</v>
      </c>
    </row>
    <row r="612" spans="1:6" x14ac:dyDescent="0.25">
      <c r="A612" s="45">
        <v>2573300</v>
      </c>
      <c r="B612" s="45">
        <v>611</v>
      </c>
      <c r="C612" s="45" t="s">
        <v>1074</v>
      </c>
      <c r="E612" s="45">
        <v>610</v>
      </c>
      <c r="F612" s="45" t="str">
        <f t="shared" si="9"/>
        <v>Круг шлифовальный лепестковый</v>
      </c>
    </row>
    <row r="613" spans="1:6" x14ac:dyDescent="0.25">
      <c r="A613" s="45">
        <v>2444220</v>
      </c>
      <c r="B613" s="45">
        <v>612</v>
      </c>
      <c r="C613" s="45" t="s">
        <v>991</v>
      </c>
      <c r="E613" s="45">
        <v>611</v>
      </c>
      <c r="F613" s="45" t="str">
        <f t="shared" si="9"/>
        <v>Круглогубцы</v>
      </c>
    </row>
    <row r="614" spans="1:6" x14ac:dyDescent="0.25">
      <c r="A614" s="45">
        <v>2016541</v>
      </c>
      <c r="B614" s="45">
        <v>613</v>
      </c>
      <c r="C614" s="45" t="s">
        <v>662</v>
      </c>
      <c r="E614" s="45">
        <v>612</v>
      </c>
      <c r="F614" s="45" t="str">
        <f t="shared" si="9"/>
        <v>Кругляк бронзовый</v>
      </c>
    </row>
    <row r="615" spans="1:6" x14ac:dyDescent="0.25">
      <c r="A615" s="45">
        <v>2016541</v>
      </c>
      <c r="B615" s="45">
        <v>614</v>
      </c>
      <c r="C615" s="45" t="s">
        <v>661</v>
      </c>
      <c r="E615" s="45">
        <v>613</v>
      </c>
      <c r="F615" s="45" t="str">
        <f t="shared" si="9"/>
        <v>Кругляк из фторопласта Ф4</v>
      </c>
    </row>
    <row r="616" spans="1:6" x14ac:dyDescent="0.25">
      <c r="A616" s="45">
        <v>2444220</v>
      </c>
      <c r="B616" s="45">
        <v>615</v>
      </c>
      <c r="C616" s="45" t="s">
        <v>990</v>
      </c>
      <c r="E616" s="45">
        <v>614</v>
      </c>
      <c r="F616" s="45" t="str">
        <f t="shared" si="9"/>
        <v>Кругляк капролон стержневой</v>
      </c>
    </row>
    <row r="617" spans="1:6" x14ac:dyDescent="0.25">
      <c r="A617" s="45">
        <v>2431300</v>
      </c>
      <c r="B617" s="45">
        <v>616</v>
      </c>
      <c r="C617" s="45" t="s">
        <v>982</v>
      </c>
      <c r="E617" s="45">
        <v>615</v>
      </c>
      <c r="F617" s="45" t="str">
        <f t="shared" si="9"/>
        <v>Кругляк медный</v>
      </c>
    </row>
    <row r="618" spans="1:6" x14ac:dyDescent="0.25">
      <c r="A618" s="45" t="s">
        <v>224</v>
      </c>
      <c r="B618" s="45">
        <v>617</v>
      </c>
      <c r="C618" s="45" t="s">
        <v>917</v>
      </c>
      <c r="E618" s="45">
        <v>616</v>
      </c>
      <c r="F618" s="45" t="str">
        <f t="shared" si="9"/>
        <v>Кругляк стальной</v>
      </c>
    </row>
    <row r="619" spans="1:6" x14ac:dyDescent="0.25">
      <c r="A619" s="45" t="s">
        <v>427</v>
      </c>
      <c r="B619" s="45">
        <v>618</v>
      </c>
      <c r="C619" s="45" t="s">
        <v>1755</v>
      </c>
      <c r="E619" s="45">
        <v>617</v>
      </c>
      <c r="F619" s="45" t="str">
        <f t="shared" si="9"/>
        <v>Кружка фарфоровая с носиком</v>
      </c>
    </row>
    <row r="620" spans="1:6" x14ac:dyDescent="0.25">
      <c r="A620" s="45" t="s">
        <v>239</v>
      </c>
      <c r="B620" s="45">
        <v>619</v>
      </c>
      <c r="C620" s="45" t="s">
        <v>959</v>
      </c>
      <c r="E620" s="45">
        <v>618</v>
      </c>
      <c r="F620" s="45" t="str">
        <f t="shared" si="9"/>
        <v>Крыло автомобильное в сборе</v>
      </c>
    </row>
    <row r="621" spans="1:6" x14ac:dyDescent="0.25">
      <c r="A621" s="45" t="s">
        <v>239</v>
      </c>
      <c r="B621" s="45">
        <v>620</v>
      </c>
      <c r="C621" s="45" t="s">
        <v>960</v>
      </c>
      <c r="E621" s="45">
        <v>619</v>
      </c>
      <c r="F621" s="45" t="str">
        <f t="shared" si="9"/>
        <v>Крышка для лотка перфорированного металлического</v>
      </c>
    </row>
    <row r="622" spans="1:6" x14ac:dyDescent="0.25">
      <c r="A622" s="45" t="s">
        <v>213</v>
      </c>
      <c r="B622" s="45">
        <v>621</v>
      </c>
      <c r="C622" s="45" t="s">
        <v>853</v>
      </c>
      <c r="E622" s="45">
        <v>620</v>
      </c>
      <c r="F622" s="45" t="str">
        <f t="shared" si="9"/>
        <v>Крышка для лотка перфорированного металлического углового горизонтального</v>
      </c>
    </row>
    <row r="623" spans="1:6" x14ac:dyDescent="0.25">
      <c r="A623" s="45" t="s">
        <v>239</v>
      </c>
      <c r="B623" s="45">
        <v>622</v>
      </c>
      <c r="C623" s="45" t="s">
        <v>966</v>
      </c>
      <c r="E623" s="45">
        <v>621</v>
      </c>
      <c r="F623" s="45" t="str">
        <f t="shared" si="9"/>
        <v>Крышка для унитаза</v>
      </c>
    </row>
    <row r="624" spans="1:6" x14ac:dyDescent="0.25">
      <c r="A624" s="45">
        <v>2059520</v>
      </c>
      <c r="B624" s="45">
        <v>623</v>
      </c>
      <c r="C624" s="45" t="s">
        <v>709</v>
      </c>
      <c r="E624" s="45">
        <v>622</v>
      </c>
      <c r="F624" s="45" t="str">
        <f t="shared" si="9"/>
        <v>Крышка ответвителя лотка перфорированного металлического</v>
      </c>
    </row>
    <row r="625" spans="1:6" x14ac:dyDescent="0.25">
      <c r="A625" s="45">
        <v>2573400</v>
      </c>
      <c r="B625" s="45">
        <v>624</v>
      </c>
      <c r="C625" s="45" t="s">
        <v>1131</v>
      </c>
      <c r="E625" s="45">
        <v>623</v>
      </c>
      <c r="F625" s="45" t="str">
        <f t="shared" si="9"/>
        <v>Ксилол-орто (С8Н10)</v>
      </c>
    </row>
    <row r="626" spans="1:6" x14ac:dyDescent="0.25">
      <c r="A626" s="45" t="s">
        <v>135</v>
      </c>
      <c r="B626" s="45">
        <v>625</v>
      </c>
      <c r="C626" s="45" t="s">
        <v>527</v>
      </c>
      <c r="E626" s="45">
        <v>624</v>
      </c>
      <c r="F626" s="45" t="str">
        <f t="shared" si="9"/>
        <v>Кувалда</v>
      </c>
    </row>
    <row r="627" spans="1:6" x14ac:dyDescent="0.25">
      <c r="A627" s="45">
        <v>2573300</v>
      </c>
      <c r="B627" s="45">
        <v>626</v>
      </c>
      <c r="C627" s="45" t="s">
        <v>1071</v>
      </c>
      <c r="E627" s="45">
        <v>625</v>
      </c>
      <c r="F627" s="45" t="str">
        <f t="shared" si="9"/>
        <v>Куртка</v>
      </c>
    </row>
    <row r="628" spans="1:6" x14ac:dyDescent="0.25">
      <c r="A628" s="45" t="s">
        <v>442</v>
      </c>
      <c r="B628" s="45">
        <v>627</v>
      </c>
      <c r="C628" s="45" t="s">
        <v>1788</v>
      </c>
      <c r="E628" s="45">
        <v>626</v>
      </c>
      <c r="F628" s="45" t="str">
        <f t="shared" si="9"/>
        <v>Кусачки (бокорез)</v>
      </c>
    </row>
    <row r="629" spans="1:6" x14ac:dyDescent="0.25">
      <c r="A629" s="45" t="s">
        <v>221</v>
      </c>
      <c r="B629" s="45">
        <v>628</v>
      </c>
      <c r="C629" s="45" t="s">
        <v>893</v>
      </c>
      <c r="E629" s="45">
        <v>627</v>
      </c>
      <c r="F629" s="45" t="str">
        <f t="shared" si="9"/>
        <v>Кушетка медицинская</v>
      </c>
    </row>
    <row r="630" spans="1:6" x14ac:dyDescent="0.25">
      <c r="A630" s="45" t="s">
        <v>313</v>
      </c>
      <c r="B630" s="45">
        <v>629</v>
      </c>
      <c r="C630" s="45" t="s">
        <v>1383</v>
      </c>
      <c r="E630" s="45">
        <v>628</v>
      </c>
      <c r="F630" s="45" t="str">
        <f t="shared" si="9"/>
        <v>Кювета спектрофотометрическая</v>
      </c>
    </row>
    <row r="631" spans="1:6" x14ac:dyDescent="0.25">
      <c r="A631" s="45" t="s">
        <v>361</v>
      </c>
      <c r="B631" s="45">
        <v>630</v>
      </c>
      <c r="C631" s="45" t="s">
        <v>1547</v>
      </c>
      <c r="E631" s="45">
        <v>629</v>
      </c>
      <c r="F631" s="45" t="str">
        <f t="shared" si="9"/>
        <v>Кюветодержатель</v>
      </c>
    </row>
    <row r="632" spans="1:6" x14ac:dyDescent="0.25">
      <c r="A632" s="45">
        <v>2899110</v>
      </c>
      <c r="B632" s="45">
        <v>631</v>
      </c>
      <c r="C632" s="45" t="s">
        <v>1750</v>
      </c>
      <c r="E632" s="45">
        <v>630</v>
      </c>
      <c r="F632" s="45" t="str">
        <f t="shared" si="9"/>
        <v>Лакоткань электроизоляционная</v>
      </c>
    </row>
    <row r="633" spans="1:6" x14ac:dyDescent="0.25">
      <c r="A633" s="45" t="s">
        <v>341</v>
      </c>
      <c r="B633" s="45">
        <v>632</v>
      </c>
      <c r="C633" s="45" t="s">
        <v>1502</v>
      </c>
      <c r="E633" s="45">
        <v>631</v>
      </c>
      <c r="F633" s="45" t="str">
        <f t="shared" si="9"/>
        <v>Ламинатор</v>
      </c>
    </row>
    <row r="634" spans="1:6" x14ac:dyDescent="0.25">
      <c r="A634" s="45" t="s">
        <v>341</v>
      </c>
      <c r="B634" s="45">
        <v>633</v>
      </c>
      <c r="C634" s="45" t="s">
        <v>1503</v>
      </c>
      <c r="E634" s="45">
        <v>632</v>
      </c>
      <c r="F634" s="45" t="str">
        <f t="shared" si="9"/>
        <v>Лампа</v>
      </c>
    </row>
    <row r="635" spans="1:6" x14ac:dyDescent="0.25">
      <c r="A635" s="45" t="s">
        <v>340</v>
      </c>
      <c r="B635" s="45">
        <v>634</v>
      </c>
      <c r="C635" s="45" t="s">
        <v>1501</v>
      </c>
      <c r="E635" s="45">
        <v>633</v>
      </c>
      <c r="F635" s="45" t="str">
        <f t="shared" si="9"/>
        <v>Лампа светодиодная (LED)</v>
      </c>
    </row>
    <row r="636" spans="1:6" x14ac:dyDescent="0.25">
      <c r="A636" s="45" t="s">
        <v>214</v>
      </c>
      <c r="B636" s="45">
        <v>635</v>
      </c>
      <c r="C636" s="45" t="s">
        <v>866</v>
      </c>
      <c r="E636" s="45">
        <v>634</v>
      </c>
      <c r="F636" s="45" t="str">
        <f t="shared" si="9"/>
        <v>Лампа сигнальная</v>
      </c>
    </row>
    <row r="637" spans="1:6" x14ac:dyDescent="0.25">
      <c r="A637" s="45" t="s">
        <v>390</v>
      </c>
      <c r="B637" s="45">
        <v>636</v>
      </c>
      <c r="C637" s="45" t="s">
        <v>6592</v>
      </c>
      <c r="E637" s="45">
        <v>635</v>
      </c>
      <c r="F637" s="45" t="str">
        <f t="shared" si="9"/>
        <v xml:space="preserve">Ластик </v>
      </c>
    </row>
    <row r="638" spans="1:6" x14ac:dyDescent="0.25">
      <c r="A638" s="45" t="s">
        <v>396</v>
      </c>
      <c r="B638" s="45">
        <v>637</v>
      </c>
      <c r="C638" s="45" t="s">
        <v>1666</v>
      </c>
      <c r="E638" s="45">
        <v>636</v>
      </c>
      <c r="F638" s="45" t="str">
        <f t="shared" si="9"/>
        <v>Лебедка ручная (механическая)</v>
      </c>
    </row>
    <row r="639" spans="1:6" x14ac:dyDescent="0.25">
      <c r="A639" s="45" t="s">
        <v>252</v>
      </c>
      <c r="B639" s="45">
        <v>638</v>
      </c>
      <c r="C639" s="45" t="s">
        <v>1017</v>
      </c>
      <c r="E639" s="45">
        <v>637</v>
      </c>
      <c r="F639" s="45" t="str">
        <f t="shared" si="9"/>
        <v>Лезвие сменное для авторезчика принтера</v>
      </c>
    </row>
    <row r="640" spans="1:6" x14ac:dyDescent="0.25">
      <c r="A640" s="45" t="s">
        <v>252</v>
      </c>
      <c r="B640" s="45">
        <v>639</v>
      </c>
      <c r="C640" s="45" t="s">
        <v>1018</v>
      </c>
      <c r="E640" s="45">
        <v>638</v>
      </c>
      <c r="F640" s="45" t="str">
        <f t="shared" si="9"/>
        <v>Лезвие сменное для ножа канцелярского</v>
      </c>
    </row>
    <row r="641" spans="1:6" x14ac:dyDescent="0.25">
      <c r="A641" s="45" t="s">
        <v>213</v>
      </c>
      <c r="B641" s="45">
        <v>640</v>
      </c>
      <c r="C641" s="45" t="s">
        <v>860</v>
      </c>
      <c r="E641" s="45">
        <v>639</v>
      </c>
      <c r="F641" s="45" t="str">
        <f t="shared" si="9"/>
        <v>Лезвие сменное для ножа строительного</v>
      </c>
    </row>
    <row r="642" spans="1:6" x14ac:dyDescent="0.25">
      <c r="A642" s="45" t="s">
        <v>192</v>
      </c>
      <c r="B642" s="45">
        <v>641</v>
      </c>
      <c r="C642" s="45" t="s">
        <v>743</v>
      </c>
      <c r="E642" s="45">
        <v>640</v>
      </c>
      <c r="F642" s="45" t="str">
        <f t="shared" si="9"/>
        <v>Лейка</v>
      </c>
    </row>
    <row r="643" spans="1:6" x14ac:dyDescent="0.25">
      <c r="A643" s="45" t="s">
        <v>211</v>
      </c>
      <c r="B643" s="45">
        <v>642</v>
      </c>
      <c r="C643" s="45" t="s">
        <v>6541</v>
      </c>
      <c r="E643" s="45">
        <v>641</v>
      </c>
      <c r="F643" s="45" t="str">
        <f t="shared" ref="F643:F706" si="10">VLOOKUP(E643,B:C,2,0)</f>
        <v>Лейкопластырь</v>
      </c>
    </row>
    <row r="644" spans="1:6" x14ac:dyDescent="0.25">
      <c r="A644" s="45" t="s">
        <v>6617</v>
      </c>
      <c r="B644" s="45">
        <v>643</v>
      </c>
      <c r="C644" s="45" t="s">
        <v>6512</v>
      </c>
      <c r="E644" s="45">
        <v>642</v>
      </c>
      <c r="F644" s="45" t="str">
        <f t="shared" si="10"/>
        <v>Лента бандажная</v>
      </c>
    </row>
    <row r="645" spans="1:6" x14ac:dyDescent="0.25">
      <c r="A645" s="45" t="s">
        <v>211</v>
      </c>
      <c r="B645" s="45">
        <v>644</v>
      </c>
      <c r="C645" s="45" t="s">
        <v>850</v>
      </c>
      <c r="E645" s="45">
        <v>643</v>
      </c>
      <c r="F645" s="45" t="str">
        <f t="shared" si="10"/>
        <v>Лента бандажная (образец)</v>
      </c>
    </row>
    <row r="646" spans="1:6" x14ac:dyDescent="0.25">
      <c r="A646" s="45" t="s">
        <v>211</v>
      </c>
      <c r="B646" s="45">
        <v>645</v>
      </c>
      <c r="C646" s="45" t="s">
        <v>846</v>
      </c>
      <c r="E646" s="45">
        <v>644</v>
      </c>
      <c r="F646" s="45" t="str">
        <f t="shared" si="10"/>
        <v>Лента изолирующая</v>
      </c>
    </row>
    <row r="647" spans="1:6" x14ac:dyDescent="0.25">
      <c r="A647" s="45" t="s">
        <v>6617</v>
      </c>
      <c r="B647" s="45">
        <v>646</v>
      </c>
      <c r="C647" s="45" t="s">
        <v>6511</v>
      </c>
      <c r="E647" s="45">
        <v>645</v>
      </c>
      <c r="F647" s="45" t="str">
        <f t="shared" si="10"/>
        <v>Лента клейкая (скотч)</v>
      </c>
    </row>
    <row r="648" spans="1:6" x14ac:dyDescent="0.25">
      <c r="A648" s="45" t="s">
        <v>196</v>
      </c>
      <c r="B648" s="45">
        <v>647</v>
      </c>
      <c r="C648" s="45" t="s">
        <v>776</v>
      </c>
      <c r="E648" s="45">
        <v>646</v>
      </c>
      <c r="F648" s="45" t="str">
        <f t="shared" si="10"/>
        <v>Лента клейкая (скотч) (образец)</v>
      </c>
    </row>
    <row r="649" spans="1:6" x14ac:dyDescent="0.25">
      <c r="A649" s="45" t="s">
        <v>126</v>
      </c>
      <c r="B649" s="45">
        <v>648</v>
      </c>
      <c r="C649" s="45" t="s">
        <v>499</v>
      </c>
      <c r="E649" s="45">
        <v>647</v>
      </c>
      <c r="F649" s="45" t="str">
        <f t="shared" si="10"/>
        <v>Лента конвейерная (транспортерная)</v>
      </c>
    </row>
    <row r="650" spans="1:6" x14ac:dyDescent="0.25">
      <c r="A650" s="45" t="s">
        <v>196</v>
      </c>
      <c r="B650" s="45">
        <v>649</v>
      </c>
      <c r="C650" s="45" t="s">
        <v>777</v>
      </c>
      <c r="E650" s="45">
        <v>648</v>
      </c>
      <c r="F650" s="45" t="str">
        <f t="shared" si="10"/>
        <v>Лента контактная</v>
      </c>
    </row>
    <row r="651" spans="1:6" x14ac:dyDescent="0.25">
      <c r="A651" s="45" t="s">
        <v>454</v>
      </c>
      <c r="B651" s="45">
        <v>650</v>
      </c>
      <c r="C651" s="45" t="s">
        <v>1827</v>
      </c>
      <c r="E651" s="45">
        <v>649</v>
      </c>
      <c r="F651" s="45" t="str">
        <f t="shared" si="10"/>
        <v>Лента направляющая</v>
      </c>
    </row>
    <row r="652" spans="1:6" x14ac:dyDescent="0.25">
      <c r="A652" s="45" t="s">
        <v>202</v>
      </c>
      <c r="B652" s="45">
        <v>651</v>
      </c>
      <c r="C652" s="45" t="s">
        <v>819</v>
      </c>
      <c r="E652" s="45">
        <v>650</v>
      </c>
      <c r="F652" s="45" t="str">
        <f t="shared" si="10"/>
        <v>Лента неответственного назначения</v>
      </c>
    </row>
    <row r="653" spans="1:6" x14ac:dyDescent="0.25">
      <c r="A653" s="45" t="s">
        <v>342</v>
      </c>
      <c r="B653" s="45">
        <v>652</v>
      </c>
      <c r="C653" s="45" t="s">
        <v>1507</v>
      </c>
      <c r="E653" s="45">
        <v>651</v>
      </c>
      <c r="F653" s="45" t="str">
        <f t="shared" si="10"/>
        <v>Лента оградительная сигнальная</v>
      </c>
    </row>
    <row r="654" spans="1:6" x14ac:dyDescent="0.25">
      <c r="A654" s="45" t="s">
        <v>211</v>
      </c>
      <c r="B654" s="45">
        <v>653</v>
      </c>
      <c r="C654" s="45" t="s">
        <v>851</v>
      </c>
      <c r="E654" s="45">
        <v>652</v>
      </c>
      <c r="F654" s="45" t="str">
        <f t="shared" si="10"/>
        <v>Лента светодиодная (LED)</v>
      </c>
    </row>
    <row r="655" spans="1:6" x14ac:dyDescent="0.25">
      <c r="A655" s="45" t="s">
        <v>233</v>
      </c>
      <c r="B655" s="45">
        <v>654</v>
      </c>
      <c r="C655" s="45" t="s">
        <v>937</v>
      </c>
      <c r="E655" s="45">
        <v>653</v>
      </c>
      <c r="F655" s="45" t="str">
        <f t="shared" si="10"/>
        <v>Лента тефлоновая (обмотка)</v>
      </c>
    </row>
    <row r="656" spans="1:6" x14ac:dyDescent="0.25">
      <c r="A656" s="45" t="s">
        <v>211</v>
      </c>
      <c r="B656" s="45">
        <v>655</v>
      </c>
      <c r="C656" s="45" t="s">
        <v>847</v>
      </c>
      <c r="E656" s="45">
        <v>654</v>
      </c>
      <c r="F656" s="45" t="str">
        <f t="shared" si="10"/>
        <v>Лента тормозная</v>
      </c>
    </row>
    <row r="657" spans="1:6" x14ac:dyDescent="0.25">
      <c r="A657" s="45" t="s">
        <v>6617</v>
      </c>
      <c r="B657" s="45">
        <v>656</v>
      </c>
      <c r="C657" s="45" t="s">
        <v>6510</v>
      </c>
      <c r="E657" s="45">
        <v>655</v>
      </c>
      <c r="F657" s="45" t="str">
        <f t="shared" si="10"/>
        <v>Лента упаковочная полиэстеровая</v>
      </c>
    </row>
    <row r="658" spans="1:6" x14ac:dyDescent="0.25">
      <c r="A658" s="45" t="s">
        <v>272</v>
      </c>
      <c r="B658" s="45">
        <v>657</v>
      </c>
      <c r="C658" s="45" t="s">
        <v>1196</v>
      </c>
      <c r="E658" s="45">
        <v>656</v>
      </c>
      <c r="F658" s="45" t="str">
        <f t="shared" si="10"/>
        <v>Лента упаковочная полиэстеровая (образец)</v>
      </c>
    </row>
    <row r="659" spans="1:6" x14ac:dyDescent="0.25">
      <c r="A659" s="45" t="s">
        <v>6621</v>
      </c>
      <c r="B659" s="45">
        <v>658</v>
      </c>
      <c r="C659" s="45" t="s">
        <v>6516</v>
      </c>
      <c r="E659" s="45">
        <v>657</v>
      </c>
      <c r="F659" s="45" t="str">
        <f t="shared" si="10"/>
        <v>Лента упаковочная стальная</v>
      </c>
    </row>
    <row r="660" spans="1:6" x14ac:dyDescent="0.25">
      <c r="A660" s="45" t="s">
        <v>211</v>
      </c>
      <c r="B660" s="45">
        <v>659</v>
      </c>
      <c r="C660" s="45" t="s">
        <v>849</v>
      </c>
      <c r="E660" s="45">
        <v>658</v>
      </c>
      <c r="F660" s="45" t="str">
        <f t="shared" si="10"/>
        <v>Лента упаковочная стальная (образец)</v>
      </c>
    </row>
    <row r="661" spans="1:6" x14ac:dyDescent="0.25">
      <c r="A661" s="45" t="s">
        <v>232</v>
      </c>
      <c r="B661" s="45">
        <v>660</v>
      </c>
      <c r="C661" s="45" t="s">
        <v>934</v>
      </c>
      <c r="E661" s="45">
        <v>659</v>
      </c>
      <c r="F661" s="45" t="str">
        <f t="shared" si="10"/>
        <v>Лента ФУМ</v>
      </c>
    </row>
    <row r="662" spans="1:6" x14ac:dyDescent="0.25">
      <c r="A662" s="45" t="s">
        <v>424</v>
      </c>
      <c r="B662" s="45">
        <v>661</v>
      </c>
      <c r="C662" s="45" t="s">
        <v>1747</v>
      </c>
      <c r="E662" s="45">
        <v>660</v>
      </c>
      <c r="F662" s="45" t="str">
        <f t="shared" si="10"/>
        <v>Лента шлифовальная</v>
      </c>
    </row>
    <row r="663" spans="1:6" x14ac:dyDescent="0.25">
      <c r="A663" s="45" t="s">
        <v>246</v>
      </c>
      <c r="B663" s="45">
        <v>662</v>
      </c>
      <c r="C663" s="45" t="s">
        <v>1002</v>
      </c>
      <c r="E663" s="45">
        <v>661</v>
      </c>
      <c r="F663" s="45" t="str">
        <f t="shared" si="10"/>
        <v>Ленторазматыватель</v>
      </c>
    </row>
    <row r="664" spans="1:6" x14ac:dyDescent="0.25">
      <c r="A664" s="45" t="s">
        <v>299</v>
      </c>
      <c r="B664" s="45">
        <v>663</v>
      </c>
      <c r="C664" s="45" t="s">
        <v>1288</v>
      </c>
      <c r="E664" s="45">
        <v>662</v>
      </c>
      <c r="F664" s="45" t="str">
        <f t="shared" si="10"/>
        <v>Лестница передвижная металлическая</v>
      </c>
    </row>
    <row r="665" spans="1:6" x14ac:dyDescent="0.25">
      <c r="A665" s="45" t="s">
        <v>299</v>
      </c>
      <c r="B665" s="45">
        <v>664</v>
      </c>
      <c r="C665" s="45" t="s">
        <v>1287</v>
      </c>
      <c r="E665" s="45">
        <v>663</v>
      </c>
      <c r="F665" s="45" t="str">
        <f t="shared" si="10"/>
        <v>Линейка для развала</v>
      </c>
    </row>
    <row r="666" spans="1:6" x14ac:dyDescent="0.25">
      <c r="A666" s="45" t="s">
        <v>221</v>
      </c>
      <c r="B666" s="45">
        <v>665</v>
      </c>
      <c r="C666" s="45" t="s">
        <v>6547</v>
      </c>
      <c r="E666" s="45">
        <v>664</v>
      </c>
      <c r="F666" s="45" t="str">
        <f t="shared" si="10"/>
        <v>Линейка измерительная</v>
      </c>
    </row>
    <row r="667" spans="1:6" x14ac:dyDescent="0.25">
      <c r="A667" s="45">
        <v>2444240</v>
      </c>
      <c r="B667" s="45">
        <v>666</v>
      </c>
      <c r="C667" s="45" t="s">
        <v>993</v>
      </c>
      <c r="E667" s="45">
        <v>665</v>
      </c>
      <c r="F667" s="45" t="str">
        <f t="shared" si="10"/>
        <v>Линза (стекло) кварцевая для датчика обнаружения пламени</v>
      </c>
    </row>
    <row r="668" spans="1:6" x14ac:dyDescent="0.25">
      <c r="A668" s="45" t="s">
        <v>236</v>
      </c>
      <c r="B668" s="45">
        <v>667</v>
      </c>
      <c r="C668" s="45" t="s">
        <v>3411</v>
      </c>
      <c r="E668" s="45">
        <v>666</v>
      </c>
      <c r="F668" s="45" t="str">
        <f t="shared" si="10"/>
        <v>Лист (плита) латунный</v>
      </c>
    </row>
    <row r="669" spans="1:6" x14ac:dyDescent="0.25">
      <c r="A669" s="45">
        <v>2410420</v>
      </c>
      <c r="B669" s="45">
        <v>668</v>
      </c>
      <c r="C669" s="45" t="s">
        <v>6554</v>
      </c>
      <c r="E669" s="45">
        <v>667</v>
      </c>
      <c r="F669" s="45" t="str">
        <f t="shared" si="10"/>
        <v>Лист (плита) стальной горячекатаный</v>
      </c>
    </row>
    <row r="670" spans="1:6" x14ac:dyDescent="0.25">
      <c r="A670" s="45" t="s">
        <v>272</v>
      </c>
      <c r="B670" s="45">
        <v>669</v>
      </c>
      <c r="C670" s="45" t="s">
        <v>1198</v>
      </c>
      <c r="E670" s="45">
        <v>668</v>
      </c>
      <c r="F670" s="45" t="str">
        <f t="shared" si="10"/>
        <v>Лист (плита) стальной холоднокатаный</v>
      </c>
    </row>
    <row r="671" spans="1:6" x14ac:dyDescent="0.25">
      <c r="A671" s="45" t="s">
        <v>272</v>
      </c>
      <c r="B671" s="45">
        <v>670</v>
      </c>
      <c r="C671" s="45" t="s">
        <v>1199</v>
      </c>
      <c r="E671" s="45">
        <v>669</v>
      </c>
      <c r="F671" s="45" t="str">
        <f t="shared" si="10"/>
        <v>Лист оцинкованный</v>
      </c>
    </row>
    <row r="672" spans="1:6" x14ac:dyDescent="0.25">
      <c r="A672" s="45" t="s">
        <v>206</v>
      </c>
      <c r="B672" s="45">
        <v>671</v>
      </c>
      <c r="C672" s="45" t="s">
        <v>833</v>
      </c>
      <c r="E672" s="45">
        <v>670</v>
      </c>
      <c r="F672" s="45" t="str">
        <f t="shared" si="10"/>
        <v>Лист оцинкованный с полимерным покрытием</v>
      </c>
    </row>
    <row r="673" spans="1:6" x14ac:dyDescent="0.25">
      <c r="A673" s="45" t="s">
        <v>6616</v>
      </c>
      <c r="B673" s="45">
        <v>672</v>
      </c>
      <c r="C673" s="45" t="s">
        <v>6506</v>
      </c>
      <c r="E673" s="45">
        <v>671</v>
      </c>
      <c r="F673" s="45" t="str">
        <f t="shared" si="10"/>
        <v>Лист полимерный монолитный</v>
      </c>
    </row>
    <row r="674" spans="1:6" x14ac:dyDescent="0.25">
      <c r="A674" s="45" t="s">
        <v>206</v>
      </c>
      <c r="B674" s="45">
        <v>673</v>
      </c>
      <c r="C674" s="45" t="s">
        <v>832</v>
      </c>
      <c r="E674" s="45">
        <v>672</v>
      </c>
      <c r="F674" s="45" t="str">
        <f t="shared" si="10"/>
        <v>Лист полимерный монолитный (образец)</v>
      </c>
    </row>
    <row r="675" spans="1:6" x14ac:dyDescent="0.25">
      <c r="A675" s="45" t="s">
        <v>3464</v>
      </c>
      <c r="B675" s="45">
        <v>674</v>
      </c>
      <c r="C675" s="45" t="s">
        <v>3469</v>
      </c>
      <c r="E675" s="45">
        <v>673</v>
      </c>
      <c r="F675" s="45" t="str">
        <f t="shared" si="10"/>
        <v>Лист упаковочный из вспен.ПЭ</v>
      </c>
    </row>
    <row r="676" spans="1:6" x14ac:dyDescent="0.25">
      <c r="A676" s="45" t="s">
        <v>224</v>
      </c>
      <c r="B676" s="45">
        <v>675</v>
      </c>
      <c r="C676" s="45" t="s">
        <v>916</v>
      </c>
      <c r="E676" s="45">
        <v>674</v>
      </c>
      <c r="F676" s="45" t="str">
        <f t="shared" si="10"/>
        <v>Ловушка клеевая для грызунов</v>
      </c>
    </row>
    <row r="677" spans="1:6" x14ac:dyDescent="0.25">
      <c r="A677" s="45">
        <v>2573300</v>
      </c>
      <c r="B677" s="45">
        <v>676</v>
      </c>
      <c r="C677" s="45" t="s">
        <v>1083</v>
      </c>
      <c r="E677" s="45">
        <v>675</v>
      </c>
      <c r="F677" s="45" t="str">
        <f t="shared" si="10"/>
        <v>Ложка фарфоровая</v>
      </c>
    </row>
    <row r="678" spans="1:6" x14ac:dyDescent="0.25">
      <c r="A678" s="45" t="s">
        <v>272</v>
      </c>
      <c r="B678" s="45">
        <v>677</v>
      </c>
      <c r="C678" s="45" t="s">
        <v>1200</v>
      </c>
      <c r="E678" s="45">
        <v>676</v>
      </c>
      <c r="F678" s="45" t="str">
        <f t="shared" si="10"/>
        <v>Лом</v>
      </c>
    </row>
    <row r="679" spans="1:6" x14ac:dyDescent="0.25">
      <c r="A679" s="45" t="s">
        <v>214</v>
      </c>
      <c r="B679" s="45">
        <v>678</v>
      </c>
      <c r="C679" s="45" t="s">
        <v>868</v>
      </c>
      <c r="E679" s="45">
        <v>677</v>
      </c>
      <c r="F679" s="45" t="str">
        <f t="shared" si="10"/>
        <v>Лопата</v>
      </c>
    </row>
    <row r="680" spans="1:6" x14ac:dyDescent="0.25">
      <c r="A680" s="45" t="s">
        <v>209</v>
      </c>
      <c r="B680" s="45">
        <v>679</v>
      </c>
      <c r="C680" s="45" t="s">
        <v>840</v>
      </c>
      <c r="E680" s="45">
        <v>678</v>
      </c>
      <c r="F680" s="45" t="str">
        <f t="shared" si="10"/>
        <v>Лоток для бумаг</v>
      </c>
    </row>
    <row r="681" spans="1:6" x14ac:dyDescent="0.25">
      <c r="A681" s="45" t="s">
        <v>239</v>
      </c>
      <c r="B681" s="45">
        <v>680</v>
      </c>
      <c r="C681" s="45" t="s">
        <v>957</v>
      </c>
      <c r="E681" s="45">
        <v>679</v>
      </c>
      <c r="F681" s="45" t="str">
        <f t="shared" si="10"/>
        <v>Лоток для краски</v>
      </c>
    </row>
    <row r="682" spans="1:6" x14ac:dyDescent="0.25">
      <c r="A682" s="45" t="s">
        <v>239</v>
      </c>
      <c r="B682" s="45">
        <v>681</v>
      </c>
      <c r="C682" s="45" t="s">
        <v>955</v>
      </c>
      <c r="E682" s="45">
        <v>680</v>
      </c>
      <c r="F682" s="45" t="str">
        <f t="shared" si="10"/>
        <v>Лоток лестничный металлический</v>
      </c>
    </row>
    <row r="683" spans="1:6" x14ac:dyDescent="0.25">
      <c r="A683" s="45" t="s">
        <v>239</v>
      </c>
      <c r="B683" s="45">
        <v>682</v>
      </c>
      <c r="C683" s="45" t="s">
        <v>956</v>
      </c>
      <c r="E683" s="45">
        <v>681</v>
      </c>
      <c r="F683" s="45" t="str">
        <f t="shared" si="10"/>
        <v>Лоток перфорированный металлический</v>
      </c>
    </row>
    <row r="684" spans="1:6" x14ac:dyDescent="0.25">
      <c r="A684" s="45" t="s">
        <v>6624</v>
      </c>
      <c r="B684" s="45">
        <v>683</v>
      </c>
      <c r="C684" s="45" t="s">
        <v>572</v>
      </c>
      <c r="E684" s="45">
        <v>682</v>
      </c>
      <c r="F684" s="45" t="str">
        <f t="shared" si="10"/>
        <v>Лоток перфорированный металлический угловой горизонтальный</v>
      </c>
    </row>
    <row r="685" spans="1:6" x14ac:dyDescent="0.25">
      <c r="A685" s="45" t="s">
        <v>443</v>
      </c>
      <c r="B685" s="45">
        <v>684</v>
      </c>
      <c r="C685" s="45" t="s">
        <v>1790</v>
      </c>
      <c r="E685" s="45">
        <v>683</v>
      </c>
      <c r="F685" s="45" t="str">
        <f t="shared" si="10"/>
        <v>Лубрикант для полировки</v>
      </c>
    </row>
    <row r="686" spans="1:6" x14ac:dyDescent="0.25">
      <c r="A686" s="45" t="s">
        <v>300</v>
      </c>
      <c r="B686" s="45">
        <v>685</v>
      </c>
      <c r="C686" s="45" t="s">
        <v>1300</v>
      </c>
      <c r="E686" s="45">
        <v>684</v>
      </c>
      <c r="F686" s="45" t="str">
        <f t="shared" si="10"/>
        <v>Лупа увеличительная</v>
      </c>
    </row>
    <row r="687" spans="1:6" x14ac:dyDescent="0.25">
      <c r="A687" s="45" t="s">
        <v>311</v>
      </c>
      <c r="B687" s="45">
        <v>686</v>
      </c>
      <c r="C687" s="45" t="s">
        <v>1371</v>
      </c>
      <c r="E687" s="45">
        <v>685</v>
      </c>
      <c r="F687" s="45" t="str">
        <f t="shared" si="10"/>
        <v>Люксметр</v>
      </c>
    </row>
    <row r="688" spans="1:6" x14ac:dyDescent="0.25">
      <c r="A688" s="45" t="s">
        <v>327</v>
      </c>
      <c r="B688" s="45">
        <v>687</v>
      </c>
      <c r="C688" s="45" t="s">
        <v>1433</v>
      </c>
      <c r="E688" s="45">
        <v>686</v>
      </c>
      <c r="F688" s="45" t="str">
        <f t="shared" si="10"/>
        <v>Люфтомер</v>
      </c>
    </row>
    <row r="689" spans="1:6" x14ac:dyDescent="0.25">
      <c r="A689" s="45" t="s">
        <v>267</v>
      </c>
      <c r="B689" s="45">
        <v>688</v>
      </c>
      <c r="C689" s="45" t="s">
        <v>1178</v>
      </c>
      <c r="E689" s="45">
        <v>687</v>
      </c>
      <c r="F689" s="45" t="str">
        <f t="shared" si="10"/>
        <v>Магнит (выключатель безопасности)</v>
      </c>
    </row>
    <row r="690" spans="1:6" x14ac:dyDescent="0.25">
      <c r="A690" s="45" t="s">
        <v>195</v>
      </c>
      <c r="B690" s="45">
        <v>689</v>
      </c>
      <c r="C690" s="45" t="s">
        <v>757</v>
      </c>
      <c r="E690" s="45">
        <v>688</v>
      </c>
      <c r="F690" s="45" t="str">
        <f t="shared" si="10"/>
        <v>Мангал</v>
      </c>
    </row>
    <row r="691" spans="1:6" x14ac:dyDescent="0.25">
      <c r="A691" s="45" t="s">
        <v>305</v>
      </c>
      <c r="B691" s="45">
        <v>690</v>
      </c>
      <c r="C691" s="45" t="s">
        <v>1326</v>
      </c>
      <c r="E691" s="45">
        <v>689</v>
      </c>
      <c r="F691" s="45" t="str">
        <f t="shared" si="10"/>
        <v>Манжета армированная (сальник)</v>
      </c>
    </row>
    <row r="692" spans="1:6" x14ac:dyDescent="0.25">
      <c r="A692" s="45">
        <v>2013410</v>
      </c>
      <c r="B692" s="45">
        <v>691</v>
      </c>
      <c r="C692" s="45" t="s">
        <v>608</v>
      </c>
      <c r="E692" s="45">
        <v>690</v>
      </c>
      <c r="F692" s="45" t="str">
        <f t="shared" si="10"/>
        <v>Манометр</v>
      </c>
    </row>
    <row r="693" spans="1:6" x14ac:dyDescent="0.25">
      <c r="A693" s="45" t="s">
        <v>460</v>
      </c>
      <c r="B693" s="45">
        <v>692</v>
      </c>
      <c r="C693" s="45" t="s">
        <v>1840</v>
      </c>
      <c r="E693" s="45">
        <v>691</v>
      </c>
      <c r="F693" s="45" t="str">
        <f t="shared" si="10"/>
        <v>Марганец (II) сернокислый 5-водный (MnSO4*5H2O)</v>
      </c>
    </row>
    <row r="694" spans="1:6" x14ac:dyDescent="0.25">
      <c r="A694" s="45" t="s">
        <v>448</v>
      </c>
      <c r="B694" s="45">
        <v>693</v>
      </c>
      <c r="C694" s="45" t="s">
        <v>1815</v>
      </c>
      <c r="E694" s="45">
        <v>692</v>
      </c>
      <c r="F694" s="45" t="str">
        <f t="shared" si="10"/>
        <v>Марка почтовая</v>
      </c>
    </row>
    <row r="695" spans="1:6" x14ac:dyDescent="0.25">
      <c r="A695" s="45" t="s">
        <v>202</v>
      </c>
      <c r="B695" s="45">
        <v>694</v>
      </c>
      <c r="C695" s="45" t="s">
        <v>818</v>
      </c>
      <c r="E695" s="45">
        <v>693</v>
      </c>
      <c r="F695" s="45" t="str">
        <f t="shared" si="10"/>
        <v>Маркер</v>
      </c>
    </row>
    <row r="696" spans="1:6" x14ac:dyDescent="0.25">
      <c r="A696" s="45" t="s">
        <v>422</v>
      </c>
      <c r="B696" s="45">
        <v>695</v>
      </c>
      <c r="C696" s="45" t="s">
        <v>1738</v>
      </c>
      <c r="E696" s="45">
        <v>694</v>
      </c>
      <c r="F696" s="45" t="str">
        <f t="shared" si="10"/>
        <v>Маркер кабельный</v>
      </c>
    </row>
    <row r="697" spans="1:6" x14ac:dyDescent="0.25">
      <c r="A697" s="45" t="s">
        <v>447</v>
      </c>
      <c r="B697" s="45">
        <v>696</v>
      </c>
      <c r="C697" s="45" t="s">
        <v>1804</v>
      </c>
      <c r="E697" s="45">
        <v>695</v>
      </c>
      <c r="F697" s="45" t="str">
        <f t="shared" si="10"/>
        <v>Мармит тепловой</v>
      </c>
    </row>
    <row r="698" spans="1:6" x14ac:dyDescent="0.25">
      <c r="A698" s="45" t="s">
        <v>447</v>
      </c>
      <c r="B698" s="45">
        <v>697</v>
      </c>
      <c r="C698" s="45" t="s">
        <v>6604</v>
      </c>
      <c r="E698" s="45">
        <v>696</v>
      </c>
      <c r="F698" s="45" t="str">
        <f t="shared" si="10"/>
        <v>Маска медицинская</v>
      </c>
    </row>
    <row r="699" spans="1:6" x14ac:dyDescent="0.25">
      <c r="A699" s="45">
        <v>2573300</v>
      </c>
      <c r="B699" s="45">
        <v>698</v>
      </c>
      <c r="C699" s="45" t="s">
        <v>1092</v>
      </c>
      <c r="E699" s="45">
        <v>697</v>
      </c>
      <c r="F699" s="45" t="str">
        <f t="shared" si="10"/>
        <v>Маска полнолицевая панорамная со сменными фильтрующими элементами</v>
      </c>
    </row>
    <row r="700" spans="1:6" x14ac:dyDescent="0.25">
      <c r="A700" s="45" t="s">
        <v>164</v>
      </c>
      <c r="B700" s="45">
        <v>700</v>
      </c>
      <c r="C700" s="45" t="s">
        <v>464</v>
      </c>
      <c r="E700" s="45">
        <v>698</v>
      </c>
      <c r="F700" s="45" t="str">
        <f t="shared" si="10"/>
        <v>Масленка</v>
      </c>
    </row>
    <row r="701" spans="1:6" x14ac:dyDescent="0.25">
      <c r="A701" s="45" t="s">
        <v>6608</v>
      </c>
      <c r="B701" s="45">
        <v>699</v>
      </c>
      <c r="C701" s="45" t="s">
        <v>6716</v>
      </c>
      <c r="E701" s="45">
        <v>699</v>
      </c>
      <c r="F701" s="45" t="str">
        <f t="shared" si="10"/>
        <v>Масло (образец)</v>
      </c>
    </row>
    <row r="702" spans="1:6" x14ac:dyDescent="0.25">
      <c r="A702" s="45" t="s">
        <v>164</v>
      </c>
      <c r="B702" s="45">
        <v>701</v>
      </c>
      <c r="C702" s="45" t="s">
        <v>566</v>
      </c>
      <c r="E702" s="45">
        <v>700</v>
      </c>
      <c r="F702" s="45" t="str">
        <f t="shared" si="10"/>
        <v>Масло</v>
      </c>
    </row>
    <row r="703" spans="1:6" x14ac:dyDescent="0.25">
      <c r="A703" s="45" t="s">
        <v>164</v>
      </c>
      <c r="B703" s="45">
        <v>702</v>
      </c>
      <c r="C703" s="45" t="s">
        <v>569</v>
      </c>
      <c r="E703" s="45">
        <v>701</v>
      </c>
      <c r="F703" s="45" t="str">
        <f t="shared" si="10"/>
        <v>Масло гидравлическое</v>
      </c>
    </row>
    <row r="704" spans="1:6" x14ac:dyDescent="0.25">
      <c r="A704" s="45" t="s">
        <v>164</v>
      </c>
      <c r="B704" s="45">
        <v>703</v>
      </c>
      <c r="C704" s="45" t="s">
        <v>565</v>
      </c>
      <c r="E704" s="45">
        <v>702</v>
      </c>
      <c r="F704" s="45" t="str">
        <f t="shared" si="10"/>
        <v>Масло для направляющих</v>
      </c>
    </row>
    <row r="705" spans="1:6" x14ac:dyDescent="0.25">
      <c r="A705" s="45" t="s">
        <v>164</v>
      </c>
      <c r="B705" s="45">
        <v>704</v>
      </c>
      <c r="C705" s="45" t="s">
        <v>570</v>
      </c>
      <c r="E705" s="45">
        <v>703</v>
      </c>
      <c r="F705" s="45" t="str">
        <f t="shared" si="10"/>
        <v>Масло компрессорное</v>
      </c>
    </row>
    <row r="706" spans="1:6" x14ac:dyDescent="0.25">
      <c r="A706" s="45" t="s">
        <v>164</v>
      </c>
      <c r="B706" s="45">
        <v>705</v>
      </c>
      <c r="C706" s="45" t="s">
        <v>567</v>
      </c>
      <c r="E706" s="45">
        <v>704</v>
      </c>
      <c r="F706" s="45" t="str">
        <f t="shared" si="10"/>
        <v>Масло моторное</v>
      </c>
    </row>
    <row r="707" spans="1:6" x14ac:dyDescent="0.25">
      <c r="A707" s="45" t="s">
        <v>164</v>
      </c>
      <c r="B707" s="45">
        <v>706</v>
      </c>
      <c r="C707" s="45" t="s">
        <v>568</v>
      </c>
      <c r="E707" s="45">
        <v>705</v>
      </c>
      <c r="F707" s="45" t="str">
        <f t="shared" ref="F707:F770" si="11">VLOOKUP(E707,B:C,2,0)</f>
        <v>Масло редукторное</v>
      </c>
    </row>
    <row r="708" spans="1:6" x14ac:dyDescent="0.25">
      <c r="A708" s="45">
        <v>2573300</v>
      </c>
      <c r="B708" s="45">
        <v>707</v>
      </c>
      <c r="C708" s="45" t="s">
        <v>1059</v>
      </c>
      <c r="E708" s="45">
        <v>706</v>
      </c>
      <c r="F708" s="45" t="str">
        <f t="shared" si="11"/>
        <v>Масло трансмиссионное</v>
      </c>
    </row>
    <row r="709" spans="1:6" x14ac:dyDescent="0.25">
      <c r="A709" s="45" t="s">
        <v>214</v>
      </c>
      <c r="B709" s="45">
        <v>708</v>
      </c>
      <c r="C709" s="45" t="s">
        <v>873</v>
      </c>
      <c r="E709" s="45">
        <v>707</v>
      </c>
      <c r="F709" s="45" t="str">
        <f t="shared" si="11"/>
        <v>Мастерок</v>
      </c>
    </row>
    <row r="710" spans="1:6" x14ac:dyDescent="0.25">
      <c r="A710" s="45" t="s">
        <v>202</v>
      </c>
      <c r="B710" s="45">
        <v>709</v>
      </c>
      <c r="C710" s="45" t="s">
        <v>809</v>
      </c>
      <c r="E710" s="45">
        <v>708</v>
      </c>
      <c r="F710" s="45" t="str">
        <f t="shared" si="11"/>
        <v>Мастика канцелярская</v>
      </c>
    </row>
    <row r="711" spans="1:6" x14ac:dyDescent="0.25">
      <c r="A711" s="45" t="s">
        <v>202</v>
      </c>
      <c r="B711" s="45">
        <v>710</v>
      </c>
      <c r="C711" s="45" t="s">
        <v>822</v>
      </c>
      <c r="E711" s="45">
        <v>709</v>
      </c>
      <c r="F711" s="45" t="str">
        <f t="shared" si="11"/>
        <v>Материал гидроизоляционный</v>
      </c>
    </row>
    <row r="712" spans="1:6" x14ac:dyDescent="0.25">
      <c r="A712" s="45" t="s">
        <v>128</v>
      </c>
      <c r="B712" s="45">
        <v>711</v>
      </c>
      <c r="C712" s="45" t="s">
        <v>507</v>
      </c>
      <c r="E712" s="45">
        <v>710</v>
      </c>
      <c r="F712" s="45" t="str">
        <f t="shared" si="11"/>
        <v>Материал для ламинирования и трубопровода резервуаров для кислот</v>
      </c>
    </row>
    <row r="713" spans="1:6" x14ac:dyDescent="0.25">
      <c r="A713" s="45" t="s">
        <v>6621</v>
      </c>
      <c r="B713" s="45">
        <v>712</v>
      </c>
      <c r="C713" s="45" t="s">
        <v>6519</v>
      </c>
      <c r="E713" s="45">
        <v>711</v>
      </c>
      <c r="F713" s="45" t="str">
        <f t="shared" si="11"/>
        <v>Материал обтирочный</v>
      </c>
    </row>
    <row r="714" spans="1:6" x14ac:dyDescent="0.25">
      <c r="A714" s="45">
        <v>2899110</v>
      </c>
      <c r="B714" s="45">
        <v>713</v>
      </c>
      <c r="C714" s="45" t="s">
        <v>1748</v>
      </c>
      <c r="E714" s="45">
        <v>712</v>
      </c>
      <c r="F714" s="45" t="str">
        <f t="shared" si="11"/>
        <v>Материал упаковочный (образец)</v>
      </c>
    </row>
    <row r="715" spans="1:6" x14ac:dyDescent="0.25">
      <c r="A715" s="45" t="s">
        <v>350</v>
      </c>
      <c r="B715" s="45">
        <v>714</v>
      </c>
      <c r="C715" s="45" t="s">
        <v>6583</v>
      </c>
      <c r="E715" s="45">
        <v>713</v>
      </c>
      <c r="F715" s="45" t="str">
        <f t="shared" si="11"/>
        <v>Машина для переплета</v>
      </c>
    </row>
    <row r="716" spans="1:6" x14ac:dyDescent="0.25">
      <c r="A716" s="45" t="s">
        <v>3538</v>
      </c>
      <c r="B716" s="45">
        <v>715</v>
      </c>
      <c r="C716" s="45" t="s">
        <v>3539</v>
      </c>
      <c r="E716" s="45">
        <v>714</v>
      </c>
      <c r="F716" s="45" t="str">
        <f t="shared" si="11"/>
        <v>Машина подметальная</v>
      </c>
    </row>
    <row r="717" spans="1:6" x14ac:dyDescent="0.25">
      <c r="A717" s="45" t="s">
        <v>350</v>
      </c>
      <c r="B717" s="45">
        <v>716</v>
      </c>
      <c r="C717" s="45" t="s">
        <v>1516</v>
      </c>
      <c r="E717" s="45">
        <v>715</v>
      </c>
      <c r="F717" s="45" t="str">
        <f t="shared" si="11"/>
        <v>Машина полировальная</v>
      </c>
    </row>
    <row r="718" spans="1:6" x14ac:dyDescent="0.25">
      <c r="A718" s="45" t="s">
        <v>347</v>
      </c>
      <c r="B718" s="45">
        <v>717</v>
      </c>
      <c r="C718" s="45" t="s">
        <v>1513</v>
      </c>
      <c r="E718" s="45">
        <v>716</v>
      </c>
      <c r="F718" s="45" t="str">
        <f t="shared" si="11"/>
        <v>Машина поломоечная</v>
      </c>
    </row>
    <row r="719" spans="1:6" x14ac:dyDescent="0.25">
      <c r="A719" s="45" t="s">
        <v>423</v>
      </c>
      <c r="B719" s="45">
        <v>718</v>
      </c>
      <c r="C719" s="45" t="s">
        <v>1741</v>
      </c>
      <c r="E719" s="45">
        <v>717</v>
      </c>
      <c r="F719" s="45" t="str">
        <f t="shared" si="11"/>
        <v>Машина посудомоечная бытовая</v>
      </c>
    </row>
    <row r="720" spans="1:6" x14ac:dyDescent="0.25">
      <c r="A720" s="45" t="s">
        <v>348</v>
      </c>
      <c r="B720" s="45">
        <v>719</v>
      </c>
      <c r="C720" s="45" t="s">
        <v>1514</v>
      </c>
      <c r="E720" s="45">
        <v>718</v>
      </c>
      <c r="F720" s="45" t="str">
        <f t="shared" si="11"/>
        <v>Машина протирочно-резательная</v>
      </c>
    </row>
    <row r="721" spans="1:6" x14ac:dyDescent="0.25">
      <c r="A721" s="45" t="s">
        <v>3538</v>
      </c>
      <c r="B721" s="45">
        <v>720</v>
      </c>
      <c r="C721" s="45" t="s">
        <v>1677</v>
      </c>
      <c r="E721" s="45">
        <v>719</v>
      </c>
      <c r="F721" s="45" t="str">
        <f t="shared" si="11"/>
        <v>Машина стиральная</v>
      </c>
    </row>
    <row r="722" spans="1:6" x14ac:dyDescent="0.25">
      <c r="A722" s="45" t="s">
        <v>287</v>
      </c>
      <c r="B722" s="45">
        <v>721</v>
      </c>
      <c r="C722" s="45" t="s">
        <v>1254</v>
      </c>
      <c r="E722" s="45">
        <v>720</v>
      </c>
      <c r="F722" s="45" t="str">
        <f t="shared" si="11"/>
        <v>Машина шлифовальная</v>
      </c>
    </row>
    <row r="723" spans="1:6" x14ac:dyDescent="0.25">
      <c r="A723" s="45">
        <v>2059520</v>
      </c>
      <c r="B723" s="45">
        <v>722</v>
      </c>
      <c r="C723" s="45" t="s">
        <v>722</v>
      </c>
      <c r="E723" s="45">
        <v>721</v>
      </c>
      <c r="F723" s="45" t="str">
        <f t="shared" si="11"/>
        <v>Медиаконвертер</v>
      </c>
    </row>
    <row r="724" spans="1:6" x14ac:dyDescent="0.25">
      <c r="A724" s="45" t="s">
        <v>449</v>
      </c>
      <c r="B724" s="45">
        <v>723</v>
      </c>
      <c r="C724" s="45" t="s">
        <v>1817</v>
      </c>
      <c r="E724" s="45">
        <v>722</v>
      </c>
      <c r="F724" s="45" t="str">
        <f t="shared" si="11"/>
        <v>Медь (II) сернокислая 5-водная (медный купорос) (CUSO4·5Н2О)</v>
      </c>
    </row>
    <row r="725" spans="1:6" x14ac:dyDescent="0.25">
      <c r="A725" s="45" t="s">
        <v>378</v>
      </c>
      <c r="B725" s="45">
        <v>724</v>
      </c>
      <c r="C725" s="45" t="s">
        <v>1606</v>
      </c>
      <c r="E725" s="45">
        <v>723</v>
      </c>
      <c r="F725" s="45" t="str">
        <f t="shared" si="11"/>
        <v>Мел для доски</v>
      </c>
    </row>
    <row r="726" spans="1:6" x14ac:dyDescent="0.25">
      <c r="A726" s="45" t="s">
        <v>378</v>
      </c>
      <c r="B726" s="45">
        <v>725</v>
      </c>
      <c r="C726" s="45" t="s">
        <v>1607</v>
      </c>
      <c r="E726" s="45">
        <v>724</v>
      </c>
      <c r="F726" s="45" t="str">
        <f t="shared" si="11"/>
        <v>Мембрана балансира</v>
      </c>
    </row>
    <row r="727" spans="1:6" x14ac:dyDescent="0.25">
      <c r="A727" s="45" t="s">
        <v>378</v>
      </c>
      <c r="B727" s="45">
        <v>726</v>
      </c>
      <c r="C727" s="45" t="s">
        <v>1608</v>
      </c>
      <c r="E727" s="45">
        <v>725</v>
      </c>
      <c r="F727" s="45" t="str">
        <f t="shared" si="11"/>
        <v>Мембрана обратноосмотическая</v>
      </c>
    </row>
    <row r="728" spans="1:6" x14ac:dyDescent="0.25">
      <c r="A728" s="45" t="s">
        <v>203</v>
      </c>
      <c r="B728" s="45">
        <v>727</v>
      </c>
      <c r="C728" s="45" t="s">
        <v>825</v>
      </c>
      <c r="E728" s="45">
        <v>726</v>
      </c>
      <c r="F728" s="45" t="str">
        <f t="shared" si="11"/>
        <v>Мембрана осмотическая</v>
      </c>
    </row>
    <row r="729" spans="1:6" x14ac:dyDescent="0.25">
      <c r="A729" s="45" t="s">
        <v>221</v>
      </c>
      <c r="B729" s="45">
        <v>728</v>
      </c>
      <c r="C729" s="45" t="s">
        <v>899</v>
      </c>
      <c r="E729" s="45">
        <v>727</v>
      </c>
      <c r="F729" s="45" t="str">
        <f t="shared" si="11"/>
        <v>Мембрана пароизоляционная</v>
      </c>
    </row>
    <row r="730" spans="1:6" x14ac:dyDescent="0.25">
      <c r="A730" s="45" t="s">
        <v>225</v>
      </c>
      <c r="B730" s="45">
        <v>729</v>
      </c>
      <c r="C730" s="45" t="s">
        <v>6550</v>
      </c>
      <c r="E730" s="45">
        <v>728</v>
      </c>
      <c r="F730" s="45" t="str">
        <f t="shared" si="11"/>
        <v>Мензурка стеклянная</v>
      </c>
    </row>
    <row r="731" spans="1:6" x14ac:dyDescent="0.25">
      <c r="A731" s="45" t="s">
        <v>311</v>
      </c>
      <c r="B731" s="45">
        <v>730</v>
      </c>
      <c r="C731" s="45" t="s">
        <v>1367</v>
      </c>
      <c r="E731" s="45">
        <v>729</v>
      </c>
      <c r="F731" s="45" t="str">
        <f t="shared" si="11"/>
        <v>Мертель шамотный</v>
      </c>
    </row>
    <row r="732" spans="1:6" x14ac:dyDescent="0.25">
      <c r="A732" s="45" t="s">
        <v>311</v>
      </c>
      <c r="B732" s="45">
        <v>731</v>
      </c>
      <c r="C732" s="45" t="s">
        <v>1365</v>
      </c>
      <c r="E732" s="45">
        <v>730</v>
      </c>
      <c r="F732" s="45" t="str">
        <f t="shared" si="11"/>
        <v>Меры длины концевые плоскопараллельные (набор параллелек)</v>
      </c>
    </row>
    <row r="733" spans="1:6" x14ac:dyDescent="0.25">
      <c r="A733" s="45" t="s">
        <v>311</v>
      </c>
      <c r="B733" s="45">
        <v>732</v>
      </c>
      <c r="C733" s="45" t="s">
        <v>1366</v>
      </c>
      <c r="E733" s="45">
        <v>731</v>
      </c>
      <c r="F733" s="45" t="str">
        <f t="shared" si="11"/>
        <v>Меры твердости эталонные</v>
      </c>
    </row>
    <row r="734" spans="1:6" x14ac:dyDescent="0.25">
      <c r="A734" s="45">
        <v>2013416</v>
      </c>
      <c r="B734" s="45">
        <v>733</v>
      </c>
      <c r="C734" s="45" t="s">
        <v>614</v>
      </c>
      <c r="E734" s="45">
        <v>732</v>
      </c>
      <c r="F734" s="45" t="str">
        <f t="shared" si="11"/>
        <v>Меры толщины покрытий</v>
      </c>
    </row>
    <row r="735" spans="1:6" x14ac:dyDescent="0.25">
      <c r="A735" s="45">
        <v>2013600</v>
      </c>
      <c r="B735" s="45">
        <v>734</v>
      </c>
      <c r="C735" s="45" t="s">
        <v>629</v>
      </c>
      <c r="E735" s="45">
        <v>733</v>
      </c>
      <c r="F735" s="45" t="str">
        <f t="shared" si="11"/>
        <v>Метабисульфит натрия (Na2S2O5)</v>
      </c>
    </row>
    <row r="736" spans="1:6" x14ac:dyDescent="0.25">
      <c r="A736" s="45" t="s">
        <v>289</v>
      </c>
      <c r="B736" s="45">
        <v>735</v>
      </c>
      <c r="C736" s="45" t="s">
        <v>1260</v>
      </c>
      <c r="E736" s="45">
        <v>734</v>
      </c>
      <c r="F736" s="45" t="str">
        <f t="shared" si="11"/>
        <v>Метаванадат аммония (NH4VO3)</v>
      </c>
    </row>
    <row r="737" spans="1:6" x14ac:dyDescent="0.25">
      <c r="A737" s="45" t="s">
        <v>453</v>
      </c>
      <c r="B737" s="45">
        <v>736</v>
      </c>
      <c r="C737" s="45" t="s">
        <v>1825</v>
      </c>
      <c r="E737" s="45">
        <v>735</v>
      </c>
      <c r="F737" s="45" t="str">
        <f t="shared" si="11"/>
        <v>Металлодетектор</v>
      </c>
    </row>
    <row r="738" spans="1:6" x14ac:dyDescent="0.25">
      <c r="A738" s="45" t="s">
        <v>336</v>
      </c>
      <c r="B738" s="45">
        <v>737</v>
      </c>
      <c r="C738" s="45" t="s">
        <v>1472</v>
      </c>
      <c r="E738" s="45">
        <v>736</v>
      </c>
      <c r="F738" s="45" t="str">
        <f t="shared" si="11"/>
        <v>Металлолом</v>
      </c>
    </row>
    <row r="739" spans="1:6" x14ac:dyDescent="0.25">
      <c r="A739" s="45">
        <v>1920310</v>
      </c>
      <c r="B739" s="45">
        <v>738</v>
      </c>
      <c r="C739" s="45" t="s">
        <v>575</v>
      </c>
      <c r="E739" s="45">
        <v>737</v>
      </c>
      <c r="F739" s="45" t="str">
        <f t="shared" si="11"/>
        <v>Металлорукав</v>
      </c>
    </row>
    <row r="740" spans="1:6" x14ac:dyDescent="0.25">
      <c r="A740" s="45">
        <v>2014120</v>
      </c>
      <c r="B740" s="45">
        <v>739</v>
      </c>
      <c r="C740" s="45" t="s">
        <v>635</v>
      </c>
      <c r="E740" s="45">
        <v>738</v>
      </c>
      <c r="F740" s="45" t="str">
        <f t="shared" si="11"/>
        <v xml:space="preserve">Метан газообразный </v>
      </c>
    </row>
    <row r="741" spans="1:6" x14ac:dyDescent="0.25">
      <c r="A741" s="45">
        <v>2014620</v>
      </c>
      <c r="B741" s="45">
        <v>740</v>
      </c>
      <c r="C741" s="45" t="s">
        <v>647</v>
      </c>
      <c r="E741" s="45">
        <v>739</v>
      </c>
      <c r="F741" s="45" t="str">
        <f t="shared" si="11"/>
        <v>Метиленовый синий</v>
      </c>
    </row>
    <row r="742" spans="1:6" x14ac:dyDescent="0.25">
      <c r="A742" s="45" t="s">
        <v>459</v>
      </c>
      <c r="B742" s="45">
        <v>741</v>
      </c>
      <c r="C742" s="45" t="s">
        <v>1839</v>
      </c>
      <c r="E742" s="45">
        <v>740</v>
      </c>
      <c r="F742" s="45" t="str">
        <f t="shared" si="11"/>
        <v>Метилэтилкетон (бутанон-2, MEK) (C4H8O)</v>
      </c>
    </row>
    <row r="743" spans="1:6" x14ac:dyDescent="0.25">
      <c r="A743" s="45">
        <v>2059520</v>
      </c>
      <c r="B743" s="45">
        <v>742</v>
      </c>
      <c r="C743" s="45" t="s">
        <v>699</v>
      </c>
      <c r="E743" s="45">
        <v>741</v>
      </c>
      <c r="F743" s="45" t="str">
        <f t="shared" si="11"/>
        <v>Методическое пособие</v>
      </c>
    </row>
    <row r="744" spans="1:6" x14ac:dyDescent="0.25">
      <c r="A744" s="45">
        <v>2573400</v>
      </c>
      <c r="B744" s="45">
        <v>743</v>
      </c>
      <c r="C744" s="45" t="s">
        <v>1137</v>
      </c>
      <c r="E744" s="45">
        <v>742</v>
      </c>
      <c r="F744" s="45" t="str">
        <f t="shared" si="11"/>
        <v>Метоксипропилацетат (РМА, метоксипропанолацетат) (C6H12O3)</v>
      </c>
    </row>
    <row r="745" spans="1:6" x14ac:dyDescent="0.25">
      <c r="A745" s="45">
        <v>2573300</v>
      </c>
      <c r="B745" s="45">
        <v>744</v>
      </c>
      <c r="C745" s="45" t="s">
        <v>1056</v>
      </c>
      <c r="E745" s="45">
        <v>743</v>
      </c>
      <c r="F745" s="45" t="str">
        <f t="shared" si="11"/>
        <v>Метчик</v>
      </c>
    </row>
    <row r="746" spans="1:6" x14ac:dyDescent="0.25">
      <c r="A746" s="45" t="s">
        <v>329</v>
      </c>
      <c r="B746" s="45">
        <v>745</v>
      </c>
      <c r="C746" s="45" t="s">
        <v>1447</v>
      </c>
      <c r="E746" s="45">
        <v>744</v>
      </c>
      <c r="F746" s="45" t="str">
        <f t="shared" si="11"/>
        <v>Метчикодержатель (вороток для метчика)</v>
      </c>
    </row>
    <row r="747" spans="1:6" x14ac:dyDescent="0.25">
      <c r="A747" s="45" t="s">
        <v>420</v>
      </c>
      <c r="B747" s="45">
        <v>746</v>
      </c>
      <c r="C747" s="45" t="s">
        <v>1735</v>
      </c>
      <c r="E747" s="45">
        <v>745</v>
      </c>
      <c r="F747" s="45" t="str">
        <f t="shared" si="11"/>
        <v>Механизм моторный</v>
      </c>
    </row>
    <row r="748" spans="1:6" x14ac:dyDescent="0.25">
      <c r="A748" s="45" t="s">
        <v>221</v>
      </c>
      <c r="B748" s="45">
        <v>747</v>
      </c>
      <c r="C748" s="45" t="s">
        <v>901</v>
      </c>
      <c r="E748" s="45">
        <v>746</v>
      </c>
      <c r="F748" s="45" t="str">
        <f t="shared" si="11"/>
        <v>Мешалка лабораторная</v>
      </c>
    </row>
    <row r="749" spans="1:6" x14ac:dyDescent="0.25">
      <c r="A749" s="45" t="s">
        <v>299</v>
      </c>
      <c r="B749" s="45">
        <v>748</v>
      </c>
      <c r="C749" s="45" t="s">
        <v>1292</v>
      </c>
      <c r="E749" s="45">
        <v>747</v>
      </c>
      <c r="F749" s="45" t="str">
        <f t="shared" si="11"/>
        <v>Микробюретка стеклянная</v>
      </c>
    </row>
    <row r="750" spans="1:6" x14ac:dyDescent="0.25">
      <c r="A750" s="45" t="s">
        <v>308</v>
      </c>
      <c r="B750" s="45">
        <v>749</v>
      </c>
      <c r="C750" s="45" t="s">
        <v>1357</v>
      </c>
      <c r="E750" s="45">
        <v>748</v>
      </c>
      <c r="F750" s="45" t="str">
        <f t="shared" si="11"/>
        <v>Микрометр</v>
      </c>
    </row>
    <row r="751" spans="1:6" x14ac:dyDescent="0.25">
      <c r="A751" s="45" t="s">
        <v>293</v>
      </c>
      <c r="B751" s="45">
        <v>750</v>
      </c>
      <c r="C751" s="45" t="s">
        <v>1268</v>
      </c>
      <c r="E751" s="45">
        <v>749</v>
      </c>
      <c r="F751" s="45" t="str">
        <f t="shared" si="11"/>
        <v>Микроскоп</v>
      </c>
    </row>
    <row r="752" spans="1:6" x14ac:dyDescent="0.25">
      <c r="A752" s="45" t="s">
        <v>423</v>
      </c>
      <c r="B752" s="45">
        <v>751</v>
      </c>
      <c r="C752" s="45" t="s">
        <v>1744</v>
      </c>
      <c r="E752" s="45">
        <v>750</v>
      </c>
      <c r="F752" s="45" t="str">
        <f t="shared" si="11"/>
        <v>Микрофон</v>
      </c>
    </row>
    <row r="753" spans="1:6" x14ac:dyDescent="0.25">
      <c r="A753" s="45">
        <v>2824110</v>
      </c>
      <c r="B753" s="45">
        <v>752</v>
      </c>
      <c r="C753" s="45" t="s">
        <v>1678</v>
      </c>
      <c r="E753" s="45">
        <v>751</v>
      </c>
      <c r="F753" s="45" t="str">
        <f t="shared" si="11"/>
        <v>Миксер</v>
      </c>
    </row>
    <row r="754" spans="1:6" x14ac:dyDescent="0.25">
      <c r="A754" s="45" t="s">
        <v>312</v>
      </c>
      <c r="B754" s="45">
        <v>753</v>
      </c>
      <c r="C754" s="45" t="s">
        <v>6575</v>
      </c>
      <c r="E754" s="45">
        <v>752</v>
      </c>
      <c r="F754" s="45" t="str">
        <f t="shared" si="11"/>
        <v>Миксер строительный</v>
      </c>
    </row>
    <row r="755" spans="1:6" x14ac:dyDescent="0.25">
      <c r="A755" s="45" t="s">
        <v>287</v>
      </c>
      <c r="B755" s="45">
        <v>754</v>
      </c>
      <c r="C755" s="45" t="s">
        <v>1251</v>
      </c>
      <c r="E755" s="45">
        <v>753</v>
      </c>
      <c r="F755" s="45" t="str">
        <f t="shared" si="11"/>
        <v>Модем электронный (пульсар)</v>
      </c>
    </row>
    <row r="756" spans="1:6" x14ac:dyDescent="0.25">
      <c r="A756" s="45" t="s">
        <v>6625</v>
      </c>
      <c r="B756" s="45">
        <v>755</v>
      </c>
      <c r="C756" s="45" t="s">
        <v>6549</v>
      </c>
      <c r="E756" s="45">
        <v>754</v>
      </c>
      <c r="F756" s="45" t="str">
        <f t="shared" si="11"/>
        <v>Модуль</v>
      </c>
    </row>
    <row r="757" spans="1:6" x14ac:dyDescent="0.25">
      <c r="A757" s="45" t="s">
        <v>325</v>
      </c>
      <c r="B757" s="45">
        <v>756</v>
      </c>
      <c r="C757" s="45" t="s">
        <v>1420</v>
      </c>
      <c r="E757" s="45">
        <v>755</v>
      </c>
      <c r="F757" s="45" t="str">
        <f t="shared" si="11"/>
        <v>Модуль (блок) из керамического волокна</v>
      </c>
    </row>
    <row r="758" spans="1:6" x14ac:dyDescent="0.25">
      <c r="A758" s="45" t="s">
        <v>287</v>
      </c>
      <c r="B758" s="45">
        <v>757</v>
      </c>
      <c r="C758" s="45" t="s">
        <v>1248</v>
      </c>
      <c r="E758" s="45">
        <v>756</v>
      </c>
      <c r="F758" s="45" t="str">
        <f t="shared" si="11"/>
        <v>Модуль адапторный</v>
      </c>
    </row>
    <row r="759" spans="1:6" x14ac:dyDescent="0.25">
      <c r="A759" s="45" t="s">
        <v>287</v>
      </c>
      <c r="B759" s="45">
        <v>758</v>
      </c>
      <c r="C759" s="45" t="s">
        <v>1249</v>
      </c>
      <c r="E759" s="45">
        <v>757</v>
      </c>
      <c r="F759" s="45" t="str">
        <f t="shared" si="11"/>
        <v>Модуль аналоговый</v>
      </c>
    </row>
    <row r="760" spans="1:6" x14ac:dyDescent="0.25">
      <c r="A760" s="45" t="s">
        <v>325</v>
      </c>
      <c r="B760" s="45">
        <v>759</v>
      </c>
      <c r="C760" s="45" t="s">
        <v>1419</v>
      </c>
      <c r="E760" s="45">
        <v>758</v>
      </c>
      <c r="F760" s="45" t="str">
        <f t="shared" si="11"/>
        <v>Модуль дискретный</v>
      </c>
    </row>
    <row r="761" spans="1:6" x14ac:dyDescent="0.25">
      <c r="A761" s="45" t="s">
        <v>330</v>
      </c>
      <c r="B761" s="45">
        <v>760</v>
      </c>
      <c r="C761" s="45" t="s">
        <v>1448</v>
      </c>
      <c r="E761" s="45">
        <v>759</v>
      </c>
      <c r="F761" s="45" t="str">
        <f t="shared" si="11"/>
        <v>Модуль инверторный</v>
      </c>
    </row>
    <row r="762" spans="1:6" x14ac:dyDescent="0.25">
      <c r="A762" s="45" t="s">
        <v>313</v>
      </c>
      <c r="B762" s="45">
        <v>761</v>
      </c>
      <c r="C762" s="45" t="s">
        <v>1385</v>
      </c>
      <c r="E762" s="45">
        <v>760</v>
      </c>
      <c r="F762" s="45" t="str">
        <f t="shared" si="11"/>
        <v>Модуль интерфейсный (адаптер связи)</v>
      </c>
    </row>
    <row r="763" spans="1:6" x14ac:dyDescent="0.25">
      <c r="A763" s="45" t="s">
        <v>338</v>
      </c>
      <c r="B763" s="45">
        <v>762</v>
      </c>
      <c r="C763" s="45" t="s">
        <v>1488</v>
      </c>
      <c r="E763" s="45">
        <v>761</v>
      </c>
      <c r="F763" s="45" t="str">
        <f t="shared" si="11"/>
        <v>Модуль памяти</v>
      </c>
    </row>
    <row r="764" spans="1:6" x14ac:dyDescent="0.25">
      <c r="A764" s="45" t="s">
        <v>287</v>
      </c>
      <c r="B764" s="45">
        <v>763</v>
      </c>
      <c r="C764" s="45" t="s">
        <v>1250</v>
      </c>
      <c r="E764" s="45">
        <v>762</v>
      </c>
      <c r="F764" s="45" t="str">
        <f t="shared" si="11"/>
        <v>Модуль расширения контактов</v>
      </c>
    </row>
    <row r="765" spans="1:6" x14ac:dyDescent="0.25">
      <c r="A765" s="45" t="s">
        <v>342</v>
      </c>
      <c r="B765" s="45">
        <v>764</v>
      </c>
      <c r="C765" s="45" t="s">
        <v>1506</v>
      </c>
      <c r="E765" s="45">
        <v>763</v>
      </c>
      <c r="F765" s="45" t="str">
        <f t="shared" si="11"/>
        <v>Модуль релейных</v>
      </c>
    </row>
    <row r="766" spans="1:6" x14ac:dyDescent="0.25">
      <c r="A766" s="45" t="s">
        <v>279</v>
      </c>
      <c r="B766" s="45">
        <v>765</v>
      </c>
      <c r="C766" s="45" t="s">
        <v>6571</v>
      </c>
      <c r="E766" s="45">
        <v>764</v>
      </c>
      <c r="F766" s="45" t="str">
        <f t="shared" si="11"/>
        <v>Модуль светодиодный (LED)</v>
      </c>
    </row>
    <row r="767" spans="1:6" x14ac:dyDescent="0.25">
      <c r="A767" s="45" t="s">
        <v>325</v>
      </c>
      <c r="B767" s="45">
        <v>766</v>
      </c>
      <c r="C767" s="45" t="s">
        <v>1421</v>
      </c>
      <c r="E767" s="45">
        <v>765</v>
      </c>
      <c r="F767" s="45" t="str">
        <f t="shared" si="11"/>
        <v>Модуль сервисный к принтеру маркировочному каплеструйному VIDEOJET 1580 - 613597</v>
      </c>
    </row>
    <row r="768" spans="1:6" x14ac:dyDescent="0.25">
      <c r="A768" s="45" t="s">
        <v>328</v>
      </c>
      <c r="B768" s="45">
        <v>767</v>
      </c>
      <c r="C768" s="45" t="s">
        <v>1440</v>
      </c>
      <c r="E768" s="45">
        <v>766</v>
      </c>
      <c r="F768" s="45" t="str">
        <f t="shared" si="11"/>
        <v>Модуль счетный</v>
      </c>
    </row>
    <row r="769" spans="1:6" x14ac:dyDescent="0.25">
      <c r="A769" s="45" t="s">
        <v>329</v>
      </c>
      <c r="B769" s="45">
        <v>768</v>
      </c>
      <c r="C769" s="45" t="s">
        <v>1441</v>
      </c>
      <c r="E769" s="45">
        <v>767</v>
      </c>
      <c r="F769" s="45" t="str">
        <f t="shared" si="11"/>
        <v>Модуль тиристорный</v>
      </c>
    </row>
    <row r="770" spans="1:6" x14ac:dyDescent="0.25">
      <c r="A770" s="45" t="s">
        <v>329</v>
      </c>
      <c r="B770" s="45">
        <v>769</v>
      </c>
      <c r="C770" s="45" t="s">
        <v>1442</v>
      </c>
      <c r="E770" s="45">
        <v>768</v>
      </c>
      <c r="F770" s="45" t="str">
        <f t="shared" si="11"/>
        <v>Модуль токовый</v>
      </c>
    </row>
    <row r="771" spans="1:6" x14ac:dyDescent="0.25">
      <c r="A771" s="45" t="s">
        <v>290</v>
      </c>
      <c r="B771" s="45">
        <v>770</v>
      </c>
      <c r="C771" s="45" t="s">
        <v>1261</v>
      </c>
      <c r="E771" s="45">
        <v>769</v>
      </c>
      <c r="F771" s="45" t="str">
        <f t="shared" ref="F771:F834" si="12">VLOOKUP(E771,B:C,2,0)</f>
        <v>Модуль точечных датчиков</v>
      </c>
    </row>
    <row r="772" spans="1:6" x14ac:dyDescent="0.25">
      <c r="A772" s="45" t="s">
        <v>370</v>
      </c>
      <c r="B772" s="45">
        <v>771</v>
      </c>
      <c r="C772" s="45" t="s">
        <v>3507</v>
      </c>
      <c r="E772" s="45">
        <v>770</v>
      </c>
      <c r="F772" s="45" t="str">
        <f t="shared" si="12"/>
        <v>Модуль функций безопасности</v>
      </c>
    </row>
    <row r="773" spans="1:6" x14ac:dyDescent="0.25">
      <c r="A773" s="45" t="s">
        <v>268</v>
      </c>
      <c r="B773" s="45">
        <v>772</v>
      </c>
      <c r="C773" s="45" t="s">
        <v>1179</v>
      </c>
      <c r="E773" s="45">
        <v>771</v>
      </c>
      <c r="F773" s="45" t="str">
        <f t="shared" si="12"/>
        <v>Мойка высокого давления бытовая</v>
      </c>
    </row>
    <row r="774" spans="1:6" x14ac:dyDescent="0.25">
      <c r="A774" s="45" t="s">
        <v>112</v>
      </c>
      <c r="B774" s="45">
        <v>773</v>
      </c>
      <c r="C774" s="45" t="s">
        <v>476</v>
      </c>
      <c r="E774" s="45">
        <v>772</v>
      </c>
      <c r="F774" s="45" t="str">
        <f t="shared" si="12"/>
        <v>Молниеотвод</v>
      </c>
    </row>
    <row r="775" spans="1:6" x14ac:dyDescent="0.25">
      <c r="A775" s="45">
        <v>2573400</v>
      </c>
      <c r="B775" s="45">
        <v>774</v>
      </c>
      <c r="C775" s="45" t="s">
        <v>1132</v>
      </c>
      <c r="E775" s="45">
        <v>773</v>
      </c>
      <c r="F775" s="45" t="str">
        <f t="shared" si="12"/>
        <v>Молоко</v>
      </c>
    </row>
    <row r="776" spans="1:6" x14ac:dyDescent="0.25">
      <c r="A776" s="45">
        <v>2824110</v>
      </c>
      <c r="B776" s="45">
        <v>775</v>
      </c>
      <c r="C776" s="45" t="s">
        <v>1672</v>
      </c>
      <c r="E776" s="45">
        <v>774</v>
      </c>
      <c r="F776" s="45" t="str">
        <f t="shared" si="12"/>
        <v>Молоток</v>
      </c>
    </row>
    <row r="777" spans="1:6" x14ac:dyDescent="0.25">
      <c r="A777" s="45">
        <v>2573400</v>
      </c>
      <c r="B777" s="45">
        <v>776</v>
      </c>
      <c r="C777" s="45" t="s">
        <v>1134</v>
      </c>
      <c r="E777" s="45">
        <v>775</v>
      </c>
      <c r="F777" s="45" t="str">
        <f t="shared" si="12"/>
        <v>Молоток отбойный</v>
      </c>
    </row>
    <row r="778" spans="1:6" x14ac:dyDescent="0.25">
      <c r="A778" s="45" t="s">
        <v>387</v>
      </c>
      <c r="B778" s="45">
        <v>777</v>
      </c>
      <c r="C778" s="45" t="s">
        <v>1642</v>
      </c>
      <c r="E778" s="45">
        <v>776</v>
      </c>
      <c r="F778" s="45" t="str">
        <f t="shared" si="12"/>
        <v>Монтировка</v>
      </c>
    </row>
    <row r="779" spans="1:6" x14ac:dyDescent="0.25">
      <c r="A779" s="45" t="s">
        <v>302</v>
      </c>
      <c r="B779" s="45">
        <v>778</v>
      </c>
      <c r="C779" s="45" t="s">
        <v>1306</v>
      </c>
      <c r="E779" s="45">
        <v>777</v>
      </c>
      <c r="F779" s="45" t="str">
        <f t="shared" si="12"/>
        <v>Мотор редуктор</v>
      </c>
    </row>
    <row r="780" spans="1:6" x14ac:dyDescent="0.25">
      <c r="A780" s="45" t="s">
        <v>388</v>
      </c>
      <c r="B780" s="45">
        <v>779</v>
      </c>
      <c r="C780" s="45" t="s">
        <v>1650</v>
      </c>
      <c r="E780" s="45">
        <v>778</v>
      </c>
      <c r="F780" s="45" t="str">
        <f t="shared" si="12"/>
        <v>Мультиметр</v>
      </c>
    </row>
    <row r="781" spans="1:6" x14ac:dyDescent="0.25">
      <c r="A781" s="45" t="s">
        <v>361</v>
      </c>
      <c r="B781" s="45">
        <v>780</v>
      </c>
      <c r="C781" s="45" t="s">
        <v>1548</v>
      </c>
      <c r="E781" s="45">
        <v>779</v>
      </c>
      <c r="F781" s="45" t="str">
        <f t="shared" si="12"/>
        <v>Муфта зубчатая</v>
      </c>
    </row>
    <row r="782" spans="1:6" x14ac:dyDescent="0.25">
      <c r="A782" s="45" t="s">
        <v>200</v>
      </c>
      <c r="B782" s="45">
        <v>781</v>
      </c>
      <c r="C782" s="45" t="s">
        <v>785</v>
      </c>
      <c r="E782" s="45">
        <v>780</v>
      </c>
      <c r="F782" s="45" t="str">
        <f t="shared" si="12"/>
        <v>Муфта кабельная</v>
      </c>
    </row>
    <row r="783" spans="1:6" x14ac:dyDescent="0.25">
      <c r="A783" s="45" t="s">
        <v>388</v>
      </c>
      <c r="B783" s="45">
        <v>782</v>
      </c>
      <c r="C783" s="45" t="s">
        <v>1651</v>
      </c>
      <c r="E783" s="45">
        <v>781</v>
      </c>
      <c r="F783" s="45" t="str">
        <f t="shared" si="12"/>
        <v>Муфта канализационная</v>
      </c>
    </row>
    <row r="784" spans="1:6" x14ac:dyDescent="0.25">
      <c r="A784" s="45" t="s">
        <v>201</v>
      </c>
      <c r="B784" s="45">
        <v>783</v>
      </c>
      <c r="C784" s="45" t="s">
        <v>6539</v>
      </c>
      <c r="E784" s="45">
        <v>782</v>
      </c>
      <c r="F784" s="45" t="str">
        <f t="shared" si="12"/>
        <v>Муфта клиновая</v>
      </c>
    </row>
    <row r="785" spans="1:6" x14ac:dyDescent="0.25">
      <c r="A785" s="45" t="s">
        <v>388</v>
      </c>
      <c r="B785" s="45">
        <v>784</v>
      </c>
      <c r="C785" s="45" t="s">
        <v>1649</v>
      </c>
      <c r="E785" s="45">
        <v>783</v>
      </c>
      <c r="F785" s="45" t="str">
        <f t="shared" si="12"/>
        <v>Муфта комбинированная</v>
      </c>
    </row>
    <row r="786" spans="1:6" x14ac:dyDescent="0.25">
      <c r="A786" s="45" t="s">
        <v>201</v>
      </c>
      <c r="B786" s="45">
        <v>785</v>
      </c>
      <c r="C786" s="45" t="s">
        <v>3406</v>
      </c>
      <c r="E786" s="45">
        <v>784</v>
      </c>
      <c r="F786" s="45" t="str">
        <f t="shared" si="12"/>
        <v>Муфта переходная</v>
      </c>
    </row>
    <row r="787" spans="1:6" x14ac:dyDescent="0.25">
      <c r="A787" s="45" t="s">
        <v>388</v>
      </c>
      <c r="B787" s="45">
        <v>786</v>
      </c>
      <c r="C787" s="45" t="s">
        <v>1647</v>
      </c>
      <c r="E787" s="45">
        <v>785</v>
      </c>
      <c r="F787" s="45" t="str">
        <f t="shared" si="12"/>
        <v>Муфта поливинилиденфторидная кислотощелочестойкая</v>
      </c>
    </row>
    <row r="788" spans="1:6" x14ac:dyDescent="0.25">
      <c r="A788" s="45" t="s">
        <v>201</v>
      </c>
      <c r="B788" s="45">
        <v>787</v>
      </c>
      <c r="C788" s="45" t="s">
        <v>802</v>
      </c>
      <c r="E788" s="45">
        <v>786</v>
      </c>
      <c r="F788" s="45" t="str">
        <f t="shared" si="12"/>
        <v>Муфта прямая</v>
      </c>
    </row>
    <row r="789" spans="1:6" x14ac:dyDescent="0.25">
      <c r="A789" s="45" t="s">
        <v>388</v>
      </c>
      <c r="B789" s="45">
        <v>788</v>
      </c>
      <c r="C789" s="45" t="s">
        <v>1648</v>
      </c>
      <c r="E789" s="45">
        <v>787</v>
      </c>
      <c r="F789" s="45" t="str">
        <f t="shared" si="12"/>
        <v>Муфта соединительная полипропиленовая</v>
      </c>
    </row>
    <row r="790" spans="1:6" x14ac:dyDescent="0.25">
      <c r="A790" s="45" t="s">
        <v>183</v>
      </c>
      <c r="B790" s="45">
        <v>789</v>
      </c>
      <c r="C790" s="45" t="s">
        <v>678</v>
      </c>
      <c r="E790" s="45">
        <v>788</v>
      </c>
      <c r="F790" s="45" t="str">
        <f t="shared" si="12"/>
        <v>Муфта-тройник</v>
      </c>
    </row>
    <row r="791" spans="1:6" x14ac:dyDescent="0.25">
      <c r="A791" s="45" t="s">
        <v>281</v>
      </c>
      <c r="B791" s="45">
        <v>790</v>
      </c>
      <c r="C791" s="45" t="s">
        <v>1220</v>
      </c>
      <c r="E791" s="45">
        <v>789</v>
      </c>
      <c r="F791" s="45" t="str">
        <f t="shared" si="12"/>
        <v>Мыло туалетное</v>
      </c>
    </row>
    <row r="792" spans="1:6" x14ac:dyDescent="0.25">
      <c r="A792" s="45" t="s">
        <v>423</v>
      </c>
      <c r="B792" s="45">
        <v>791</v>
      </c>
      <c r="C792" s="45" t="s">
        <v>1742</v>
      </c>
      <c r="E792" s="45">
        <v>790</v>
      </c>
      <c r="F792" s="45" t="str">
        <f t="shared" si="12"/>
        <v>Мышь компьютерная</v>
      </c>
    </row>
    <row r="793" spans="1:6" x14ac:dyDescent="0.25">
      <c r="A793" s="45" t="s">
        <v>305</v>
      </c>
      <c r="B793" s="45">
        <v>792</v>
      </c>
      <c r="C793" s="45" t="s">
        <v>1322</v>
      </c>
      <c r="E793" s="45">
        <v>791</v>
      </c>
      <c r="F793" s="45" t="str">
        <f t="shared" si="12"/>
        <v>Мясорубка</v>
      </c>
    </row>
    <row r="794" spans="1:6" x14ac:dyDescent="0.25">
      <c r="A794" s="45">
        <v>2573400</v>
      </c>
      <c r="B794" s="45">
        <v>793</v>
      </c>
      <c r="C794" s="45" t="s">
        <v>1101</v>
      </c>
      <c r="E794" s="45">
        <v>792</v>
      </c>
      <c r="F794" s="45" t="str">
        <f t="shared" si="12"/>
        <v>Набор ареометров общего назначения</v>
      </c>
    </row>
    <row r="795" spans="1:6" x14ac:dyDescent="0.25">
      <c r="A795" s="45">
        <v>2573400</v>
      </c>
      <c r="B795" s="45">
        <v>794</v>
      </c>
      <c r="C795" s="45" t="s">
        <v>1097</v>
      </c>
      <c r="E795" s="45">
        <v>793</v>
      </c>
      <c r="F795" s="45" t="str">
        <f t="shared" si="12"/>
        <v>Набор бит-головок</v>
      </c>
    </row>
    <row r="796" spans="1:6" x14ac:dyDescent="0.25">
      <c r="A796" s="45" t="s">
        <v>411</v>
      </c>
      <c r="B796" s="45">
        <v>795</v>
      </c>
      <c r="C796" s="45" t="s">
        <v>1717</v>
      </c>
      <c r="E796" s="45">
        <v>794</v>
      </c>
      <c r="F796" s="45" t="str">
        <f t="shared" si="12"/>
        <v>Набор буров</v>
      </c>
    </row>
    <row r="797" spans="1:6" x14ac:dyDescent="0.25">
      <c r="A797" s="45">
        <v>2573400</v>
      </c>
      <c r="B797" s="45">
        <v>796</v>
      </c>
      <c r="C797" s="45" t="s">
        <v>1103</v>
      </c>
      <c r="E797" s="45">
        <v>795</v>
      </c>
      <c r="F797" s="45" t="str">
        <f t="shared" si="12"/>
        <v>Набор гирь</v>
      </c>
    </row>
    <row r="798" spans="1:6" x14ac:dyDescent="0.25">
      <c r="A798" s="45" t="s">
        <v>265</v>
      </c>
      <c r="B798" s="45">
        <v>797</v>
      </c>
      <c r="C798" s="45" t="s">
        <v>1170</v>
      </c>
      <c r="E798" s="45">
        <v>796</v>
      </c>
      <c r="F798" s="45" t="str">
        <f t="shared" si="12"/>
        <v>Набор для монтажа двери</v>
      </c>
    </row>
    <row r="799" spans="1:6" x14ac:dyDescent="0.25">
      <c r="A799" s="45">
        <v>2573400</v>
      </c>
      <c r="B799" s="45">
        <v>798</v>
      </c>
      <c r="C799" s="45" t="s">
        <v>1095</v>
      </c>
      <c r="E799" s="45">
        <v>797</v>
      </c>
      <c r="F799" s="45" t="str">
        <f t="shared" si="12"/>
        <v>Набор заклепок</v>
      </c>
    </row>
    <row r="800" spans="1:6" x14ac:dyDescent="0.25">
      <c r="A800" s="45">
        <v>2573400</v>
      </c>
      <c r="B800" s="45">
        <v>799</v>
      </c>
      <c r="C800" s="45" t="s">
        <v>1098</v>
      </c>
      <c r="E800" s="45">
        <v>798</v>
      </c>
      <c r="F800" s="45" t="str">
        <f t="shared" si="12"/>
        <v>Набор заправочно-смазочный</v>
      </c>
    </row>
    <row r="801" spans="1:6" x14ac:dyDescent="0.25">
      <c r="A801" s="45" t="s">
        <v>440</v>
      </c>
      <c r="B801" s="45">
        <v>800</v>
      </c>
      <c r="C801" s="45" t="s">
        <v>1786</v>
      </c>
      <c r="E801" s="45">
        <v>799</v>
      </c>
      <c r="F801" s="45" t="str">
        <f t="shared" si="12"/>
        <v>Набор зубил для электроинструментов</v>
      </c>
    </row>
    <row r="802" spans="1:6" x14ac:dyDescent="0.25">
      <c r="A802" s="45">
        <v>2573300</v>
      </c>
      <c r="B802" s="45">
        <v>801</v>
      </c>
      <c r="C802" s="45" t="s">
        <v>3490</v>
      </c>
      <c r="E802" s="45">
        <v>800</v>
      </c>
      <c r="F802" s="45" t="str">
        <f t="shared" si="12"/>
        <v>Набор иголок для микрошприца</v>
      </c>
    </row>
    <row r="803" spans="1:6" x14ac:dyDescent="0.25">
      <c r="A803" s="45">
        <v>2824120</v>
      </c>
      <c r="B803" s="45">
        <v>802</v>
      </c>
      <c r="C803" s="45" t="s">
        <v>1681</v>
      </c>
      <c r="E803" s="45">
        <v>801</v>
      </c>
      <c r="F803" s="45" t="str">
        <f t="shared" si="12"/>
        <v>Набор инструментов</v>
      </c>
    </row>
    <row r="804" spans="1:6" x14ac:dyDescent="0.25">
      <c r="A804" s="45">
        <v>2573300</v>
      </c>
      <c r="B804" s="45">
        <v>803</v>
      </c>
      <c r="C804" s="45" t="s">
        <v>1046</v>
      </c>
      <c r="E804" s="45">
        <v>802</v>
      </c>
      <c r="F804" s="45" t="str">
        <f t="shared" si="12"/>
        <v>Набор инструментов пневматических</v>
      </c>
    </row>
    <row r="805" spans="1:6" x14ac:dyDescent="0.25">
      <c r="A805" s="45" t="s">
        <v>366</v>
      </c>
      <c r="B805" s="45">
        <v>804</v>
      </c>
      <c r="C805" s="45" t="s">
        <v>1566</v>
      </c>
      <c r="E805" s="45">
        <v>803</v>
      </c>
      <c r="F805" s="45" t="str">
        <f t="shared" si="12"/>
        <v>Набор клейм по металлу</v>
      </c>
    </row>
    <row r="806" spans="1:6" x14ac:dyDescent="0.25">
      <c r="A806" s="45" t="s">
        <v>405</v>
      </c>
      <c r="B806" s="45">
        <v>805</v>
      </c>
      <c r="C806" s="45" t="s">
        <v>1703</v>
      </c>
      <c r="E806" s="45">
        <v>804</v>
      </c>
      <c r="F806" s="45" t="str">
        <f t="shared" si="12"/>
        <v>Набор конденсаторов</v>
      </c>
    </row>
    <row r="807" spans="1:6" x14ac:dyDescent="0.25">
      <c r="A807" s="45">
        <v>2573400</v>
      </c>
      <c r="B807" s="45">
        <v>806</v>
      </c>
      <c r="C807" s="45" t="s">
        <v>1102</v>
      </c>
      <c r="E807" s="45">
        <v>805</v>
      </c>
      <c r="F807" s="45" t="str">
        <f t="shared" si="12"/>
        <v>Набор огнетушителей</v>
      </c>
    </row>
    <row r="808" spans="1:6" x14ac:dyDescent="0.25">
      <c r="A808" s="45">
        <v>2572140</v>
      </c>
      <c r="B808" s="45">
        <v>807</v>
      </c>
      <c r="C808" s="45" t="s">
        <v>1032</v>
      </c>
      <c r="E808" s="45">
        <v>806</v>
      </c>
      <c r="F808" s="45" t="str">
        <f t="shared" si="12"/>
        <v>Набор переходников для дрели</v>
      </c>
    </row>
    <row r="809" spans="1:6" x14ac:dyDescent="0.25">
      <c r="A809" s="45" t="s">
        <v>367</v>
      </c>
      <c r="B809" s="45">
        <v>808</v>
      </c>
      <c r="C809" s="45" t="s">
        <v>1568</v>
      </c>
      <c r="E809" s="45">
        <v>807</v>
      </c>
      <c r="F809" s="45" t="str">
        <f t="shared" si="12"/>
        <v>Набор петель такелажных</v>
      </c>
    </row>
    <row r="810" spans="1:6" x14ac:dyDescent="0.25">
      <c r="A810" s="45">
        <v>2573400</v>
      </c>
      <c r="B810" s="45">
        <v>809</v>
      </c>
      <c r="C810" s="45" t="s">
        <v>1096</v>
      </c>
      <c r="E810" s="45">
        <v>808</v>
      </c>
      <c r="F810" s="45" t="str">
        <f t="shared" si="12"/>
        <v>Набор резисторов</v>
      </c>
    </row>
    <row r="811" spans="1:6" x14ac:dyDescent="0.25">
      <c r="A811" s="45" t="s">
        <v>306</v>
      </c>
      <c r="B811" s="45">
        <v>810</v>
      </c>
      <c r="C811" s="45" t="s">
        <v>1336</v>
      </c>
      <c r="E811" s="45">
        <v>809</v>
      </c>
      <c r="F811" s="45" t="str">
        <f t="shared" si="12"/>
        <v>Набор сверл</v>
      </c>
    </row>
    <row r="812" spans="1:6" x14ac:dyDescent="0.25">
      <c r="A812" s="45" t="s">
        <v>417</v>
      </c>
      <c r="B812" s="45">
        <v>811</v>
      </c>
      <c r="C812" s="45" t="s">
        <v>1727</v>
      </c>
      <c r="E812" s="45">
        <v>810</v>
      </c>
      <c r="F812" s="45" t="str">
        <f t="shared" si="12"/>
        <v>Набор сертификационный лабораторный</v>
      </c>
    </row>
    <row r="813" spans="1:6" x14ac:dyDescent="0.25">
      <c r="A813" s="45" t="s">
        <v>259</v>
      </c>
      <c r="B813" s="45">
        <v>812</v>
      </c>
      <c r="C813" s="45" t="s">
        <v>1148</v>
      </c>
      <c r="E813" s="45">
        <v>811</v>
      </c>
      <c r="F813" s="45" t="str">
        <f t="shared" si="12"/>
        <v>Набор станочных прихватов и зажимов</v>
      </c>
    </row>
    <row r="814" spans="1:6" x14ac:dyDescent="0.25">
      <c r="A814" s="45">
        <v>1394110</v>
      </c>
      <c r="B814" s="45">
        <v>813</v>
      </c>
      <c r="C814" s="45" t="s">
        <v>506</v>
      </c>
      <c r="E814" s="45">
        <v>812</v>
      </c>
      <c r="F814" s="45" t="str">
        <f t="shared" si="12"/>
        <v>Набор строп канатных</v>
      </c>
    </row>
    <row r="815" spans="1:6" x14ac:dyDescent="0.25">
      <c r="A815" s="45" t="s">
        <v>259</v>
      </c>
      <c r="B815" s="45">
        <v>814</v>
      </c>
      <c r="C815" s="45" t="s">
        <v>1146</v>
      </c>
      <c r="E815" s="45">
        <v>813</v>
      </c>
      <c r="F815" s="45" t="str">
        <f t="shared" si="12"/>
        <v>Набор строп текстильных</v>
      </c>
    </row>
    <row r="816" spans="1:6" x14ac:dyDescent="0.25">
      <c r="A816" s="45">
        <v>2573400</v>
      </c>
      <c r="B816" s="45">
        <v>815</v>
      </c>
      <c r="C816" s="45" t="s">
        <v>1124</v>
      </c>
      <c r="E816" s="45">
        <v>814</v>
      </c>
      <c r="F816" s="45" t="str">
        <f t="shared" si="12"/>
        <v>Набор строп цепных</v>
      </c>
    </row>
    <row r="817" spans="1:6" x14ac:dyDescent="0.25">
      <c r="A817" s="45">
        <v>2573400</v>
      </c>
      <c r="B817" s="45">
        <v>816</v>
      </c>
      <c r="C817" s="45" t="s">
        <v>1100</v>
      </c>
      <c r="E817" s="45">
        <v>815</v>
      </c>
      <c r="F817" s="45" t="str">
        <f t="shared" si="12"/>
        <v>Набор фрез по металлу</v>
      </c>
    </row>
    <row r="818" spans="1:6" x14ac:dyDescent="0.25">
      <c r="A818" s="45" t="s">
        <v>299</v>
      </c>
      <c r="B818" s="45">
        <v>817</v>
      </c>
      <c r="C818" s="45" t="s">
        <v>1286</v>
      </c>
      <c r="E818" s="45">
        <v>816</v>
      </c>
      <c r="F818" s="45" t="str">
        <f t="shared" si="12"/>
        <v>Набор цанг</v>
      </c>
    </row>
    <row r="819" spans="1:6" x14ac:dyDescent="0.25">
      <c r="A819" s="45" t="s">
        <v>299</v>
      </c>
      <c r="B819" s="45">
        <v>818</v>
      </c>
      <c r="C819" s="45" t="s">
        <v>1285</v>
      </c>
      <c r="E819" s="45">
        <v>817</v>
      </c>
      <c r="F819" s="45" t="str">
        <f t="shared" si="12"/>
        <v>Набор шаблонов</v>
      </c>
    </row>
    <row r="820" spans="1:6" x14ac:dyDescent="0.25">
      <c r="A820" s="45">
        <v>2573400</v>
      </c>
      <c r="B820" s="45">
        <v>819</v>
      </c>
      <c r="C820" s="45" t="s">
        <v>1099</v>
      </c>
      <c r="E820" s="45">
        <v>818</v>
      </c>
      <c r="F820" s="45" t="str">
        <f t="shared" si="12"/>
        <v>Набор щупов</v>
      </c>
    </row>
    <row r="821" spans="1:6" x14ac:dyDescent="0.25">
      <c r="A821" s="45" t="s">
        <v>125</v>
      </c>
      <c r="B821" s="45">
        <v>820</v>
      </c>
      <c r="C821" s="45" t="s">
        <v>497</v>
      </c>
      <c r="E821" s="45">
        <v>819</v>
      </c>
      <c r="F821" s="45" t="str">
        <f t="shared" si="12"/>
        <v>Набор экстракторов</v>
      </c>
    </row>
    <row r="822" spans="1:6" x14ac:dyDescent="0.25">
      <c r="A822" s="45" t="s">
        <v>355</v>
      </c>
      <c r="B822" s="45">
        <v>821</v>
      </c>
      <c r="C822" s="45" t="s">
        <v>1525</v>
      </c>
      <c r="E822" s="45">
        <v>820</v>
      </c>
      <c r="F822" s="45" t="str">
        <f t="shared" si="12"/>
        <v>Навес Маркиза (шатер раздвижной)</v>
      </c>
    </row>
    <row r="823" spans="1:6" x14ac:dyDescent="0.25">
      <c r="A823" s="45" t="s">
        <v>233</v>
      </c>
      <c r="B823" s="45">
        <v>822</v>
      </c>
      <c r="C823" s="45" t="s">
        <v>938</v>
      </c>
      <c r="E823" s="45">
        <v>821</v>
      </c>
      <c r="F823" s="45" t="str">
        <f t="shared" si="12"/>
        <v>Нагреватель (тэн)</v>
      </c>
    </row>
    <row r="824" spans="1:6" x14ac:dyDescent="0.25">
      <c r="A824" s="45" t="s">
        <v>283</v>
      </c>
      <c r="B824" s="45">
        <v>823</v>
      </c>
      <c r="C824" s="45" t="s">
        <v>1236</v>
      </c>
      <c r="E824" s="45">
        <v>822</v>
      </c>
      <c r="F824" s="45" t="str">
        <f t="shared" si="12"/>
        <v>Накладка тормозная</v>
      </c>
    </row>
    <row r="825" spans="1:6" x14ac:dyDescent="0.25">
      <c r="A825" s="45" t="s">
        <v>306</v>
      </c>
      <c r="B825" s="45">
        <v>824</v>
      </c>
      <c r="C825" s="45" t="s">
        <v>1337</v>
      </c>
      <c r="E825" s="45">
        <v>823</v>
      </c>
      <c r="F825" s="45" t="str">
        <f t="shared" si="12"/>
        <v>Наклейки на клавиатуру</v>
      </c>
    </row>
    <row r="826" spans="1:6" x14ac:dyDescent="0.25">
      <c r="A826" s="45" t="s">
        <v>134</v>
      </c>
      <c r="B826" s="45">
        <v>825</v>
      </c>
      <c r="C826" s="45" t="s">
        <v>6523</v>
      </c>
      <c r="E826" s="45">
        <v>824</v>
      </c>
      <c r="F826" s="45" t="str">
        <f t="shared" si="12"/>
        <v>Наковальня</v>
      </c>
    </row>
    <row r="827" spans="1:6" x14ac:dyDescent="0.25">
      <c r="A827" s="45">
        <v>2573300</v>
      </c>
      <c r="B827" s="45">
        <v>826</v>
      </c>
      <c r="C827" s="45" t="s">
        <v>6561</v>
      </c>
      <c r="E827" s="45">
        <v>825</v>
      </c>
      <c r="F827" s="45" t="str">
        <f t="shared" si="12"/>
        <v>Наколенники защитные термостойкие</v>
      </c>
    </row>
    <row r="828" spans="1:6" x14ac:dyDescent="0.25">
      <c r="A828" s="45">
        <v>2573400</v>
      </c>
      <c r="B828" s="45">
        <v>827</v>
      </c>
      <c r="C828" s="45" t="s">
        <v>6564</v>
      </c>
      <c r="E828" s="45">
        <v>826</v>
      </c>
      <c r="F828" s="45" t="str">
        <f t="shared" si="12"/>
        <v>Наконечник (сопло) для шприца смазочного</v>
      </c>
    </row>
    <row r="829" spans="1:6" x14ac:dyDescent="0.25">
      <c r="A829" s="45" t="s">
        <v>338</v>
      </c>
      <c r="B829" s="45">
        <v>828</v>
      </c>
      <c r="C829" s="45" t="s">
        <v>1478</v>
      </c>
      <c r="E829" s="45">
        <v>827</v>
      </c>
      <c r="F829" s="45" t="str">
        <f t="shared" si="12"/>
        <v>Наконечник алмазный</v>
      </c>
    </row>
    <row r="830" spans="1:6" x14ac:dyDescent="0.25">
      <c r="A830" s="45" t="s">
        <v>338</v>
      </c>
      <c r="B830" s="45">
        <v>829</v>
      </c>
      <c r="C830" s="45" t="s">
        <v>1480</v>
      </c>
      <c r="E830" s="45">
        <v>828</v>
      </c>
      <c r="F830" s="45" t="str">
        <f t="shared" si="12"/>
        <v>Наконечник кабельный кольцевой</v>
      </c>
    </row>
    <row r="831" spans="1:6" x14ac:dyDescent="0.25">
      <c r="A831" s="45" t="s">
        <v>338</v>
      </c>
      <c r="B831" s="45">
        <v>830</v>
      </c>
      <c r="C831" s="45" t="s">
        <v>1479</v>
      </c>
      <c r="E831" s="45">
        <v>829</v>
      </c>
      <c r="F831" s="45" t="str">
        <f t="shared" si="12"/>
        <v>Наконечник кабельный штифтовой</v>
      </c>
    </row>
    <row r="832" spans="1:6" x14ac:dyDescent="0.25">
      <c r="A832" s="45" t="s">
        <v>338</v>
      </c>
      <c r="B832" s="45">
        <v>831</v>
      </c>
      <c r="C832" s="45" t="s">
        <v>1483</v>
      </c>
      <c r="E832" s="45">
        <v>830</v>
      </c>
      <c r="F832" s="45" t="str">
        <f t="shared" si="12"/>
        <v>Наконечник кабельный штыревой</v>
      </c>
    </row>
    <row r="833" spans="1:6" x14ac:dyDescent="0.25">
      <c r="A833" s="45" t="s">
        <v>338</v>
      </c>
      <c r="B833" s="45">
        <v>832</v>
      </c>
      <c r="C833" s="45" t="s">
        <v>1482</v>
      </c>
      <c r="E833" s="45">
        <v>831</v>
      </c>
      <c r="F833" s="45" t="str">
        <f t="shared" si="12"/>
        <v>Наконечник коннекторный</v>
      </c>
    </row>
    <row r="834" spans="1:6" x14ac:dyDescent="0.25">
      <c r="A834" s="45" t="s">
        <v>338</v>
      </c>
      <c r="B834" s="45">
        <v>833</v>
      </c>
      <c r="C834" s="45" t="s">
        <v>1481</v>
      </c>
      <c r="E834" s="45">
        <v>832</v>
      </c>
      <c r="F834" s="45" t="str">
        <f t="shared" si="12"/>
        <v>Наконечник пластинчатый</v>
      </c>
    </row>
    <row r="835" spans="1:6" x14ac:dyDescent="0.25">
      <c r="A835" s="45" t="s">
        <v>363</v>
      </c>
      <c r="B835" s="45">
        <v>834</v>
      </c>
      <c r="C835" s="45" t="s">
        <v>3533</v>
      </c>
      <c r="E835" s="45">
        <v>833</v>
      </c>
      <c r="F835" s="45" t="str">
        <f t="shared" ref="F835:F898" si="13">VLOOKUP(E835,B:C,2,0)</f>
        <v>Наконечник рожковый</v>
      </c>
    </row>
    <row r="836" spans="1:6" x14ac:dyDescent="0.25">
      <c r="A836" s="45" t="s">
        <v>338</v>
      </c>
      <c r="B836" s="45">
        <v>835</v>
      </c>
      <c r="C836" s="45" t="s">
        <v>1484</v>
      </c>
      <c r="E836" s="45">
        <v>834</v>
      </c>
      <c r="F836" s="45" t="str">
        <f t="shared" si="13"/>
        <v>Наконечник сварочный</v>
      </c>
    </row>
    <row r="837" spans="1:6" x14ac:dyDescent="0.25">
      <c r="A837" s="45">
        <v>2573300</v>
      </c>
      <c r="B837" s="45">
        <v>836</v>
      </c>
      <c r="C837" s="45" t="s">
        <v>1087</v>
      </c>
      <c r="E837" s="45">
        <v>835</v>
      </c>
      <c r="F837" s="45" t="str">
        <f t="shared" si="13"/>
        <v>Наконечник штекерный</v>
      </c>
    </row>
    <row r="838" spans="1:6" x14ac:dyDescent="0.25">
      <c r="A838" s="45" t="s">
        <v>119</v>
      </c>
      <c r="B838" s="45">
        <v>837</v>
      </c>
      <c r="C838" s="45" t="s">
        <v>490</v>
      </c>
      <c r="E838" s="45">
        <v>836</v>
      </c>
      <c r="F838" s="45" t="str">
        <f t="shared" si="13"/>
        <v>Напильник (надфиль)</v>
      </c>
    </row>
    <row r="839" spans="1:6" x14ac:dyDescent="0.25">
      <c r="A839" s="45" t="s">
        <v>134</v>
      </c>
      <c r="B839" s="45">
        <v>838</v>
      </c>
      <c r="C839" s="45" t="s">
        <v>523</v>
      </c>
      <c r="E839" s="45">
        <v>837</v>
      </c>
      <c r="F839" s="45" t="str">
        <f t="shared" si="13"/>
        <v>Напиток бутилированный</v>
      </c>
    </row>
    <row r="840" spans="1:6" x14ac:dyDescent="0.25">
      <c r="A840" s="45">
        <v>2573400</v>
      </c>
      <c r="B840" s="45">
        <v>839</v>
      </c>
      <c r="C840" s="45" t="s">
        <v>1112</v>
      </c>
      <c r="E840" s="45">
        <v>838</v>
      </c>
      <c r="F840" s="45" t="str">
        <f t="shared" si="13"/>
        <v>Нарукавники</v>
      </c>
    </row>
    <row r="841" spans="1:6" x14ac:dyDescent="0.25">
      <c r="A841" s="45" t="s">
        <v>221</v>
      </c>
      <c r="B841" s="45">
        <v>840</v>
      </c>
      <c r="C841" s="45" t="s">
        <v>904</v>
      </c>
      <c r="E841" s="45">
        <v>839</v>
      </c>
      <c r="F841" s="45" t="str">
        <f t="shared" si="13"/>
        <v>Насадка для шуруповерта</v>
      </c>
    </row>
    <row r="842" spans="1:6" x14ac:dyDescent="0.25">
      <c r="A842" s="45">
        <v>2573400</v>
      </c>
      <c r="B842" s="45">
        <v>841</v>
      </c>
      <c r="C842" s="45" t="s">
        <v>1113</v>
      </c>
      <c r="E842" s="45">
        <v>840</v>
      </c>
      <c r="F842" s="45" t="str">
        <f t="shared" si="13"/>
        <v>Насадка лабораторная стеклянная</v>
      </c>
    </row>
    <row r="843" spans="1:6" x14ac:dyDescent="0.25">
      <c r="A843" s="45" t="s">
        <v>374</v>
      </c>
      <c r="B843" s="45">
        <v>842</v>
      </c>
      <c r="C843" s="45" t="s">
        <v>1580</v>
      </c>
      <c r="E843" s="45">
        <v>841</v>
      </c>
      <c r="F843" s="45" t="str">
        <f t="shared" si="13"/>
        <v>Насадок струйный</v>
      </c>
    </row>
    <row r="844" spans="1:6" x14ac:dyDescent="0.25">
      <c r="A844" s="45" t="s">
        <v>374</v>
      </c>
      <c r="B844" s="45">
        <v>843</v>
      </c>
      <c r="C844" s="45" t="s">
        <v>1581</v>
      </c>
      <c r="E844" s="45">
        <v>842</v>
      </c>
      <c r="F844" s="45" t="str">
        <f t="shared" si="13"/>
        <v>Насос</v>
      </c>
    </row>
    <row r="845" spans="1:6" x14ac:dyDescent="0.25">
      <c r="A845" s="45">
        <v>2813210</v>
      </c>
      <c r="B845" s="45">
        <v>844</v>
      </c>
      <c r="C845" s="45" t="s">
        <v>1585</v>
      </c>
      <c r="E845" s="45">
        <v>843</v>
      </c>
      <c r="F845" s="45" t="str">
        <f t="shared" si="13"/>
        <v>Насос дренажный</v>
      </c>
    </row>
    <row r="846" spans="1:6" x14ac:dyDescent="0.25">
      <c r="A846" s="45" t="s">
        <v>371</v>
      </c>
      <c r="B846" s="45">
        <v>845</v>
      </c>
      <c r="C846" s="45" t="s">
        <v>1577</v>
      </c>
      <c r="E846" s="45">
        <v>844</v>
      </c>
      <c r="F846" s="45" t="str">
        <f t="shared" si="13"/>
        <v>Насос лабораторный</v>
      </c>
    </row>
    <row r="847" spans="1:6" x14ac:dyDescent="0.25">
      <c r="A847" s="45" t="s">
        <v>175</v>
      </c>
      <c r="B847" s="45">
        <v>846</v>
      </c>
      <c r="C847" s="45" t="s">
        <v>585</v>
      </c>
      <c r="E847" s="45">
        <v>845</v>
      </c>
      <c r="F847" s="45" t="str">
        <f t="shared" si="13"/>
        <v>Насос ручной</v>
      </c>
    </row>
    <row r="848" spans="1:6" x14ac:dyDescent="0.25">
      <c r="A848" s="45">
        <v>2059520</v>
      </c>
      <c r="B848" s="45">
        <v>847</v>
      </c>
      <c r="C848" s="45" t="s">
        <v>705</v>
      </c>
      <c r="E848" s="45">
        <v>846</v>
      </c>
      <c r="F848" s="45" t="str">
        <f t="shared" si="13"/>
        <v>Натрий кремнефтористый технический (динатрия гексафторсиликат, натрия фторсиликат) (Na2SiF6)</v>
      </c>
    </row>
    <row r="849" spans="1:6" x14ac:dyDescent="0.25">
      <c r="A849" s="45">
        <v>2013413</v>
      </c>
      <c r="B849" s="45">
        <v>848</v>
      </c>
      <c r="C849" s="45" t="s">
        <v>612</v>
      </c>
      <c r="E849" s="45">
        <v>847</v>
      </c>
      <c r="F849" s="45" t="str">
        <f t="shared" si="13"/>
        <v>Натрий сернокислый безводный (Na2SO4)</v>
      </c>
    </row>
    <row r="850" spans="1:6" x14ac:dyDescent="0.25">
      <c r="A850" s="45">
        <v>2013413</v>
      </c>
      <c r="B850" s="45">
        <v>849</v>
      </c>
      <c r="C850" s="45" t="s">
        <v>611</v>
      </c>
      <c r="E850" s="45">
        <v>848</v>
      </c>
      <c r="F850" s="45" t="str">
        <f t="shared" si="13"/>
        <v>Натрий тиосульфат (натрий серноватистокислый 5-вод) (Na2S2O3*5H2O)</v>
      </c>
    </row>
    <row r="851" spans="1:6" x14ac:dyDescent="0.25">
      <c r="A851" s="45">
        <v>2014323</v>
      </c>
      <c r="B851" s="45">
        <v>850</v>
      </c>
      <c r="C851" s="45" t="s">
        <v>641</v>
      </c>
      <c r="E851" s="45">
        <v>849</v>
      </c>
      <c r="F851" s="45" t="str">
        <f t="shared" si="13"/>
        <v>Натрий тиосульфат (натрий серноватистокислый 5-вод) (Na2S2O3*5H2O) фиксанал</v>
      </c>
    </row>
    <row r="852" spans="1:6" x14ac:dyDescent="0.25">
      <c r="A852" s="45">
        <v>2013319</v>
      </c>
      <c r="B852" s="45">
        <v>851</v>
      </c>
      <c r="C852" s="45" t="s">
        <v>604</v>
      </c>
      <c r="E852" s="45">
        <v>850</v>
      </c>
      <c r="F852" s="45" t="str">
        <f t="shared" si="13"/>
        <v>Натрий уксуснокислый (ацетат натрия, натрия этаноат) (C2H3O2Na)</v>
      </c>
    </row>
    <row r="853" spans="1:6" x14ac:dyDescent="0.25">
      <c r="A853" s="45">
        <v>2013319</v>
      </c>
      <c r="B853" s="45">
        <v>852</v>
      </c>
      <c r="C853" s="45" t="s">
        <v>605</v>
      </c>
      <c r="E853" s="45">
        <v>851</v>
      </c>
      <c r="F853" s="45" t="str">
        <f t="shared" si="13"/>
        <v>Натрий хлористый (хлорид натрия) (NaCl)</v>
      </c>
    </row>
    <row r="854" spans="1:6" x14ac:dyDescent="0.25">
      <c r="A854" s="45" t="s">
        <v>447</v>
      </c>
      <c r="B854" s="45">
        <v>853</v>
      </c>
      <c r="C854" s="45" t="s">
        <v>1801</v>
      </c>
      <c r="E854" s="45">
        <v>852</v>
      </c>
      <c r="F854" s="45" t="str">
        <f t="shared" si="13"/>
        <v>Натрий хлористый (хлорид натрия) (NaCl) фиксанал</v>
      </c>
    </row>
    <row r="855" spans="1:6" x14ac:dyDescent="0.25">
      <c r="A855" s="45" t="s">
        <v>295</v>
      </c>
      <c r="B855" s="45">
        <v>854</v>
      </c>
      <c r="C855" s="45" t="s">
        <v>1270</v>
      </c>
      <c r="E855" s="45">
        <v>853</v>
      </c>
      <c r="F855" s="45" t="str">
        <f t="shared" si="13"/>
        <v>Наушники противошумные</v>
      </c>
    </row>
    <row r="856" spans="1:6" x14ac:dyDescent="0.25">
      <c r="A856" s="45" t="s">
        <v>298</v>
      </c>
      <c r="B856" s="45">
        <v>855</v>
      </c>
      <c r="C856" s="45" t="s">
        <v>1279</v>
      </c>
      <c r="E856" s="45">
        <v>854</v>
      </c>
      <c r="F856" s="45" t="str">
        <f t="shared" si="13"/>
        <v>Наушники с микрофоном</v>
      </c>
    </row>
    <row r="857" spans="1:6" x14ac:dyDescent="0.25">
      <c r="A857" s="45">
        <v>2219300</v>
      </c>
      <c r="B857" s="45">
        <v>856</v>
      </c>
      <c r="C857" s="45" t="s">
        <v>763</v>
      </c>
      <c r="E857" s="45">
        <v>855</v>
      </c>
      <c r="F857" s="45" t="str">
        <f t="shared" si="13"/>
        <v>Нивелир</v>
      </c>
    </row>
    <row r="858" spans="1:6" x14ac:dyDescent="0.25">
      <c r="A858" s="45">
        <v>2573600</v>
      </c>
      <c r="B858" s="45">
        <v>857</v>
      </c>
      <c r="C858" s="45" t="s">
        <v>3529</v>
      </c>
      <c r="E858" s="45">
        <v>856</v>
      </c>
      <c r="F858" s="45" t="str">
        <f t="shared" si="13"/>
        <v>Ниппель для РВД</v>
      </c>
    </row>
    <row r="859" spans="1:6" x14ac:dyDescent="0.25">
      <c r="A859" s="45" t="s">
        <v>3430</v>
      </c>
      <c r="B859" s="45">
        <v>858</v>
      </c>
      <c r="C859" s="45" t="s">
        <v>3422</v>
      </c>
      <c r="E859" s="45">
        <v>857</v>
      </c>
      <c r="F859" s="45" t="str">
        <f t="shared" si="13"/>
        <v>Нож</v>
      </c>
    </row>
    <row r="860" spans="1:6" x14ac:dyDescent="0.25">
      <c r="A860" s="45" t="s">
        <v>252</v>
      </c>
      <c r="B860" s="45">
        <v>859</v>
      </c>
      <c r="C860" s="45" t="s">
        <v>1016</v>
      </c>
      <c r="E860" s="45">
        <v>858</v>
      </c>
      <c r="F860" s="45" t="str">
        <f t="shared" si="13"/>
        <v>Нож (диск) для триммера</v>
      </c>
    </row>
    <row r="861" spans="1:6" x14ac:dyDescent="0.25">
      <c r="A861" s="45" t="s">
        <v>252</v>
      </c>
      <c r="B861" s="45">
        <v>860</v>
      </c>
      <c r="C861" s="45" t="s">
        <v>3527</v>
      </c>
      <c r="E861" s="45">
        <v>859</v>
      </c>
      <c r="F861" s="45" t="str">
        <f t="shared" si="13"/>
        <v>Нож канцелярский</v>
      </c>
    </row>
    <row r="862" spans="1:6" x14ac:dyDescent="0.25">
      <c r="A862" s="45">
        <v>2573600</v>
      </c>
      <c r="B862" s="45">
        <v>861</v>
      </c>
      <c r="C862" s="45" t="s">
        <v>1139</v>
      </c>
      <c r="E862" s="45">
        <v>860</v>
      </c>
      <c r="F862" s="45" t="str">
        <f t="shared" si="13"/>
        <v>Нож сменный для ножниц по металлу</v>
      </c>
    </row>
    <row r="863" spans="1:6" x14ac:dyDescent="0.25">
      <c r="A863" s="45" t="s">
        <v>252</v>
      </c>
      <c r="B863" s="45">
        <v>862</v>
      </c>
      <c r="C863" s="45" t="s">
        <v>1019</v>
      </c>
      <c r="E863" s="45">
        <v>861</v>
      </c>
      <c r="F863" s="45" t="str">
        <f t="shared" si="13"/>
        <v>Нож строительный</v>
      </c>
    </row>
    <row r="864" spans="1:6" x14ac:dyDescent="0.25">
      <c r="A864" s="45">
        <v>2573300</v>
      </c>
      <c r="B864" s="45">
        <v>863</v>
      </c>
      <c r="C864" s="45" t="s">
        <v>3528</v>
      </c>
      <c r="E864" s="45">
        <v>862</v>
      </c>
      <c r="F864" s="45" t="str">
        <f t="shared" si="13"/>
        <v>Ножницы</v>
      </c>
    </row>
    <row r="865" spans="1:6" x14ac:dyDescent="0.25">
      <c r="A865" s="45">
        <v>2841320</v>
      </c>
      <c r="B865" s="45">
        <v>864</v>
      </c>
      <c r="C865" s="45" t="s">
        <v>1064</v>
      </c>
      <c r="E865" s="45">
        <v>863</v>
      </c>
      <c r="F865" s="45" t="str">
        <f t="shared" si="13"/>
        <v>Ножницы для резки ленты</v>
      </c>
    </row>
    <row r="866" spans="1:6" x14ac:dyDescent="0.25">
      <c r="A866" s="45">
        <v>2573300</v>
      </c>
      <c r="B866" s="45">
        <v>865</v>
      </c>
      <c r="C866" s="45" t="s">
        <v>1065</v>
      </c>
      <c r="E866" s="45">
        <v>864</v>
      </c>
      <c r="F866" s="45" t="str">
        <f t="shared" si="13"/>
        <v>Ножницы по металлу</v>
      </c>
    </row>
    <row r="867" spans="1:6" x14ac:dyDescent="0.25">
      <c r="A867" s="45">
        <v>2573200</v>
      </c>
      <c r="B867" s="45">
        <v>866</v>
      </c>
      <c r="C867" s="45" t="s">
        <v>1041</v>
      </c>
      <c r="E867" s="45">
        <v>865</v>
      </c>
      <c r="F867" s="45" t="str">
        <f t="shared" si="13"/>
        <v>Ножницы секторные</v>
      </c>
    </row>
    <row r="868" spans="1:6" x14ac:dyDescent="0.25">
      <c r="A868" s="45" t="s">
        <v>275</v>
      </c>
      <c r="B868" s="45">
        <v>867</v>
      </c>
      <c r="C868" s="45" t="s">
        <v>3435</v>
      </c>
      <c r="E868" s="45">
        <v>866</v>
      </c>
      <c r="F868" s="45" t="str">
        <f t="shared" si="13"/>
        <v>Ножовка ручная (пила)</v>
      </c>
    </row>
    <row r="869" spans="1:6" x14ac:dyDescent="0.25">
      <c r="A869" s="45" t="s">
        <v>299</v>
      </c>
      <c r="B869" s="45">
        <v>868</v>
      </c>
      <c r="C869" s="45" t="s">
        <v>1291</v>
      </c>
      <c r="E869" s="45">
        <v>867</v>
      </c>
      <c r="F869" s="45" t="str">
        <f t="shared" si="13"/>
        <v>Ноутбук</v>
      </c>
    </row>
    <row r="870" spans="1:6" x14ac:dyDescent="0.25">
      <c r="A870" s="45" t="s">
        <v>185</v>
      </c>
      <c r="B870" s="45">
        <v>870</v>
      </c>
      <c r="C870" s="45" t="s">
        <v>467</v>
      </c>
      <c r="E870" s="45">
        <v>868</v>
      </c>
      <c r="F870" s="45" t="str">
        <f t="shared" si="13"/>
        <v>Нутрометр</v>
      </c>
    </row>
    <row r="871" spans="1:6" x14ac:dyDescent="0.25">
      <c r="A871" s="45" t="s">
        <v>6611</v>
      </c>
      <c r="B871" s="45">
        <v>869</v>
      </c>
      <c r="C871" s="45" t="s">
        <v>6717</v>
      </c>
      <c r="E871" s="45">
        <v>869</v>
      </c>
      <c r="F871" s="45" t="str">
        <f t="shared" si="13"/>
        <v>Обезжириватель щелочной (образец)</v>
      </c>
    </row>
    <row r="872" spans="1:6" x14ac:dyDescent="0.25">
      <c r="A872" s="45" t="s">
        <v>206</v>
      </c>
      <c r="B872" s="45">
        <v>871</v>
      </c>
      <c r="C872" s="45" t="s">
        <v>835</v>
      </c>
      <c r="E872" s="45">
        <v>870</v>
      </c>
      <c r="F872" s="45" t="str">
        <f t="shared" si="13"/>
        <v xml:space="preserve">Обезжириватель щелочной </v>
      </c>
    </row>
    <row r="873" spans="1:6" x14ac:dyDescent="0.25">
      <c r="A873" s="45" t="s">
        <v>157</v>
      </c>
      <c r="B873" s="45">
        <v>872</v>
      </c>
      <c r="C873" s="45" t="s">
        <v>3401</v>
      </c>
      <c r="E873" s="45">
        <v>871</v>
      </c>
      <c r="F873" s="45" t="str">
        <f t="shared" si="13"/>
        <v>Обечайка пластиковая</v>
      </c>
    </row>
    <row r="874" spans="1:6" x14ac:dyDescent="0.25">
      <c r="A874" s="45" t="s">
        <v>157</v>
      </c>
      <c r="B874" s="45">
        <v>873</v>
      </c>
      <c r="C874" s="45" t="s">
        <v>558</v>
      </c>
      <c r="E874" s="45">
        <v>872</v>
      </c>
      <c r="F874" s="45" t="str">
        <f t="shared" si="13"/>
        <v>Обложка для журнала</v>
      </c>
    </row>
    <row r="875" spans="1:6" x14ac:dyDescent="0.25">
      <c r="A875" s="45" t="s">
        <v>356</v>
      </c>
      <c r="B875" s="45">
        <v>874</v>
      </c>
      <c r="C875" s="45" t="s">
        <v>1527</v>
      </c>
      <c r="E875" s="45">
        <v>873</v>
      </c>
      <c r="F875" s="45" t="str">
        <f t="shared" si="13"/>
        <v>Обложка для переплета</v>
      </c>
    </row>
    <row r="876" spans="1:6" x14ac:dyDescent="0.25">
      <c r="A876" s="45" t="s">
        <v>356</v>
      </c>
      <c r="B876" s="45">
        <v>875</v>
      </c>
      <c r="C876" s="45" t="s">
        <v>1526</v>
      </c>
      <c r="E876" s="45">
        <v>874</v>
      </c>
      <c r="F876" s="45" t="str">
        <f t="shared" si="13"/>
        <v>Обогреватель бытовой</v>
      </c>
    </row>
    <row r="877" spans="1:6" x14ac:dyDescent="0.25">
      <c r="A877" s="45">
        <v>2219300</v>
      </c>
      <c r="B877" s="45">
        <v>876</v>
      </c>
      <c r="C877" s="45" t="s">
        <v>762</v>
      </c>
      <c r="E877" s="45">
        <v>875</v>
      </c>
      <c r="F877" s="45" t="str">
        <f t="shared" si="13"/>
        <v>Обогреватель промышленный</v>
      </c>
    </row>
    <row r="878" spans="1:6" x14ac:dyDescent="0.25">
      <c r="A878" s="45" t="s">
        <v>405</v>
      </c>
      <c r="B878" s="45">
        <v>877</v>
      </c>
      <c r="C878" s="45" t="s">
        <v>1702</v>
      </c>
      <c r="E878" s="45">
        <v>876</v>
      </c>
      <c r="F878" s="45" t="str">
        <f t="shared" si="13"/>
        <v>Обойма для РВД</v>
      </c>
    </row>
    <row r="879" spans="1:6" x14ac:dyDescent="0.25">
      <c r="A879" s="45" t="s">
        <v>272</v>
      </c>
      <c r="B879" s="45">
        <v>878</v>
      </c>
      <c r="C879" s="45" t="s">
        <v>1192</v>
      </c>
      <c r="E879" s="45">
        <v>877</v>
      </c>
      <c r="F879" s="45" t="str">
        <f t="shared" si="13"/>
        <v>Огнетушитель</v>
      </c>
    </row>
    <row r="880" spans="1:6" x14ac:dyDescent="0.25">
      <c r="A880" s="45" t="s">
        <v>239</v>
      </c>
      <c r="B880" s="45">
        <v>879</v>
      </c>
      <c r="C880" s="45" t="s">
        <v>952</v>
      </c>
      <c r="E880" s="45">
        <v>878</v>
      </c>
      <c r="F880" s="45" t="str">
        <f t="shared" si="13"/>
        <v>Ограждение дорожное</v>
      </c>
    </row>
    <row r="881" spans="1:6" x14ac:dyDescent="0.25">
      <c r="A881" s="45" t="s">
        <v>324</v>
      </c>
      <c r="B881" s="45">
        <v>880</v>
      </c>
      <c r="C881" s="45" t="s">
        <v>1403</v>
      </c>
      <c r="E881" s="45">
        <v>879</v>
      </c>
      <c r="F881" s="45" t="str">
        <f t="shared" si="13"/>
        <v>Ограничитель на Din-рейку (рейку монтажную)</v>
      </c>
    </row>
    <row r="882" spans="1:6" x14ac:dyDescent="0.25">
      <c r="A882" s="45" t="s">
        <v>131</v>
      </c>
      <c r="B882" s="45">
        <v>881</v>
      </c>
      <c r="C882" s="45" t="s">
        <v>6521</v>
      </c>
      <c r="E882" s="45">
        <v>880</v>
      </c>
      <c r="F882" s="45" t="str">
        <f t="shared" si="13"/>
        <v>Ограничитель перенапряжения</v>
      </c>
    </row>
    <row r="883" spans="1:6" x14ac:dyDescent="0.25">
      <c r="A883" s="45" t="s">
        <v>456</v>
      </c>
      <c r="B883" s="45">
        <v>882</v>
      </c>
      <c r="C883" s="45" t="s">
        <v>1833</v>
      </c>
      <c r="E883" s="45">
        <v>881</v>
      </c>
      <c r="F883" s="45" t="str">
        <f t="shared" si="13"/>
        <v>Одеяло огнеупорное керамоволокнистое</v>
      </c>
    </row>
    <row r="884" spans="1:6" x14ac:dyDescent="0.25">
      <c r="A884" s="45">
        <v>2442120</v>
      </c>
      <c r="B884" s="45">
        <v>883</v>
      </c>
      <c r="C884" s="45" t="s">
        <v>6556</v>
      </c>
      <c r="E884" s="45">
        <v>882</v>
      </c>
      <c r="F884" s="45" t="str">
        <f t="shared" si="13"/>
        <v>Окалина (отходы)</v>
      </c>
    </row>
    <row r="885" spans="1:6" x14ac:dyDescent="0.25">
      <c r="A885" s="45">
        <v>2013310</v>
      </c>
      <c r="B885" s="45">
        <v>884</v>
      </c>
      <c r="C885" s="45" t="s">
        <v>3471</v>
      </c>
      <c r="E885" s="45">
        <v>883</v>
      </c>
      <c r="F885" s="45" t="str">
        <f t="shared" si="13"/>
        <v>Оксид алюминия активный кислотный (Al2O3)</v>
      </c>
    </row>
    <row r="886" spans="1:6" x14ac:dyDescent="0.25">
      <c r="A886" s="45" t="s">
        <v>300</v>
      </c>
      <c r="B886" s="45">
        <v>885</v>
      </c>
      <c r="C886" s="45" t="s">
        <v>1297</v>
      </c>
      <c r="E886" s="45">
        <v>884</v>
      </c>
      <c r="F886" s="45" t="str">
        <f t="shared" si="13"/>
        <v>Олово двухлористое 2-водное (SNCl2*2H2O)</v>
      </c>
    </row>
    <row r="887" spans="1:6" x14ac:dyDescent="0.25">
      <c r="A887" s="45" t="s">
        <v>289</v>
      </c>
      <c r="B887" s="45">
        <v>886</v>
      </c>
      <c r="C887" s="45" t="s">
        <v>1259</v>
      </c>
      <c r="E887" s="45">
        <v>885</v>
      </c>
      <c r="F887" s="45" t="str">
        <f t="shared" si="13"/>
        <v>Омметр</v>
      </c>
    </row>
    <row r="888" spans="1:6" x14ac:dyDescent="0.25">
      <c r="A888" s="45">
        <v>2573400</v>
      </c>
      <c r="B888" s="45">
        <v>887</v>
      </c>
      <c r="C888" s="45" t="s">
        <v>1125</v>
      </c>
      <c r="E888" s="45">
        <v>886</v>
      </c>
      <c r="F888" s="45" t="str">
        <f t="shared" si="13"/>
        <v>Оповещатель охранно-пожарный</v>
      </c>
    </row>
    <row r="889" spans="1:6" x14ac:dyDescent="0.25">
      <c r="A889" s="45" t="s">
        <v>405</v>
      </c>
      <c r="B889" s="45">
        <v>888</v>
      </c>
      <c r="C889" s="45" t="s">
        <v>1704</v>
      </c>
      <c r="E889" s="45">
        <v>887</v>
      </c>
      <c r="F889" s="45" t="str">
        <f t="shared" si="13"/>
        <v>Оправка для фрез универсальная</v>
      </c>
    </row>
    <row r="890" spans="1:6" x14ac:dyDescent="0.25">
      <c r="A890" s="45" t="s">
        <v>214</v>
      </c>
      <c r="B890" s="45">
        <v>889</v>
      </c>
      <c r="C890" s="45" t="s">
        <v>867</v>
      </c>
      <c r="E890" s="45">
        <v>888</v>
      </c>
      <c r="F890" s="45" t="str">
        <f t="shared" si="13"/>
        <v>Опрыскиватель</v>
      </c>
    </row>
    <row r="891" spans="1:6" x14ac:dyDescent="0.25">
      <c r="A891" s="45" t="s">
        <v>186</v>
      </c>
      <c r="B891" s="45">
        <v>890</v>
      </c>
      <c r="C891" s="45" t="s">
        <v>685</v>
      </c>
      <c r="E891" s="45">
        <v>889</v>
      </c>
      <c r="F891" s="45" t="str">
        <f t="shared" si="13"/>
        <v>Органайзер настольный</v>
      </c>
    </row>
    <row r="892" spans="1:6" x14ac:dyDescent="0.25">
      <c r="A892" s="45" t="s">
        <v>399</v>
      </c>
      <c r="B892" s="45">
        <v>891</v>
      </c>
      <c r="C892" s="45" t="s">
        <v>1693</v>
      </c>
      <c r="E892" s="45">
        <v>890</v>
      </c>
      <c r="F892" s="45" t="str">
        <f t="shared" si="13"/>
        <v>Освежитель воздуха</v>
      </c>
    </row>
    <row r="893" spans="1:6" x14ac:dyDescent="0.25">
      <c r="A893" s="45" t="s">
        <v>301</v>
      </c>
      <c r="B893" s="45">
        <v>892</v>
      </c>
      <c r="C893" s="45" t="s">
        <v>1303</v>
      </c>
      <c r="E893" s="45">
        <v>891</v>
      </c>
      <c r="F893" s="45" t="str">
        <f t="shared" si="13"/>
        <v>Осушитель воздуха</v>
      </c>
    </row>
    <row r="894" spans="1:6" x14ac:dyDescent="0.25">
      <c r="A894" s="45" t="s">
        <v>306</v>
      </c>
      <c r="B894" s="45">
        <v>893</v>
      </c>
      <c r="C894" s="45" t="s">
        <v>1354</v>
      </c>
      <c r="E894" s="45">
        <v>892</v>
      </c>
      <c r="F894" s="45" t="str">
        <f t="shared" si="13"/>
        <v>Осциллограф</v>
      </c>
    </row>
    <row r="895" spans="1:6" x14ac:dyDescent="0.25">
      <c r="A895" s="45">
        <v>2016400</v>
      </c>
      <c r="B895" s="45">
        <v>894</v>
      </c>
      <c r="C895" s="45" t="s">
        <v>6530</v>
      </c>
      <c r="E895" s="45">
        <v>893</v>
      </c>
      <c r="F895" s="45" t="str">
        <f t="shared" si="13"/>
        <v>Ось-стенд</v>
      </c>
    </row>
    <row r="896" spans="1:6" x14ac:dyDescent="0.25">
      <c r="A896" s="45">
        <v>2573300</v>
      </c>
      <c r="B896" s="45">
        <v>895</v>
      </c>
      <c r="C896" s="45" t="s">
        <v>1054</v>
      </c>
      <c r="E896" s="45">
        <v>894</v>
      </c>
      <c r="F896" s="45" t="str">
        <f t="shared" si="13"/>
        <v>Отвердитель</v>
      </c>
    </row>
    <row r="897" spans="1:6" x14ac:dyDescent="0.25">
      <c r="A897" s="45">
        <v>2824110</v>
      </c>
      <c r="B897" s="45">
        <v>896</v>
      </c>
      <c r="C897" s="45" t="s">
        <v>1676</v>
      </c>
      <c r="E897" s="45">
        <v>895</v>
      </c>
      <c r="F897" s="45" t="str">
        <f t="shared" si="13"/>
        <v>Отвертка</v>
      </c>
    </row>
    <row r="898" spans="1:6" x14ac:dyDescent="0.25">
      <c r="A898" s="45" t="s">
        <v>239</v>
      </c>
      <c r="B898" s="45">
        <v>897</v>
      </c>
      <c r="C898" s="45" t="s">
        <v>965</v>
      </c>
      <c r="E898" s="45">
        <v>896</v>
      </c>
      <c r="F898" s="45" t="str">
        <f t="shared" si="13"/>
        <v>Отвертка аккумуляторная</v>
      </c>
    </row>
    <row r="899" spans="1:6" x14ac:dyDescent="0.25">
      <c r="A899" s="45" t="s">
        <v>200</v>
      </c>
      <c r="B899" s="45">
        <v>898</v>
      </c>
      <c r="C899" s="45" t="s">
        <v>786</v>
      </c>
      <c r="E899" s="45">
        <v>897</v>
      </c>
      <c r="F899" s="45" t="str">
        <f t="shared" ref="F899:F962" si="14">VLOOKUP(E899,B:C,2,0)</f>
        <v>Ответвитель лотка перфорированного металлического</v>
      </c>
    </row>
    <row r="900" spans="1:6" x14ac:dyDescent="0.25">
      <c r="A900" s="45" t="s">
        <v>245</v>
      </c>
      <c r="B900" s="45">
        <v>899</v>
      </c>
      <c r="C900" s="45" t="s">
        <v>978</v>
      </c>
      <c r="E900" s="45">
        <v>898</v>
      </c>
      <c r="F900" s="45" t="str">
        <f t="shared" si="14"/>
        <v>Отвод канализационный</v>
      </c>
    </row>
    <row r="901" spans="1:6" x14ac:dyDescent="0.25">
      <c r="A901" s="45">
        <v>2444262</v>
      </c>
      <c r="B901" s="45">
        <v>900</v>
      </c>
      <c r="C901" s="45" t="s">
        <v>6557</v>
      </c>
      <c r="E901" s="45">
        <v>899</v>
      </c>
      <c r="F901" s="45" t="str">
        <f t="shared" si="14"/>
        <v>Отвод крутоизогнутый стальной приварной бесшовный</v>
      </c>
    </row>
    <row r="902" spans="1:6" x14ac:dyDescent="0.25">
      <c r="A902" s="45" t="s">
        <v>201</v>
      </c>
      <c r="B902" s="45">
        <v>901</v>
      </c>
      <c r="C902" s="45" t="s">
        <v>3405</v>
      </c>
      <c r="E902" s="45">
        <v>900</v>
      </c>
      <c r="F902" s="45" t="str">
        <f t="shared" si="14"/>
        <v>Отвод медный</v>
      </c>
    </row>
    <row r="903" spans="1:6" x14ac:dyDescent="0.25">
      <c r="A903" s="45" t="s">
        <v>201</v>
      </c>
      <c r="B903" s="45">
        <v>902</v>
      </c>
      <c r="C903" s="45" t="s">
        <v>801</v>
      </c>
      <c r="E903" s="45">
        <v>901</v>
      </c>
      <c r="F903" s="45" t="str">
        <f t="shared" si="14"/>
        <v>Отвод поливинилиденфторидный кислотощелочестойкий</v>
      </c>
    </row>
    <row r="904" spans="1:6" x14ac:dyDescent="0.25">
      <c r="A904" s="45" t="s">
        <v>456</v>
      </c>
      <c r="B904" s="45">
        <v>903</v>
      </c>
      <c r="C904" s="45" t="s">
        <v>1832</v>
      </c>
      <c r="E904" s="45">
        <v>902</v>
      </c>
      <c r="F904" s="45" t="str">
        <f t="shared" si="14"/>
        <v>Отвод полипропиленовый</v>
      </c>
    </row>
    <row r="905" spans="1:6" x14ac:dyDescent="0.25">
      <c r="A905" s="45">
        <v>2219300</v>
      </c>
      <c r="B905" s="45">
        <v>904</v>
      </c>
      <c r="C905" s="45" t="s">
        <v>774</v>
      </c>
      <c r="E905" s="45">
        <v>903</v>
      </c>
      <c r="F905" s="45" t="str">
        <f t="shared" si="14"/>
        <v>Отработанный оксид железа</v>
      </c>
    </row>
    <row r="906" spans="1:6" x14ac:dyDescent="0.25">
      <c r="A906" s="45" t="s">
        <v>184</v>
      </c>
      <c r="B906" s="45">
        <v>905</v>
      </c>
      <c r="C906" s="45" t="s">
        <v>6718</v>
      </c>
      <c r="E906" s="45">
        <v>904</v>
      </c>
      <c r="F906" s="45" t="str">
        <f t="shared" si="14"/>
        <v>Отсек элемента питания</v>
      </c>
    </row>
    <row r="907" spans="1:6" x14ac:dyDescent="0.25">
      <c r="A907" s="45">
        <v>2059590</v>
      </c>
      <c r="B907" s="45">
        <v>906</v>
      </c>
      <c r="C907" s="45" t="s">
        <v>6719</v>
      </c>
      <c r="E907" s="45">
        <v>905</v>
      </c>
      <c r="F907" s="45" t="str">
        <f t="shared" si="14"/>
        <v>Очиститель (вспомогательный материал)</v>
      </c>
    </row>
    <row r="908" spans="1:6" x14ac:dyDescent="0.25">
      <c r="A908" s="45" t="s">
        <v>443</v>
      </c>
      <c r="B908" s="45">
        <v>907</v>
      </c>
      <c r="C908" s="45" t="s">
        <v>1789</v>
      </c>
      <c r="E908" s="45">
        <v>906</v>
      </c>
      <c r="F908" s="45" t="str">
        <f t="shared" si="14"/>
        <v>Очиститель (прочие материалы)</v>
      </c>
    </row>
    <row r="909" spans="1:6" x14ac:dyDescent="0.25">
      <c r="A909" s="45" t="s">
        <v>192</v>
      </c>
      <c r="B909" s="45">
        <v>908</v>
      </c>
      <c r="C909" s="45" t="s">
        <v>742</v>
      </c>
      <c r="E909" s="45">
        <v>907</v>
      </c>
      <c r="F909" s="45" t="str">
        <f t="shared" si="14"/>
        <v>Очки защитные</v>
      </c>
    </row>
    <row r="910" spans="1:6" x14ac:dyDescent="0.25">
      <c r="A910" s="45" t="s">
        <v>204</v>
      </c>
      <c r="B910" s="45">
        <v>909</v>
      </c>
      <c r="C910" s="45" t="s">
        <v>826</v>
      </c>
      <c r="E910" s="45">
        <v>908</v>
      </c>
      <c r="F910" s="45" t="str">
        <f t="shared" si="14"/>
        <v>Пакет перевязочный медицинский индивидуальный</v>
      </c>
    </row>
    <row r="911" spans="1:6" x14ac:dyDescent="0.25">
      <c r="A911" s="45" t="s">
        <v>189</v>
      </c>
      <c r="B911" s="45">
        <v>910</v>
      </c>
      <c r="C911" s="45" t="s">
        <v>689</v>
      </c>
      <c r="E911" s="45">
        <v>909</v>
      </c>
      <c r="F911" s="45" t="str">
        <f t="shared" si="14"/>
        <v>Пакет полиэтиленовый</v>
      </c>
    </row>
    <row r="912" spans="1:6" x14ac:dyDescent="0.25">
      <c r="A912" s="45" t="s">
        <v>3433</v>
      </c>
      <c r="B912" s="45">
        <v>911</v>
      </c>
      <c r="C912" s="45" t="s">
        <v>3424</v>
      </c>
      <c r="E912" s="45">
        <v>910</v>
      </c>
      <c r="F912" s="45" t="str">
        <f t="shared" si="14"/>
        <v>Палочки (стержни) клеевые</v>
      </c>
    </row>
    <row r="913" spans="1:6" x14ac:dyDescent="0.25">
      <c r="A913" s="45" t="s">
        <v>282</v>
      </c>
      <c r="B913" s="45">
        <v>912</v>
      </c>
      <c r="C913" s="45" t="s">
        <v>1226</v>
      </c>
      <c r="E913" s="45">
        <v>911</v>
      </c>
      <c r="F913" s="45" t="str">
        <f t="shared" si="14"/>
        <v>Памятка по ОТ и ТБ</v>
      </c>
    </row>
    <row r="914" spans="1:6" x14ac:dyDescent="0.25">
      <c r="A914" s="45" t="s">
        <v>330</v>
      </c>
      <c r="B914" s="45">
        <v>913</v>
      </c>
      <c r="C914" s="45" t="s">
        <v>1451</v>
      </c>
      <c r="E914" s="45">
        <v>912</v>
      </c>
      <c r="F914" s="45" t="str">
        <f t="shared" si="14"/>
        <v>Память оперативная (ОЗУ)</v>
      </c>
    </row>
    <row r="915" spans="1:6" x14ac:dyDescent="0.25">
      <c r="A915" s="45" t="s">
        <v>330</v>
      </c>
      <c r="B915" s="45">
        <v>914</v>
      </c>
      <c r="C915" s="45" t="s">
        <v>1450</v>
      </c>
      <c r="E915" s="45">
        <v>913</v>
      </c>
      <c r="F915" s="45" t="str">
        <f t="shared" si="14"/>
        <v>Панель HMI</v>
      </c>
    </row>
    <row r="916" spans="1:6" x14ac:dyDescent="0.25">
      <c r="A916" s="45" t="s">
        <v>342</v>
      </c>
      <c r="B916" s="45">
        <v>915</v>
      </c>
      <c r="C916" s="45" t="s">
        <v>1505</v>
      </c>
      <c r="E916" s="45">
        <v>914</v>
      </c>
      <c r="F916" s="45" t="str">
        <f t="shared" si="14"/>
        <v>Панель диагностики и интерфейса</v>
      </c>
    </row>
    <row r="917" spans="1:6" x14ac:dyDescent="0.25">
      <c r="A917" s="45" t="s">
        <v>330</v>
      </c>
      <c r="B917" s="45">
        <v>916</v>
      </c>
      <c r="C917" s="45" t="s">
        <v>1449</v>
      </c>
      <c r="E917" s="45">
        <v>915</v>
      </c>
      <c r="F917" s="45" t="str">
        <f t="shared" si="14"/>
        <v>Панель светодиодная (LED)</v>
      </c>
    </row>
    <row r="918" spans="1:6" x14ac:dyDescent="0.25">
      <c r="A918" s="45" t="s">
        <v>147</v>
      </c>
      <c r="B918" s="45">
        <v>917</v>
      </c>
      <c r="C918" s="45" t="s">
        <v>538</v>
      </c>
      <c r="E918" s="45">
        <v>916</v>
      </c>
      <c r="F918" s="45" t="str">
        <f t="shared" si="14"/>
        <v>Панель управления (пульт управления) преобразователя частотного</v>
      </c>
    </row>
    <row r="919" spans="1:6" x14ac:dyDescent="0.25">
      <c r="A919" s="45" t="s">
        <v>214</v>
      </c>
      <c r="B919" s="45">
        <v>918</v>
      </c>
      <c r="C919" s="45" t="s">
        <v>862</v>
      </c>
      <c r="E919" s="45">
        <v>917</v>
      </c>
      <c r="F919" s="45" t="str">
        <f t="shared" si="14"/>
        <v>Панель/доска ламинированная  (ламинат)</v>
      </c>
    </row>
    <row r="920" spans="1:6" x14ac:dyDescent="0.25">
      <c r="A920" s="45" t="s">
        <v>165</v>
      </c>
      <c r="B920" s="45">
        <v>919</v>
      </c>
      <c r="C920" s="45" t="s">
        <v>6526</v>
      </c>
      <c r="E920" s="45">
        <v>918</v>
      </c>
      <c r="F920" s="45" t="str">
        <f t="shared" si="14"/>
        <v>Папка</v>
      </c>
    </row>
    <row r="921" spans="1:6" x14ac:dyDescent="0.25">
      <c r="A921" s="45" t="s">
        <v>233</v>
      </c>
      <c r="B921" s="45">
        <v>920</v>
      </c>
      <c r="C921" s="45" t="s">
        <v>936</v>
      </c>
      <c r="E921" s="45">
        <v>919</v>
      </c>
      <c r="F921" s="45" t="str">
        <f t="shared" si="14"/>
        <v>Парафин</v>
      </c>
    </row>
    <row r="922" spans="1:6" x14ac:dyDescent="0.25">
      <c r="A922" s="45" t="s">
        <v>438</v>
      </c>
      <c r="B922" s="45">
        <v>921</v>
      </c>
      <c r="C922" s="45" t="s">
        <v>1780</v>
      </c>
      <c r="E922" s="45">
        <v>920</v>
      </c>
      <c r="F922" s="45" t="str">
        <f t="shared" si="14"/>
        <v>Паронит листовой</v>
      </c>
    </row>
    <row r="923" spans="1:6" x14ac:dyDescent="0.25">
      <c r="A923" s="45" t="s">
        <v>6624</v>
      </c>
      <c r="B923" s="45">
        <v>922</v>
      </c>
      <c r="C923" s="45" t="s">
        <v>6534</v>
      </c>
      <c r="E923" s="45">
        <v>921</v>
      </c>
      <c r="F923" s="45" t="str">
        <f t="shared" si="14"/>
        <v>Паста алмазная</v>
      </c>
    </row>
    <row r="924" spans="1:6" x14ac:dyDescent="0.25">
      <c r="A924" s="45" t="s">
        <v>359</v>
      </c>
      <c r="B924" s="45">
        <v>923</v>
      </c>
      <c r="C924" s="45" t="s">
        <v>1534</v>
      </c>
      <c r="E924" s="45">
        <v>922</v>
      </c>
      <c r="F924" s="45" t="str">
        <f t="shared" si="14"/>
        <v>Паста ГОИ</v>
      </c>
    </row>
    <row r="925" spans="1:6" x14ac:dyDescent="0.25">
      <c r="A925" s="45">
        <v>2573600</v>
      </c>
      <c r="B925" s="45">
        <v>924</v>
      </c>
      <c r="C925" s="45" t="s">
        <v>1140</v>
      </c>
      <c r="E925" s="45">
        <v>923</v>
      </c>
      <c r="F925" s="45" t="str">
        <f t="shared" si="14"/>
        <v>Патрон предохранителя</v>
      </c>
    </row>
    <row r="926" spans="1:6" x14ac:dyDescent="0.25">
      <c r="A926" s="45" t="s">
        <v>3531</v>
      </c>
      <c r="B926" s="45">
        <v>925</v>
      </c>
      <c r="C926" s="45" t="s">
        <v>3532</v>
      </c>
      <c r="E926" s="45">
        <v>924</v>
      </c>
      <c r="F926" s="45" t="str">
        <f t="shared" si="14"/>
        <v>Патрон сверлильный</v>
      </c>
    </row>
    <row r="927" spans="1:6" x14ac:dyDescent="0.25">
      <c r="A927" s="45" t="s">
        <v>333</v>
      </c>
      <c r="B927" s="45">
        <v>926</v>
      </c>
      <c r="C927" s="45" t="s">
        <v>1459</v>
      </c>
      <c r="E927" s="45">
        <v>925</v>
      </c>
      <c r="F927" s="45" t="str">
        <f t="shared" si="14"/>
        <v>Патрон электрического светильника с креплением</v>
      </c>
    </row>
    <row r="928" spans="1:6" x14ac:dyDescent="0.25">
      <c r="A928" s="45" t="s">
        <v>408</v>
      </c>
      <c r="B928" s="45">
        <v>927</v>
      </c>
      <c r="C928" s="45" t="s">
        <v>1713</v>
      </c>
      <c r="E928" s="45">
        <v>926</v>
      </c>
      <c r="F928" s="45" t="str">
        <f t="shared" si="14"/>
        <v>Патчкорд оптический</v>
      </c>
    </row>
    <row r="929" spans="1:6" x14ac:dyDescent="0.25">
      <c r="A929" s="45">
        <v>2059590</v>
      </c>
      <c r="B929" s="45">
        <v>928</v>
      </c>
      <c r="C929" s="45" t="s">
        <v>729</v>
      </c>
      <c r="E929" s="45">
        <v>927</v>
      </c>
      <c r="F929" s="45" t="str">
        <f t="shared" si="14"/>
        <v>Паяльник</v>
      </c>
    </row>
    <row r="930" spans="1:6" x14ac:dyDescent="0.25">
      <c r="A930" s="45">
        <v>2059564</v>
      </c>
      <c r="B930" s="45">
        <v>929</v>
      </c>
      <c r="C930" s="45" t="s">
        <v>728</v>
      </c>
      <c r="E930" s="45">
        <v>928</v>
      </c>
      <c r="F930" s="45" t="str">
        <f t="shared" si="14"/>
        <v>Пенетрант</v>
      </c>
    </row>
    <row r="931" spans="1:6" x14ac:dyDescent="0.25">
      <c r="A931" s="45">
        <v>2013630</v>
      </c>
      <c r="B931" s="45">
        <v>930</v>
      </c>
      <c r="C931" s="45" t="s">
        <v>632</v>
      </c>
      <c r="E931" s="45">
        <v>929</v>
      </c>
      <c r="F931" s="45" t="str">
        <f t="shared" si="14"/>
        <v>Пеногаситель</v>
      </c>
    </row>
    <row r="932" spans="1:6" x14ac:dyDescent="0.25">
      <c r="A932" s="45" t="s">
        <v>191</v>
      </c>
      <c r="B932" s="45">
        <v>931</v>
      </c>
      <c r="C932" s="45" t="s">
        <v>735</v>
      </c>
      <c r="E932" s="45">
        <v>930</v>
      </c>
      <c r="F932" s="45" t="str">
        <f t="shared" si="14"/>
        <v>Перекись (пероксид) водорода (H2O2)</v>
      </c>
    </row>
    <row r="933" spans="1:6" x14ac:dyDescent="0.25">
      <c r="A933" s="45" t="s">
        <v>325</v>
      </c>
      <c r="B933" s="45">
        <v>932</v>
      </c>
      <c r="C933" s="45" t="s">
        <v>1426</v>
      </c>
      <c r="E933" s="45">
        <v>931</v>
      </c>
      <c r="F933" s="45" t="str">
        <f t="shared" si="14"/>
        <v>Перекись водорода 3%</v>
      </c>
    </row>
    <row r="934" spans="1:6" x14ac:dyDescent="0.25">
      <c r="A934" s="45" t="s">
        <v>325</v>
      </c>
      <c r="B934" s="45">
        <v>933</v>
      </c>
      <c r="C934" s="45" t="s">
        <v>1427</v>
      </c>
      <c r="E934" s="45">
        <v>932</v>
      </c>
      <c r="F934" s="45" t="str">
        <f t="shared" si="14"/>
        <v>Переключатель</v>
      </c>
    </row>
    <row r="935" spans="1:6" x14ac:dyDescent="0.25">
      <c r="A935" s="45" t="s">
        <v>339</v>
      </c>
      <c r="B935" s="45">
        <v>934</v>
      </c>
      <c r="C935" s="45" t="s">
        <v>1500</v>
      </c>
      <c r="E935" s="45">
        <v>933</v>
      </c>
      <c r="F935" s="45" t="str">
        <f t="shared" si="14"/>
        <v>Переключатель KVM</v>
      </c>
    </row>
    <row r="936" spans="1:6" x14ac:dyDescent="0.25">
      <c r="A936" s="45" t="s">
        <v>221</v>
      </c>
      <c r="B936" s="45">
        <v>935</v>
      </c>
      <c r="C936" s="45" t="s">
        <v>903</v>
      </c>
      <c r="E936" s="45">
        <v>934</v>
      </c>
      <c r="F936" s="45" t="str">
        <f t="shared" si="14"/>
        <v>Перемычка для клеммника</v>
      </c>
    </row>
    <row r="937" spans="1:6" x14ac:dyDescent="0.25">
      <c r="A937" s="45" t="s">
        <v>245</v>
      </c>
      <c r="B937" s="45">
        <v>936</v>
      </c>
      <c r="C937" s="45" t="s">
        <v>980</v>
      </c>
      <c r="E937" s="45">
        <v>935</v>
      </c>
      <c r="F937" s="45" t="str">
        <f t="shared" si="14"/>
        <v>Переход лабораторный стеклянный</v>
      </c>
    </row>
    <row r="938" spans="1:6" x14ac:dyDescent="0.25">
      <c r="A938" s="45" t="s">
        <v>3426</v>
      </c>
      <c r="B938" s="45">
        <v>937</v>
      </c>
      <c r="C938" s="45" t="s">
        <v>3396</v>
      </c>
      <c r="E938" s="45">
        <v>936</v>
      </c>
      <c r="F938" s="45" t="str">
        <f t="shared" si="14"/>
        <v>Переходник стальной</v>
      </c>
    </row>
    <row r="939" spans="1:6" x14ac:dyDescent="0.25">
      <c r="A939" s="45">
        <v>2013630</v>
      </c>
      <c r="B939" s="45">
        <v>938</v>
      </c>
      <c r="C939" s="45" t="s">
        <v>6527</v>
      </c>
      <c r="E939" s="45">
        <v>937</v>
      </c>
      <c r="F939" s="45" t="str">
        <f t="shared" si="14"/>
        <v>Перец</v>
      </c>
    </row>
    <row r="940" spans="1:6" x14ac:dyDescent="0.25">
      <c r="A940" s="45">
        <v>2824110</v>
      </c>
      <c r="B940" s="45">
        <v>939</v>
      </c>
      <c r="C940" s="45" t="s">
        <v>1671</v>
      </c>
      <c r="E940" s="45">
        <v>938</v>
      </c>
      <c r="F940" s="45" t="str">
        <f t="shared" si="14"/>
        <v>Пероксид циклогексанона ПЦГ</v>
      </c>
    </row>
    <row r="941" spans="1:6" x14ac:dyDescent="0.25">
      <c r="A941" s="45" t="s">
        <v>134</v>
      </c>
      <c r="B941" s="45">
        <v>940</v>
      </c>
      <c r="C941" s="45" t="s">
        <v>525</v>
      </c>
      <c r="E941" s="45">
        <v>939</v>
      </c>
      <c r="F941" s="45" t="str">
        <f t="shared" si="14"/>
        <v>Перфоратор строительный</v>
      </c>
    </row>
    <row r="942" spans="1:6" x14ac:dyDescent="0.25">
      <c r="A942" s="45" t="s">
        <v>109</v>
      </c>
      <c r="B942" s="45">
        <v>941</v>
      </c>
      <c r="C942" s="45" t="s">
        <v>471</v>
      </c>
      <c r="E942" s="45">
        <v>940</v>
      </c>
      <c r="F942" s="45" t="str">
        <f t="shared" si="14"/>
        <v>Перчатки защитные</v>
      </c>
    </row>
    <row r="943" spans="1:6" x14ac:dyDescent="0.25">
      <c r="A943" s="45" t="s">
        <v>109</v>
      </c>
      <c r="B943" s="45">
        <v>942</v>
      </c>
      <c r="C943" s="45" t="s">
        <v>3393</v>
      </c>
      <c r="E943" s="45">
        <v>941</v>
      </c>
      <c r="F943" s="45" t="str">
        <f t="shared" si="14"/>
        <v>Песок кварцевый</v>
      </c>
    </row>
    <row r="944" spans="1:6" x14ac:dyDescent="0.25">
      <c r="A944" s="45" t="s">
        <v>109</v>
      </c>
      <c r="B944" s="45">
        <v>943</v>
      </c>
      <c r="C944" s="45" t="s">
        <v>472</v>
      </c>
      <c r="E944" s="45">
        <v>942</v>
      </c>
      <c r="F944" s="45" t="str">
        <f t="shared" si="14"/>
        <v>Песок речной</v>
      </c>
    </row>
    <row r="945" spans="1:6" x14ac:dyDescent="0.25">
      <c r="A945" s="45">
        <v>2344120</v>
      </c>
      <c r="B945" s="45">
        <v>944</v>
      </c>
      <c r="C945" s="45" t="s">
        <v>3487</v>
      </c>
      <c r="E945" s="45">
        <v>943</v>
      </c>
      <c r="F945" s="45" t="str">
        <f t="shared" si="14"/>
        <v>Песок строительный</v>
      </c>
    </row>
    <row r="946" spans="1:6" x14ac:dyDescent="0.25">
      <c r="A946" s="45">
        <v>2572130</v>
      </c>
      <c r="B946" s="45">
        <v>945</v>
      </c>
      <c r="C946" s="45" t="s">
        <v>6558</v>
      </c>
      <c r="E946" s="45">
        <v>944</v>
      </c>
      <c r="F946" s="45" t="str">
        <f t="shared" si="14"/>
        <v>Пестик фарфоровый</v>
      </c>
    </row>
    <row r="947" spans="1:6" x14ac:dyDescent="0.25">
      <c r="A947" s="45">
        <v>2572140</v>
      </c>
      <c r="B947" s="45">
        <v>946</v>
      </c>
      <c r="C947" s="45" t="s">
        <v>1031</v>
      </c>
      <c r="E947" s="45">
        <v>945</v>
      </c>
      <c r="F947" s="45" t="str">
        <f t="shared" si="14"/>
        <v>Петля дверная</v>
      </c>
    </row>
    <row r="948" spans="1:6" x14ac:dyDescent="0.25">
      <c r="A948" s="45" t="s">
        <v>450</v>
      </c>
      <c r="B948" s="45">
        <v>947</v>
      </c>
      <c r="C948" s="45" t="s">
        <v>1820</v>
      </c>
      <c r="E948" s="45">
        <v>946</v>
      </c>
      <c r="F948" s="45" t="str">
        <f t="shared" si="14"/>
        <v>Петля такелажная</v>
      </c>
    </row>
    <row r="949" spans="1:6" x14ac:dyDescent="0.25">
      <c r="A949" s="45" t="s">
        <v>113</v>
      </c>
      <c r="B949" s="45">
        <v>948</v>
      </c>
      <c r="C949" s="45" t="s">
        <v>478</v>
      </c>
      <c r="E949" s="45">
        <v>947</v>
      </c>
      <c r="F949" s="45" t="str">
        <f t="shared" si="14"/>
        <v>Печать круглая</v>
      </c>
    </row>
    <row r="950" spans="1:6" x14ac:dyDescent="0.25">
      <c r="A950" s="45" t="s">
        <v>113</v>
      </c>
      <c r="B950" s="45">
        <v>949</v>
      </c>
      <c r="C950" s="45" t="s">
        <v>479</v>
      </c>
      <c r="E950" s="45">
        <v>948</v>
      </c>
      <c r="F950" s="45" t="str">
        <f t="shared" si="14"/>
        <v>Печенье</v>
      </c>
    </row>
    <row r="951" spans="1:6" x14ac:dyDescent="0.25">
      <c r="A951" s="45" t="s">
        <v>396</v>
      </c>
      <c r="B951" s="45">
        <v>950</v>
      </c>
      <c r="C951" s="45" t="s">
        <v>1669</v>
      </c>
      <c r="E951" s="45">
        <v>949</v>
      </c>
      <c r="F951" s="45" t="str">
        <f t="shared" si="14"/>
        <v>Печенье пачковое</v>
      </c>
    </row>
    <row r="952" spans="1:6" x14ac:dyDescent="0.25">
      <c r="A952" s="45" t="s">
        <v>389</v>
      </c>
      <c r="B952" s="45">
        <v>951</v>
      </c>
      <c r="C952" s="45" t="s">
        <v>6591</v>
      </c>
      <c r="E952" s="45">
        <v>950</v>
      </c>
      <c r="F952" s="45" t="str">
        <f t="shared" si="14"/>
        <v>Печка (фьюзер) для принтера</v>
      </c>
    </row>
    <row r="953" spans="1:6" x14ac:dyDescent="0.25">
      <c r="A953" s="45" t="s">
        <v>357</v>
      </c>
      <c r="B953" s="45">
        <v>952</v>
      </c>
      <c r="C953" s="45" t="s">
        <v>1529</v>
      </c>
      <c r="E953" s="45">
        <v>951</v>
      </c>
      <c r="F953" s="45" t="str">
        <f t="shared" si="14"/>
        <v>Печь</v>
      </c>
    </row>
    <row r="954" spans="1:6" x14ac:dyDescent="0.25">
      <c r="A954" s="45">
        <v>2651620</v>
      </c>
      <c r="B954" s="45">
        <v>953</v>
      </c>
      <c r="C954" s="45" t="s">
        <v>1361</v>
      </c>
      <c r="E954" s="45">
        <v>952</v>
      </c>
      <c r="F954" s="45" t="str">
        <f t="shared" si="14"/>
        <v>Печь микроволновая электрическая</v>
      </c>
    </row>
    <row r="955" spans="1:6" x14ac:dyDescent="0.25">
      <c r="A955" s="45">
        <v>2573200</v>
      </c>
      <c r="B955" s="45">
        <v>954</v>
      </c>
      <c r="C955" s="45" t="s">
        <v>1042</v>
      </c>
      <c r="E955" s="45">
        <v>953</v>
      </c>
      <c r="F955" s="45" t="str">
        <f t="shared" si="14"/>
        <v>Пикнометр</v>
      </c>
    </row>
    <row r="956" spans="1:6" x14ac:dyDescent="0.25">
      <c r="A956" s="45">
        <v>2573300</v>
      </c>
      <c r="B956" s="45">
        <v>955</v>
      </c>
      <c r="C956" s="45" t="s">
        <v>1061</v>
      </c>
      <c r="E956" s="45">
        <v>954</v>
      </c>
      <c r="F956" s="45" t="str">
        <f t="shared" si="14"/>
        <v>Пила дисковая</v>
      </c>
    </row>
    <row r="957" spans="1:6" x14ac:dyDescent="0.25">
      <c r="A957" s="45" t="s">
        <v>221</v>
      </c>
      <c r="B957" s="45">
        <v>956</v>
      </c>
      <c r="C957" s="45" t="s">
        <v>3481</v>
      </c>
      <c r="E957" s="45">
        <v>955</v>
      </c>
      <c r="F957" s="45" t="str">
        <f t="shared" si="14"/>
        <v>Пинцет</v>
      </c>
    </row>
    <row r="958" spans="1:6" x14ac:dyDescent="0.25">
      <c r="A958" s="45">
        <v>2824120</v>
      </c>
      <c r="B958" s="45">
        <v>957</v>
      </c>
      <c r="C958" s="45" t="s">
        <v>6594</v>
      </c>
      <c r="E958" s="45">
        <v>956</v>
      </c>
      <c r="F958" s="45" t="str">
        <f t="shared" si="14"/>
        <v>Пипетка лабораторная</v>
      </c>
    </row>
    <row r="959" spans="1:6" x14ac:dyDescent="0.25">
      <c r="A959" s="45">
        <v>2824120</v>
      </c>
      <c r="B959" s="45">
        <v>958</v>
      </c>
      <c r="C959" s="45" t="s">
        <v>1682</v>
      </c>
      <c r="E959" s="45">
        <v>957</v>
      </c>
      <c r="F959" s="45" t="str">
        <f t="shared" si="14"/>
        <v>Пистолет гвоздезабивной</v>
      </c>
    </row>
    <row r="960" spans="1:6" x14ac:dyDescent="0.25">
      <c r="A960" s="45">
        <v>2573300</v>
      </c>
      <c r="B960" s="45">
        <v>959</v>
      </c>
      <c r="C960" s="45" t="s">
        <v>1045</v>
      </c>
      <c r="E960" s="45">
        <v>958</v>
      </c>
      <c r="F960" s="45" t="str">
        <f t="shared" si="14"/>
        <v>Пистолет продувочный пневматический</v>
      </c>
    </row>
    <row r="961" spans="1:6" x14ac:dyDescent="0.25">
      <c r="A961" s="45" t="s">
        <v>275</v>
      </c>
      <c r="B961" s="45">
        <v>960</v>
      </c>
      <c r="C961" s="45" t="s">
        <v>1211</v>
      </c>
      <c r="E961" s="45">
        <v>959</v>
      </c>
      <c r="F961" s="45" t="str">
        <f t="shared" si="14"/>
        <v>Пистолет строительный</v>
      </c>
    </row>
    <row r="962" spans="1:6" x14ac:dyDescent="0.25">
      <c r="A962" s="45">
        <v>2331104</v>
      </c>
      <c r="B962" s="45">
        <v>961</v>
      </c>
      <c r="C962" s="45" t="s">
        <v>913</v>
      </c>
      <c r="E962" s="45">
        <v>960</v>
      </c>
      <c r="F962" s="45" t="str">
        <f t="shared" si="14"/>
        <v>Планшет</v>
      </c>
    </row>
    <row r="963" spans="1:6" x14ac:dyDescent="0.25">
      <c r="A963" s="45" t="s">
        <v>6621</v>
      </c>
      <c r="B963" s="45">
        <v>962</v>
      </c>
      <c r="C963" s="45" t="s">
        <v>6518</v>
      </c>
      <c r="E963" s="45">
        <v>961</v>
      </c>
      <c r="F963" s="45" t="str">
        <f t="shared" ref="F963:F1026" si="15">VLOOKUP(E963,B:C,2,0)</f>
        <v>Пластина лабораторная</v>
      </c>
    </row>
    <row r="964" spans="1:6" x14ac:dyDescent="0.25">
      <c r="A964" s="45" t="s">
        <v>195</v>
      </c>
      <c r="B964" s="45">
        <v>963</v>
      </c>
      <c r="C964" s="45" t="s">
        <v>756</v>
      </c>
      <c r="E964" s="45">
        <v>962</v>
      </c>
      <c r="F964" s="45" t="str">
        <f t="shared" si="15"/>
        <v>Пластина металлическая (образец)</v>
      </c>
    </row>
    <row r="965" spans="1:6" x14ac:dyDescent="0.25">
      <c r="A965" s="45">
        <v>2573400</v>
      </c>
      <c r="B965" s="45">
        <v>964</v>
      </c>
      <c r="C965" s="45" t="s">
        <v>1127</v>
      </c>
      <c r="E965" s="45">
        <v>963</v>
      </c>
      <c r="F965" s="45" t="str">
        <f t="shared" si="15"/>
        <v>Пластина резиновая (техпластина)</v>
      </c>
    </row>
    <row r="966" spans="1:6" x14ac:dyDescent="0.25">
      <c r="A966" s="45" t="s">
        <v>251</v>
      </c>
      <c r="B966" s="45">
        <v>965</v>
      </c>
      <c r="C966" s="45" t="s">
        <v>1013</v>
      </c>
      <c r="E966" s="45">
        <v>964</v>
      </c>
      <c r="F966" s="45" t="str">
        <f t="shared" si="15"/>
        <v>Пластина твердосплавная механическая</v>
      </c>
    </row>
    <row r="967" spans="1:6" x14ac:dyDescent="0.25">
      <c r="A967" s="45" t="s">
        <v>274</v>
      </c>
      <c r="B967" s="45">
        <v>966</v>
      </c>
      <c r="C967" s="45" t="s">
        <v>1209</v>
      </c>
      <c r="E967" s="45">
        <v>965</v>
      </c>
      <c r="F967" s="45" t="str">
        <f t="shared" si="15"/>
        <v>Пластина теплообменника</v>
      </c>
    </row>
    <row r="968" spans="1:6" x14ac:dyDescent="0.25">
      <c r="A968" s="45" t="s">
        <v>274</v>
      </c>
      <c r="B968" s="45">
        <v>967</v>
      </c>
      <c r="C968" s="45" t="s">
        <v>1206</v>
      </c>
      <c r="E968" s="45">
        <v>966</v>
      </c>
      <c r="F968" s="45" t="str">
        <f t="shared" si="15"/>
        <v>Плата времени</v>
      </c>
    </row>
    <row r="969" spans="1:6" x14ac:dyDescent="0.25">
      <c r="A969" s="45" t="s">
        <v>274</v>
      </c>
      <c r="B969" s="45">
        <v>968</v>
      </c>
      <c r="C969" s="45" t="s">
        <v>1207</v>
      </c>
      <c r="E969" s="45">
        <v>967</v>
      </c>
      <c r="F969" s="45" t="str">
        <f t="shared" si="15"/>
        <v>Плата подключения энкодера</v>
      </c>
    </row>
    <row r="970" spans="1:6" x14ac:dyDescent="0.25">
      <c r="A970" s="45" t="s">
        <v>274</v>
      </c>
      <c r="B970" s="45">
        <v>969</v>
      </c>
      <c r="C970" s="45" t="s">
        <v>1208</v>
      </c>
      <c r="E970" s="45">
        <v>968</v>
      </c>
      <c r="F970" s="45" t="str">
        <f t="shared" si="15"/>
        <v>Плата расширения</v>
      </c>
    </row>
    <row r="971" spans="1:6" x14ac:dyDescent="0.25">
      <c r="A971" s="45">
        <v>2573400</v>
      </c>
      <c r="B971" s="45">
        <v>970</v>
      </c>
      <c r="C971" s="45" t="s">
        <v>1136</v>
      </c>
      <c r="E971" s="45">
        <v>969</v>
      </c>
      <c r="F971" s="45" t="str">
        <f t="shared" si="15"/>
        <v>Плата управления</v>
      </c>
    </row>
    <row r="972" spans="1:6" x14ac:dyDescent="0.25">
      <c r="A972" s="45">
        <v>2573300</v>
      </c>
      <c r="B972" s="45">
        <v>971</v>
      </c>
      <c r="C972" s="45" t="s">
        <v>1057</v>
      </c>
      <c r="E972" s="45">
        <v>970</v>
      </c>
      <c r="F972" s="45" t="str">
        <f t="shared" si="15"/>
        <v>Плашка резьбонарезная</v>
      </c>
    </row>
    <row r="973" spans="1:6" x14ac:dyDescent="0.25">
      <c r="A973" s="45" t="s">
        <v>134</v>
      </c>
      <c r="B973" s="45">
        <v>972</v>
      </c>
      <c r="C973" s="45" t="s">
        <v>520</v>
      </c>
      <c r="E973" s="45">
        <v>971</v>
      </c>
      <c r="F973" s="45" t="str">
        <f t="shared" si="15"/>
        <v>Плашкодержатель (вороток для плашки)</v>
      </c>
    </row>
    <row r="974" spans="1:6" x14ac:dyDescent="0.25">
      <c r="A974" s="45" t="s">
        <v>212</v>
      </c>
      <c r="B974" s="45">
        <v>973</v>
      </c>
      <c r="C974" s="45" t="s">
        <v>852</v>
      </c>
      <c r="E974" s="45">
        <v>972</v>
      </c>
      <c r="F974" s="45" t="str">
        <f t="shared" si="15"/>
        <v>Плащ прорезиненный (непромокаемый)</v>
      </c>
    </row>
    <row r="975" spans="1:6" x14ac:dyDescent="0.25">
      <c r="A975" s="45" t="s">
        <v>202</v>
      </c>
      <c r="B975" s="45">
        <v>974</v>
      </c>
      <c r="C975" s="45" t="s">
        <v>812</v>
      </c>
      <c r="E975" s="45">
        <v>973</v>
      </c>
      <c r="F975" s="45" t="str">
        <f t="shared" si="15"/>
        <v>Пленка герметизирующая лабораторная</v>
      </c>
    </row>
    <row r="976" spans="1:6" x14ac:dyDescent="0.25">
      <c r="A976" s="45" t="s">
        <v>202</v>
      </c>
      <c r="B976" s="45">
        <v>976</v>
      </c>
      <c r="C976" s="45" t="s">
        <v>468</v>
      </c>
      <c r="E976" s="45">
        <v>974</v>
      </c>
      <c r="F976" s="45" t="str">
        <f t="shared" si="15"/>
        <v>Пленка для ламинирования</v>
      </c>
    </row>
    <row r="977" spans="1:6" x14ac:dyDescent="0.25">
      <c r="A977" s="45" t="s">
        <v>6615</v>
      </c>
      <c r="B977" s="45">
        <v>975</v>
      </c>
      <c r="C977" s="45" t="s">
        <v>6720</v>
      </c>
      <c r="E977" s="45">
        <v>975</v>
      </c>
      <c r="F977" s="45" t="str">
        <f t="shared" si="15"/>
        <v>Пленка полиэтиленовая (образец)</v>
      </c>
    </row>
    <row r="978" spans="1:6" x14ac:dyDescent="0.25">
      <c r="A978" s="45" t="s">
        <v>202</v>
      </c>
      <c r="B978" s="45">
        <v>977</v>
      </c>
      <c r="C978" s="45" t="s">
        <v>3525</v>
      </c>
      <c r="E978" s="45">
        <v>976</v>
      </c>
      <c r="F978" s="45" t="str">
        <f t="shared" si="15"/>
        <v>Пленка полиэтиленовая</v>
      </c>
    </row>
    <row r="979" spans="1:6" x14ac:dyDescent="0.25">
      <c r="A979" s="45" t="s">
        <v>202</v>
      </c>
      <c r="B979" s="45">
        <v>978</v>
      </c>
      <c r="C979" s="45" t="s">
        <v>811</v>
      </c>
      <c r="E979" s="45">
        <v>977</v>
      </c>
      <c r="F979" s="45" t="str">
        <f t="shared" si="15"/>
        <v>Пленка самоклеящаяся (оракал)</v>
      </c>
    </row>
    <row r="980" spans="1:6" x14ac:dyDescent="0.25">
      <c r="A980" s="45" t="s">
        <v>202</v>
      </c>
      <c r="B980" s="45">
        <v>979</v>
      </c>
      <c r="C980" s="45" t="s">
        <v>810</v>
      </c>
      <c r="E980" s="45">
        <v>978</v>
      </c>
      <c r="F980" s="45" t="str">
        <f t="shared" si="15"/>
        <v>Пленка тонировочная</v>
      </c>
    </row>
    <row r="981" spans="1:6" x14ac:dyDescent="0.25">
      <c r="A981" s="45" t="s">
        <v>202</v>
      </c>
      <c r="B981" s="45">
        <v>980</v>
      </c>
      <c r="C981" s="45" t="s">
        <v>3524</v>
      </c>
      <c r="E981" s="45">
        <v>979</v>
      </c>
      <c r="F981" s="45" t="str">
        <f t="shared" si="15"/>
        <v>Пленка транспорентная</v>
      </c>
    </row>
    <row r="982" spans="1:6" x14ac:dyDescent="0.25">
      <c r="A982" s="45" t="s">
        <v>210</v>
      </c>
      <c r="B982" s="45">
        <v>981</v>
      </c>
      <c r="C982" s="45" t="s">
        <v>842</v>
      </c>
      <c r="E982" s="45">
        <v>980</v>
      </c>
      <c r="F982" s="45" t="str">
        <f t="shared" si="15"/>
        <v>Пленка туманка матовая</v>
      </c>
    </row>
    <row r="983" spans="1:6" x14ac:dyDescent="0.25">
      <c r="A983" s="45" t="s">
        <v>230</v>
      </c>
      <c r="B983" s="45">
        <v>982</v>
      </c>
      <c r="C983" s="45" t="s">
        <v>925</v>
      </c>
      <c r="E983" s="45">
        <v>981</v>
      </c>
      <c r="F983" s="45" t="str">
        <f t="shared" si="15"/>
        <v>Плинтус</v>
      </c>
    </row>
    <row r="984" spans="1:6" x14ac:dyDescent="0.25">
      <c r="A984" s="45" t="s">
        <v>230</v>
      </c>
      <c r="B984" s="45">
        <v>983</v>
      </c>
      <c r="C984" s="45" t="s">
        <v>3488</v>
      </c>
      <c r="E984" s="45">
        <v>982</v>
      </c>
      <c r="F984" s="45" t="str">
        <f t="shared" si="15"/>
        <v>Плита гранитная</v>
      </c>
    </row>
    <row r="985" spans="1:6" x14ac:dyDescent="0.25">
      <c r="A985" s="45" t="s">
        <v>389</v>
      </c>
      <c r="B985" s="45">
        <v>984</v>
      </c>
      <c r="C985" s="45" t="s">
        <v>1656</v>
      </c>
      <c r="E985" s="45">
        <v>983</v>
      </c>
      <c r="F985" s="45" t="str">
        <f t="shared" si="15"/>
        <v>Плита железобетонная</v>
      </c>
    </row>
    <row r="986" spans="1:6" x14ac:dyDescent="0.25">
      <c r="A986" s="45" t="s">
        <v>146</v>
      </c>
      <c r="B986" s="45">
        <v>985</v>
      </c>
      <c r="C986" s="45" t="s">
        <v>537</v>
      </c>
      <c r="E986" s="45">
        <v>984</v>
      </c>
      <c r="F986" s="45" t="str">
        <f t="shared" si="15"/>
        <v>Плита лабораторная электрическая нагревательная</v>
      </c>
    </row>
    <row r="987" spans="1:6" x14ac:dyDescent="0.25">
      <c r="A987" s="45" t="s">
        <v>207</v>
      </c>
      <c r="B987" s="45">
        <v>986</v>
      </c>
      <c r="C987" s="45" t="s">
        <v>838</v>
      </c>
      <c r="E987" s="45">
        <v>985</v>
      </c>
      <c r="F987" s="45" t="str">
        <f t="shared" si="15"/>
        <v>Плита МДФ</v>
      </c>
    </row>
    <row r="988" spans="1:6" x14ac:dyDescent="0.25">
      <c r="A988" s="45" t="s">
        <v>230</v>
      </c>
      <c r="B988" s="45">
        <v>987</v>
      </c>
      <c r="C988" s="45" t="s">
        <v>924</v>
      </c>
      <c r="E988" s="45">
        <v>986</v>
      </c>
      <c r="F988" s="45" t="str">
        <f t="shared" si="15"/>
        <v>Плита потолочная армстронг</v>
      </c>
    </row>
    <row r="989" spans="1:6" x14ac:dyDescent="0.25">
      <c r="A989" s="45" t="s">
        <v>358</v>
      </c>
      <c r="B989" s="45">
        <v>988</v>
      </c>
      <c r="C989" s="45" t="s">
        <v>1530</v>
      </c>
      <c r="E989" s="45">
        <v>987</v>
      </c>
      <c r="F989" s="45" t="str">
        <f t="shared" si="15"/>
        <v>Плита цементно-стружечная</v>
      </c>
    </row>
    <row r="990" spans="1:6" x14ac:dyDescent="0.25">
      <c r="A990" s="45">
        <v>2331104</v>
      </c>
      <c r="B990" s="45">
        <v>989</v>
      </c>
      <c r="C990" s="45" t="s">
        <v>911</v>
      </c>
      <c r="E990" s="45">
        <v>988</v>
      </c>
      <c r="F990" s="45" t="str">
        <f t="shared" si="15"/>
        <v>Плита электрическая</v>
      </c>
    </row>
    <row r="991" spans="1:6" x14ac:dyDescent="0.25">
      <c r="A991" s="45">
        <v>2331104</v>
      </c>
      <c r="B991" s="45">
        <v>990</v>
      </c>
      <c r="C991" s="45" t="s">
        <v>910</v>
      </c>
      <c r="E991" s="45">
        <v>989</v>
      </c>
      <c r="F991" s="45" t="str">
        <f t="shared" si="15"/>
        <v>Плитка лабораторная керамическая</v>
      </c>
    </row>
    <row r="992" spans="1:6" x14ac:dyDescent="0.25">
      <c r="A992" s="45" t="s">
        <v>254</v>
      </c>
      <c r="B992" s="45">
        <v>991</v>
      </c>
      <c r="C992" s="45" t="s">
        <v>1028</v>
      </c>
      <c r="E992" s="45">
        <v>990</v>
      </c>
      <c r="F992" s="45" t="str">
        <f t="shared" si="15"/>
        <v>Плитка напольная (кафель)</v>
      </c>
    </row>
    <row r="993" spans="1:6" x14ac:dyDescent="0.25">
      <c r="A993" s="45">
        <v>2573300</v>
      </c>
      <c r="B993" s="45">
        <v>992</v>
      </c>
      <c r="C993" s="45" t="s">
        <v>1090</v>
      </c>
      <c r="E993" s="45">
        <v>991</v>
      </c>
      <c r="F993" s="45" t="str">
        <f t="shared" si="15"/>
        <v>Пломба</v>
      </c>
    </row>
    <row r="994" spans="1:6" x14ac:dyDescent="0.25">
      <c r="A994" s="45">
        <v>2573300</v>
      </c>
      <c r="B994" s="45">
        <v>993</v>
      </c>
      <c r="C994" s="45" t="s">
        <v>1072</v>
      </c>
      <c r="E994" s="45">
        <v>992</v>
      </c>
      <c r="F994" s="45" t="str">
        <f t="shared" si="15"/>
        <v>Пломбиратор</v>
      </c>
    </row>
    <row r="995" spans="1:6" x14ac:dyDescent="0.25">
      <c r="A995" s="45" t="s">
        <v>246</v>
      </c>
      <c r="B995" s="45">
        <v>994</v>
      </c>
      <c r="C995" s="45" t="s">
        <v>1003</v>
      </c>
      <c r="E995" s="45">
        <v>993</v>
      </c>
      <c r="F995" s="45" t="str">
        <f t="shared" si="15"/>
        <v>Плоскогубцы (пассатижи)</v>
      </c>
    </row>
    <row r="996" spans="1:6" x14ac:dyDescent="0.25">
      <c r="A996" s="45" t="s">
        <v>263</v>
      </c>
      <c r="B996" s="45">
        <v>995</v>
      </c>
      <c r="C996" s="45" t="s">
        <v>1154</v>
      </c>
      <c r="E996" s="45">
        <v>994</v>
      </c>
      <c r="F996" s="45" t="str">
        <f t="shared" si="15"/>
        <v>Площадка навесная</v>
      </c>
    </row>
    <row r="997" spans="1:6" x14ac:dyDescent="0.25">
      <c r="A997" s="45" t="s">
        <v>320</v>
      </c>
      <c r="B997" s="45">
        <v>996</v>
      </c>
      <c r="C997" s="45" t="s">
        <v>1399</v>
      </c>
      <c r="E997" s="45">
        <v>995</v>
      </c>
      <c r="F997" s="45" t="str">
        <f t="shared" si="15"/>
        <v>Площадка под винт для хомута нейлонового</v>
      </c>
    </row>
    <row r="998" spans="1:6" x14ac:dyDescent="0.25">
      <c r="A998" s="45">
        <v>2812200</v>
      </c>
      <c r="B998" s="45">
        <v>997</v>
      </c>
      <c r="C998" s="45" t="s">
        <v>1574</v>
      </c>
      <c r="E998" s="45">
        <v>996</v>
      </c>
      <c r="F998" s="45" t="str">
        <f t="shared" si="15"/>
        <v>Пневмопривод</v>
      </c>
    </row>
    <row r="999" spans="1:6" x14ac:dyDescent="0.25">
      <c r="A999" s="45" t="s">
        <v>201</v>
      </c>
      <c r="B999" s="45">
        <v>998</v>
      </c>
      <c r="C999" s="45" t="s">
        <v>794</v>
      </c>
      <c r="E999" s="45">
        <v>997</v>
      </c>
      <c r="F999" s="45" t="str">
        <f t="shared" si="15"/>
        <v>Пневмораспределитель</v>
      </c>
    </row>
    <row r="1000" spans="1:6" x14ac:dyDescent="0.25">
      <c r="A1000" s="45" t="s">
        <v>416</v>
      </c>
      <c r="B1000" s="45">
        <v>999</v>
      </c>
      <c r="C1000" s="45" t="s">
        <v>1724</v>
      </c>
      <c r="E1000" s="45">
        <v>998</v>
      </c>
      <c r="F1000" s="45" t="str">
        <f t="shared" si="15"/>
        <v>Пневмотрубка</v>
      </c>
    </row>
    <row r="1001" spans="1:6" x14ac:dyDescent="0.25">
      <c r="A1001" s="45">
        <v>2219300</v>
      </c>
      <c r="B1001" s="45">
        <v>1000</v>
      </c>
      <c r="C1001" s="45" t="s">
        <v>766</v>
      </c>
      <c r="E1001" s="45">
        <v>999</v>
      </c>
      <c r="F1001" s="45" t="str">
        <f t="shared" si="15"/>
        <v>Погружное оборудование</v>
      </c>
    </row>
    <row r="1002" spans="1:6" x14ac:dyDescent="0.25">
      <c r="A1002" s="45">
        <v>2219300</v>
      </c>
      <c r="B1002" s="45">
        <v>1001</v>
      </c>
      <c r="C1002" s="45" t="s">
        <v>767</v>
      </c>
      <c r="E1002" s="45">
        <v>1000</v>
      </c>
      <c r="F1002" s="45" t="str">
        <f t="shared" si="15"/>
        <v>Подводка (шланг) гибкая для воды</v>
      </c>
    </row>
    <row r="1003" spans="1:6" x14ac:dyDescent="0.25">
      <c r="A1003" s="45" t="s">
        <v>148</v>
      </c>
      <c r="B1003" s="45">
        <v>1002</v>
      </c>
      <c r="C1003" s="45" t="s">
        <v>541</v>
      </c>
      <c r="E1003" s="45">
        <v>1001</v>
      </c>
      <c r="F1003" s="45" t="str">
        <f t="shared" si="15"/>
        <v>Подводка (шланг) гибкая для газа</v>
      </c>
    </row>
    <row r="1004" spans="1:6" x14ac:dyDescent="0.25">
      <c r="A1004" s="45" t="s">
        <v>148</v>
      </c>
      <c r="B1004" s="45">
        <v>1003</v>
      </c>
      <c r="C1004" s="45" t="s">
        <v>540</v>
      </c>
      <c r="E1004" s="45">
        <v>1002</v>
      </c>
      <c r="F1004" s="45" t="str">
        <f t="shared" si="15"/>
        <v>Поддон деревянный</v>
      </c>
    </row>
    <row r="1005" spans="1:6" x14ac:dyDescent="0.25">
      <c r="A1005" s="45" t="s">
        <v>266</v>
      </c>
      <c r="B1005" s="45">
        <v>1004</v>
      </c>
      <c r="C1005" s="45" t="s">
        <v>1176</v>
      </c>
      <c r="E1005" s="45">
        <v>1003</v>
      </c>
      <c r="F1005" s="45" t="str">
        <f t="shared" si="15"/>
        <v>Поддон деревянный под упакованный стальной рулон</v>
      </c>
    </row>
    <row r="1006" spans="1:6" x14ac:dyDescent="0.25">
      <c r="A1006" s="45" t="s">
        <v>148</v>
      </c>
      <c r="B1006" s="45">
        <v>1005</v>
      </c>
      <c r="C1006" s="45" t="s">
        <v>539</v>
      </c>
      <c r="E1006" s="45">
        <v>1004</v>
      </c>
      <c r="F1006" s="45" t="str">
        <f t="shared" si="15"/>
        <v>Поддон душевой</v>
      </c>
    </row>
    <row r="1007" spans="1:6" x14ac:dyDescent="0.25">
      <c r="A1007" s="45" t="s">
        <v>206</v>
      </c>
      <c r="B1007" s="45">
        <v>1006</v>
      </c>
      <c r="C1007" s="45" t="s">
        <v>837</v>
      </c>
      <c r="E1007" s="45">
        <v>1005</v>
      </c>
      <c r="F1007" s="45" t="str">
        <f t="shared" si="15"/>
        <v>Поддон металлический под стальной рулон</v>
      </c>
    </row>
    <row r="1008" spans="1:6" x14ac:dyDescent="0.25">
      <c r="A1008" s="45" t="s">
        <v>203</v>
      </c>
      <c r="B1008" s="45">
        <v>1007</v>
      </c>
      <c r="C1008" s="45" t="s">
        <v>824</v>
      </c>
      <c r="E1008" s="45">
        <v>1006</v>
      </c>
      <c r="F1008" s="45" t="str">
        <f t="shared" si="15"/>
        <v>Подкладка пласт. под замок</v>
      </c>
    </row>
    <row r="1009" spans="1:6" x14ac:dyDescent="0.25">
      <c r="A1009" s="45" t="s">
        <v>6698</v>
      </c>
      <c r="B1009" s="45">
        <v>1008</v>
      </c>
      <c r="C1009" s="45" t="s">
        <v>2534</v>
      </c>
      <c r="E1009" s="45">
        <v>1007</v>
      </c>
      <c r="F1009" s="45" t="str">
        <f t="shared" si="15"/>
        <v>Подложка изоляционная</v>
      </c>
    </row>
    <row r="1010" spans="1:6" x14ac:dyDescent="0.25">
      <c r="A1010" s="45" t="s">
        <v>246</v>
      </c>
      <c r="B1010" s="45">
        <v>1009</v>
      </c>
      <c r="C1010" s="45" t="s">
        <v>1005</v>
      </c>
      <c r="E1010" s="45">
        <v>1008</v>
      </c>
      <c r="F1010" s="45" t="str">
        <f t="shared" si="15"/>
        <v>Подписка на издания</v>
      </c>
    </row>
    <row r="1011" spans="1:6" x14ac:dyDescent="0.25">
      <c r="A1011" s="45" t="s">
        <v>214</v>
      </c>
      <c r="B1011" s="45">
        <v>1010</v>
      </c>
      <c r="C1011" s="45" t="s">
        <v>869</v>
      </c>
      <c r="E1011" s="45">
        <v>1009</v>
      </c>
      <c r="F1011" s="45" t="str">
        <f t="shared" si="15"/>
        <v>Подставка (люлька, ложемент) для хранения рулонов стальных</v>
      </c>
    </row>
    <row r="1012" spans="1:6" x14ac:dyDescent="0.25">
      <c r="A1012" s="45" t="s">
        <v>383</v>
      </c>
      <c r="B1012" s="45">
        <v>1011</v>
      </c>
      <c r="C1012" s="45" t="s">
        <v>1634</v>
      </c>
      <c r="E1012" s="45">
        <v>1010</v>
      </c>
      <c r="F1012" s="45" t="str">
        <f t="shared" si="15"/>
        <v>Подставка для скрепок</v>
      </c>
    </row>
    <row r="1013" spans="1:6" x14ac:dyDescent="0.25">
      <c r="A1013" s="45" t="s">
        <v>447</v>
      </c>
      <c r="B1013" s="45">
        <v>1012</v>
      </c>
      <c r="C1013" s="45" t="s">
        <v>1811</v>
      </c>
      <c r="E1013" s="45">
        <v>1011</v>
      </c>
      <c r="F1013" s="45" t="str">
        <f t="shared" si="15"/>
        <v>Подшипник</v>
      </c>
    </row>
    <row r="1014" spans="1:6" x14ac:dyDescent="0.25">
      <c r="A1014" s="45" t="s">
        <v>310</v>
      </c>
      <c r="B1014" s="45">
        <v>1013</v>
      </c>
      <c r="C1014" s="45" t="s">
        <v>1364</v>
      </c>
      <c r="E1014" s="45">
        <v>1012</v>
      </c>
      <c r="F1014" s="45" t="str">
        <f t="shared" si="15"/>
        <v>Подшлемник под каску</v>
      </c>
    </row>
    <row r="1015" spans="1:6" x14ac:dyDescent="0.25">
      <c r="A1015" s="45">
        <v>2030200</v>
      </c>
      <c r="B1015" s="45">
        <v>1014</v>
      </c>
      <c r="C1015" s="45" t="s">
        <v>668</v>
      </c>
      <c r="E1015" s="45">
        <v>1013</v>
      </c>
      <c r="F1015" s="45" t="str">
        <f t="shared" si="15"/>
        <v>Позиционер</v>
      </c>
    </row>
    <row r="1016" spans="1:6" x14ac:dyDescent="0.25">
      <c r="A1016" s="45">
        <v>2016530</v>
      </c>
      <c r="B1016" s="45">
        <v>1015</v>
      </c>
      <c r="C1016" s="45" t="s">
        <v>660</v>
      </c>
      <c r="E1016" s="45">
        <v>1014</v>
      </c>
      <c r="F1016" s="45" t="str">
        <f t="shared" si="15"/>
        <v>Покрытие химстойкое</v>
      </c>
    </row>
    <row r="1017" spans="1:6" x14ac:dyDescent="0.25">
      <c r="A1017" s="45">
        <v>2013319</v>
      </c>
      <c r="B1017" s="45">
        <v>1016</v>
      </c>
      <c r="C1017" s="45" t="s">
        <v>602</v>
      </c>
      <c r="E1017" s="45">
        <v>1015</v>
      </c>
      <c r="F1017" s="45" t="str">
        <f t="shared" si="15"/>
        <v>Полиэлектролит анионный</v>
      </c>
    </row>
    <row r="1018" spans="1:6" x14ac:dyDescent="0.25">
      <c r="A1018" s="45">
        <v>2016100</v>
      </c>
      <c r="B1018" s="45">
        <v>1017</v>
      </c>
      <c r="C1018" s="45" t="s">
        <v>6529</v>
      </c>
      <c r="E1018" s="45">
        <v>1016</v>
      </c>
      <c r="F1018" s="45" t="str">
        <f t="shared" si="15"/>
        <v>Полиэлектролит катионный</v>
      </c>
    </row>
    <row r="1019" spans="1:6" x14ac:dyDescent="0.25">
      <c r="A1019" s="45" t="s">
        <v>239</v>
      </c>
      <c r="B1019" s="45">
        <v>1018</v>
      </c>
      <c r="C1019" s="45" t="s">
        <v>958</v>
      </c>
      <c r="E1019" s="45">
        <v>1017</v>
      </c>
      <c r="F1019" s="45" t="str">
        <f t="shared" si="15"/>
        <v>Полиэтилен вспененный листовой</v>
      </c>
    </row>
    <row r="1020" spans="1:6" x14ac:dyDescent="0.25">
      <c r="A1020" s="45">
        <v>2444240</v>
      </c>
      <c r="B1020" s="45">
        <v>1019</v>
      </c>
      <c r="C1020" s="45" t="s">
        <v>995</v>
      </c>
      <c r="E1020" s="45">
        <v>1018</v>
      </c>
      <c r="F1020" s="45" t="str">
        <f t="shared" si="15"/>
        <v>Полка перфорированная металлическая</v>
      </c>
    </row>
    <row r="1021" spans="1:6" x14ac:dyDescent="0.25">
      <c r="A1021" s="45">
        <v>2444240</v>
      </c>
      <c r="B1021" s="45">
        <v>1020</v>
      </c>
      <c r="C1021" s="45" t="s">
        <v>994</v>
      </c>
      <c r="E1021" s="45">
        <v>1019</v>
      </c>
      <c r="F1021" s="45" t="str">
        <f t="shared" si="15"/>
        <v>Полоса (шина) медная</v>
      </c>
    </row>
    <row r="1022" spans="1:6" x14ac:dyDescent="0.25">
      <c r="A1022" s="45" t="s">
        <v>454</v>
      </c>
      <c r="B1022" s="45">
        <v>1021</v>
      </c>
      <c r="C1022" s="45" t="s">
        <v>3540</v>
      </c>
      <c r="E1022" s="45">
        <v>1020</v>
      </c>
      <c r="F1022" s="45" t="str">
        <f t="shared" si="15"/>
        <v>Полоса бронзовая</v>
      </c>
    </row>
    <row r="1023" spans="1:6" x14ac:dyDescent="0.25">
      <c r="A1023" s="45" t="s">
        <v>239</v>
      </c>
      <c r="B1023" s="45">
        <v>1022</v>
      </c>
      <c r="C1023" s="45" t="s">
        <v>950</v>
      </c>
      <c r="E1023" s="45">
        <v>1021</v>
      </c>
      <c r="F1023" s="45" t="str">
        <f t="shared" si="15"/>
        <v>Полоса оцинкованная с полимерным покрытием в рулонах общего назначения</v>
      </c>
    </row>
    <row r="1024" spans="1:6" x14ac:dyDescent="0.25">
      <c r="A1024" s="45" t="s">
        <v>454</v>
      </c>
      <c r="B1024" s="45">
        <v>1023</v>
      </c>
      <c r="C1024" s="45" t="s">
        <v>3541</v>
      </c>
      <c r="E1024" s="45">
        <v>1022</v>
      </c>
      <c r="F1024" s="45" t="str">
        <f t="shared" si="15"/>
        <v>Полоса стальная</v>
      </c>
    </row>
    <row r="1025" spans="1:6" x14ac:dyDescent="0.25">
      <c r="A1025" s="45" t="s">
        <v>110</v>
      </c>
      <c r="B1025" s="45">
        <v>1024</v>
      </c>
      <c r="C1025" s="45" t="s">
        <v>473</v>
      </c>
      <c r="E1025" s="45">
        <v>1023</v>
      </c>
      <c r="F1025" s="45" t="str">
        <f t="shared" si="15"/>
        <v>Полоса стальная с цинковым покрытием в рулонах общего назначения</v>
      </c>
    </row>
    <row r="1026" spans="1:6" x14ac:dyDescent="0.25">
      <c r="A1026" s="45">
        <v>1396163</v>
      </c>
      <c r="B1026" s="45">
        <v>1025</v>
      </c>
      <c r="C1026" s="45" t="s">
        <v>513</v>
      </c>
      <c r="E1026" s="45">
        <v>1024</v>
      </c>
      <c r="F1026" s="45" t="str">
        <f t="shared" si="15"/>
        <v>Полотно асбестовое</v>
      </c>
    </row>
    <row r="1027" spans="1:6" x14ac:dyDescent="0.25">
      <c r="A1027" s="45">
        <v>2573200</v>
      </c>
      <c r="B1027" s="45">
        <v>1026</v>
      </c>
      <c r="C1027" s="45" t="s">
        <v>1040</v>
      </c>
      <c r="E1027" s="45">
        <v>1025</v>
      </c>
      <c r="F1027" s="45" t="str">
        <f t="shared" ref="F1027:F1090" si="16">VLOOKUP(E1027,B:C,2,0)</f>
        <v>Полотно геотекстильное в рулонах</v>
      </c>
    </row>
    <row r="1028" spans="1:6" x14ac:dyDescent="0.25">
      <c r="A1028" s="45">
        <v>2573200</v>
      </c>
      <c r="B1028" s="45">
        <v>1027</v>
      </c>
      <c r="C1028" s="45" t="s">
        <v>1039</v>
      </c>
      <c r="E1028" s="45">
        <v>1026</v>
      </c>
      <c r="F1028" s="45" t="str">
        <f t="shared" si="16"/>
        <v>Полотно для ленточнопильного станка</v>
      </c>
    </row>
    <row r="1029" spans="1:6" x14ac:dyDescent="0.25">
      <c r="A1029" s="45" t="s">
        <v>121</v>
      </c>
      <c r="B1029" s="45">
        <v>1028</v>
      </c>
      <c r="C1029" s="45" t="s">
        <v>492</v>
      </c>
      <c r="E1029" s="45">
        <v>1027</v>
      </c>
      <c r="F1029" s="45" t="str">
        <f t="shared" si="16"/>
        <v>Полотно для ножовки ручной</v>
      </c>
    </row>
    <row r="1030" spans="1:6" x14ac:dyDescent="0.25">
      <c r="A1030" s="45" t="s">
        <v>387</v>
      </c>
      <c r="B1030" s="45">
        <v>1029</v>
      </c>
      <c r="C1030" s="45" t="s">
        <v>1646</v>
      </c>
      <c r="E1030" s="45">
        <v>1028</v>
      </c>
      <c r="F1030" s="45" t="str">
        <f t="shared" si="16"/>
        <v>Полотно из пальмового волокна</v>
      </c>
    </row>
    <row r="1031" spans="1:6" x14ac:dyDescent="0.25">
      <c r="A1031" s="45" t="s">
        <v>397</v>
      </c>
      <c r="B1031" s="45">
        <v>1030</v>
      </c>
      <c r="C1031" s="45" t="s">
        <v>1683</v>
      </c>
      <c r="E1031" s="45">
        <v>1029</v>
      </c>
      <c r="F1031" s="45" t="str">
        <f t="shared" si="16"/>
        <v>Полумуфта</v>
      </c>
    </row>
    <row r="1032" spans="1:6" x14ac:dyDescent="0.25">
      <c r="A1032" s="45" t="s">
        <v>371</v>
      </c>
      <c r="B1032" s="45">
        <v>1031</v>
      </c>
      <c r="C1032" s="45" t="s">
        <v>1576</v>
      </c>
      <c r="E1032" s="45">
        <v>1030</v>
      </c>
      <c r="F1032" s="45" t="str">
        <f t="shared" si="16"/>
        <v>Помпа гидравлическая ручная</v>
      </c>
    </row>
    <row r="1033" spans="1:6" x14ac:dyDescent="0.25">
      <c r="A1033" s="45" t="s">
        <v>305</v>
      </c>
      <c r="B1033" s="45">
        <v>1032</v>
      </c>
      <c r="C1033" s="45" t="s">
        <v>1320</v>
      </c>
      <c r="E1033" s="45">
        <v>1031</v>
      </c>
      <c r="F1033" s="45" t="str">
        <f t="shared" si="16"/>
        <v>Помпа дренажная для кондиционера</v>
      </c>
    </row>
    <row r="1034" spans="1:6" x14ac:dyDescent="0.25">
      <c r="A1034" s="45" t="s">
        <v>203</v>
      </c>
      <c r="B1034" s="45">
        <v>1033</v>
      </c>
      <c r="C1034" s="45" t="s">
        <v>823</v>
      </c>
      <c r="E1034" s="45">
        <v>1032</v>
      </c>
      <c r="F1034" s="45" t="str">
        <f t="shared" si="16"/>
        <v>Поплавок датчика уровня</v>
      </c>
    </row>
    <row r="1035" spans="1:6" x14ac:dyDescent="0.25">
      <c r="A1035" s="45" t="s">
        <v>185</v>
      </c>
      <c r="B1035" s="45">
        <v>1034</v>
      </c>
      <c r="C1035" s="45" t="s">
        <v>682</v>
      </c>
      <c r="E1035" s="45">
        <v>1033</v>
      </c>
      <c r="F1035" s="45" t="str">
        <f t="shared" si="16"/>
        <v>Поролон фильтрующий</v>
      </c>
    </row>
    <row r="1036" spans="1:6" x14ac:dyDescent="0.25">
      <c r="A1036" s="45">
        <v>2059520</v>
      </c>
      <c r="B1036" s="45">
        <v>1035</v>
      </c>
      <c r="C1036" s="45" t="s">
        <v>713</v>
      </c>
      <c r="E1036" s="45">
        <v>1034</v>
      </c>
      <c r="F1036" s="45" t="str">
        <f t="shared" si="16"/>
        <v>Порошок стиральный</v>
      </c>
    </row>
    <row r="1037" spans="1:6" x14ac:dyDescent="0.25">
      <c r="A1037" s="45">
        <v>2059520</v>
      </c>
      <c r="B1037" s="45">
        <v>1036</v>
      </c>
      <c r="C1037" s="45" t="s">
        <v>714</v>
      </c>
      <c r="E1037" s="45">
        <v>1035</v>
      </c>
      <c r="F1037" s="45" t="str">
        <f t="shared" si="16"/>
        <v>Порошок фенольный</v>
      </c>
    </row>
    <row r="1038" spans="1:6" x14ac:dyDescent="0.25">
      <c r="A1038" s="45" t="s">
        <v>338</v>
      </c>
      <c r="B1038" s="45">
        <v>1037</v>
      </c>
      <c r="C1038" s="45" t="s">
        <v>1497</v>
      </c>
      <c r="E1038" s="45">
        <v>1036</v>
      </c>
      <c r="F1038" s="45" t="str">
        <f t="shared" si="16"/>
        <v>Порошок электропроводящий</v>
      </c>
    </row>
    <row r="1039" spans="1:6" x14ac:dyDescent="0.25">
      <c r="A1039" s="45" t="s">
        <v>222</v>
      </c>
      <c r="B1039" s="45">
        <v>1038</v>
      </c>
      <c r="C1039" s="45" t="s">
        <v>914</v>
      </c>
      <c r="E1039" s="45">
        <v>1037</v>
      </c>
      <c r="F1039" s="45" t="str">
        <f t="shared" si="16"/>
        <v>Пост кнопочный</v>
      </c>
    </row>
    <row r="1040" spans="1:6" x14ac:dyDescent="0.25">
      <c r="A1040" s="45" t="s">
        <v>213</v>
      </c>
      <c r="B1040" s="45">
        <v>1039</v>
      </c>
      <c r="C1040" s="45" t="s">
        <v>854</v>
      </c>
      <c r="E1040" s="45">
        <v>1038</v>
      </c>
      <c r="F1040" s="45" t="str">
        <f t="shared" si="16"/>
        <v>Посуда кухонная</v>
      </c>
    </row>
    <row r="1041" spans="1:6" x14ac:dyDescent="0.25">
      <c r="A1041" s="45" t="s">
        <v>134</v>
      </c>
      <c r="B1041" s="45">
        <v>1040</v>
      </c>
      <c r="C1041" s="45" t="s">
        <v>526</v>
      </c>
      <c r="E1041" s="45">
        <v>1039</v>
      </c>
      <c r="F1041" s="45" t="str">
        <f t="shared" si="16"/>
        <v>Посуда одноразовая</v>
      </c>
    </row>
    <row r="1042" spans="1:6" x14ac:dyDescent="0.25">
      <c r="A1042" s="45">
        <v>2573300</v>
      </c>
      <c r="B1042" s="45">
        <v>1041</v>
      </c>
      <c r="C1042" s="45" t="s">
        <v>1044</v>
      </c>
      <c r="E1042" s="45">
        <v>1040</v>
      </c>
      <c r="F1042" s="45" t="str">
        <f t="shared" si="16"/>
        <v>Пояс монтажный (предохранительный)</v>
      </c>
    </row>
    <row r="1043" spans="1:6" x14ac:dyDescent="0.25">
      <c r="A1043" s="45" t="s">
        <v>326</v>
      </c>
      <c r="B1043" s="45">
        <v>1042</v>
      </c>
      <c r="C1043" s="45" t="s">
        <v>1429</v>
      </c>
      <c r="E1043" s="45">
        <v>1041</v>
      </c>
      <c r="F1043" s="45" t="str">
        <f t="shared" si="16"/>
        <v>Правило алюминиевое</v>
      </c>
    </row>
    <row r="1044" spans="1:6" x14ac:dyDescent="0.25">
      <c r="A1044" s="45" t="s">
        <v>306</v>
      </c>
      <c r="B1044" s="45">
        <v>1043</v>
      </c>
      <c r="C1044" s="45" t="s">
        <v>1346</v>
      </c>
      <c r="E1044" s="45">
        <v>1042</v>
      </c>
      <c r="F1044" s="45" t="str">
        <f t="shared" si="16"/>
        <v>Предохранитель силовой</v>
      </c>
    </row>
    <row r="1045" spans="1:6" x14ac:dyDescent="0.25">
      <c r="A1045" s="45" t="s">
        <v>325</v>
      </c>
      <c r="B1045" s="45">
        <v>1044</v>
      </c>
      <c r="C1045" s="45" t="s">
        <v>1423</v>
      </c>
      <c r="E1045" s="45">
        <v>1043</v>
      </c>
      <c r="F1045" s="45" t="str">
        <f t="shared" si="16"/>
        <v>Преобразователь PH</v>
      </c>
    </row>
    <row r="1046" spans="1:6" x14ac:dyDescent="0.25">
      <c r="A1046" s="45" t="s">
        <v>305</v>
      </c>
      <c r="B1046" s="45">
        <v>1045</v>
      </c>
      <c r="C1046" s="45" t="s">
        <v>1330</v>
      </c>
      <c r="E1046" s="45">
        <v>1044</v>
      </c>
      <c r="F1046" s="45" t="str">
        <f t="shared" si="16"/>
        <v>Преобразователь веса</v>
      </c>
    </row>
    <row r="1047" spans="1:6" x14ac:dyDescent="0.25">
      <c r="A1047" s="45" t="s">
        <v>305</v>
      </c>
      <c r="B1047" s="45">
        <v>1046</v>
      </c>
      <c r="C1047" s="45" t="s">
        <v>1332</v>
      </c>
      <c r="E1047" s="45">
        <v>1045</v>
      </c>
      <c r="F1047" s="45" t="str">
        <f t="shared" si="16"/>
        <v>Преобразователь давления (трансмиттер давления)</v>
      </c>
    </row>
    <row r="1048" spans="1:6" x14ac:dyDescent="0.25">
      <c r="A1048" s="45" t="s">
        <v>305</v>
      </c>
      <c r="B1048" s="45">
        <v>1047</v>
      </c>
      <c r="C1048" s="45" t="s">
        <v>6573</v>
      </c>
      <c r="E1048" s="45">
        <v>1046</v>
      </c>
      <c r="F1048" s="45" t="str">
        <f t="shared" si="16"/>
        <v>Преобразователь датчика проводимости</v>
      </c>
    </row>
    <row r="1049" spans="1:6" x14ac:dyDescent="0.25">
      <c r="A1049" s="45" t="s">
        <v>305</v>
      </c>
      <c r="B1049" s="45">
        <v>1048</v>
      </c>
      <c r="C1049" s="45" t="s">
        <v>1331</v>
      </c>
      <c r="E1049" s="45">
        <v>1047</v>
      </c>
      <c r="F1049" s="45" t="str">
        <f t="shared" si="16"/>
        <v>Преобразователь измерительный</v>
      </c>
    </row>
    <row r="1050" spans="1:6" x14ac:dyDescent="0.25">
      <c r="A1050" s="45" t="s">
        <v>325</v>
      </c>
      <c r="B1050" s="45">
        <v>1049</v>
      </c>
      <c r="C1050" s="45" t="s">
        <v>1422</v>
      </c>
      <c r="E1050" s="45">
        <v>1048</v>
      </c>
      <c r="F1050" s="45" t="str">
        <f t="shared" si="16"/>
        <v>Преобразователь сигнала</v>
      </c>
    </row>
    <row r="1051" spans="1:6" x14ac:dyDescent="0.25">
      <c r="A1051" s="45">
        <v>2841240</v>
      </c>
      <c r="B1051" s="45">
        <v>1050</v>
      </c>
      <c r="C1051" s="45" t="s">
        <v>1721</v>
      </c>
      <c r="E1051" s="45">
        <v>1049</v>
      </c>
      <c r="F1051" s="45" t="str">
        <f t="shared" si="16"/>
        <v>Преобразователь частотный</v>
      </c>
    </row>
    <row r="1052" spans="1:6" x14ac:dyDescent="0.25">
      <c r="A1052" s="45">
        <v>2573400</v>
      </c>
      <c r="B1052" s="45">
        <v>1051</v>
      </c>
      <c r="C1052" s="45" t="s">
        <v>6563</v>
      </c>
      <c r="E1052" s="45">
        <v>1050</v>
      </c>
      <c r="F1052" s="45" t="str">
        <f t="shared" si="16"/>
        <v>Пресс вырубной для металла</v>
      </c>
    </row>
    <row r="1053" spans="1:6" x14ac:dyDescent="0.25">
      <c r="A1053" s="45" t="s">
        <v>306</v>
      </c>
      <c r="B1053" s="45">
        <v>1052</v>
      </c>
      <c r="C1053" s="45" t="s">
        <v>3496</v>
      </c>
      <c r="E1053" s="45">
        <v>1051</v>
      </c>
      <c r="F1053" s="45" t="str">
        <f t="shared" si="16"/>
        <v>Пресс-масленка (ниппель смазочный)</v>
      </c>
    </row>
    <row r="1054" spans="1:6" x14ac:dyDescent="0.25">
      <c r="A1054" s="45">
        <v>2651620</v>
      </c>
      <c r="B1054" s="45">
        <v>1053</v>
      </c>
      <c r="C1054" s="45" t="s">
        <v>1359</v>
      </c>
      <c r="E1054" s="45">
        <v>1052</v>
      </c>
      <c r="F1054" s="45" t="str">
        <f t="shared" si="16"/>
        <v>Прибор автоматический для определения прочности покрытий при растяжении по Эриксену</v>
      </c>
    </row>
    <row r="1055" spans="1:6" x14ac:dyDescent="0.25">
      <c r="A1055" s="45">
        <v>2651620</v>
      </c>
      <c r="B1055" s="45">
        <v>1054</v>
      </c>
      <c r="C1055" s="45" t="s">
        <v>3501</v>
      </c>
      <c r="E1055" s="45">
        <v>1053</v>
      </c>
      <c r="F1055" s="45" t="str">
        <f t="shared" si="16"/>
        <v>Прибор для испытания на изгиб (конический стержень)</v>
      </c>
    </row>
    <row r="1056" spans="1:6" x14ac:dyDescent="0.25">
      <c r="A1056" s="45" t="s">
        <v>306</v>
      </c>
      <c r="B1056" s="45">
        <v>1055</v>
      </c>
      <c r="C1056" s="45" t="s">
        <v>1335</v>
      </c>
      <c r="E1056" s="45">
        <v>1054</v>
      </c>
      <c r="F1056" s="45" t="str">
        <f t="shared" si="16"/>
        <v>Прибор для определения прочности покрытий при Т-изгибе</v>
      </c>
    </row>
    <row r="1057" spans="1:6" x14ac:dyDescent="0.25">
      <c r="A1057" s="45">
        <v>2651620</v>
      </c>
      <c r="B1057" s="45">
        <v>1056</v>
      </c>
      <c r="C1057" s="45" t="s">
        <v>1360</v>
      </c>
      <c r="E1057" s="45">
        <v>1055</v>
      </c>
      <c r="F1057" s="45" t="str">
        <f t="shared" si="16"/>
        <v>Прибор для определения прочности при обратном ударе</v>
      </c>
    </row>
    <row r="1058" spans="1:6" x14ac:dyDescent="0.25">
      <c r="A1058" s="45" t="s">
        <v>382</v>
      </c>
      <c r="B1058" s="45">
        <v>1057</v>
      </c>
      <c r="C1058" s="45" t="s">
        <v>1633</v>
      </c>
      <c r="E1058" s="45">
        <v>1056</v>
      </c>
      <c r="F1058" s="45" t="str">
        <f t="shared" si="16"/>
        <v>Прибор для оценки стойкости покрытий к царапанью</v>
      </c>
    </row>
    <row r="1059" spans="1:6" x14ac:dyDescent="0.25">
      <c r="A1059" s="45">
        <v>2573300</v>
      </c>
      <c r="B1059" s="45">
        <v>1058</v>
      </c>
      <c r="C1059" s="45" t="s">
        <v>1094</v>
      </c>
      <c r="E1059" s="45">
        <v>1057</v>
      </c>
      <c r="F1059" s="45" t="str">
        <f t="shared" si="16"/>
        <v>Привод гидравлический</v>
      </c>
    </row>
    <row r="1060" spans="1:6" x14ac:dyDescent="0.25">
      <c r="A1060" s="45" t="s">
        <v>279</v>
      </c>
      <c r="B1060" s="45">
        <v>1059</v>
      </c>
      <c r="C1060" s="45" t="s">
        <v>1216</v>
      </c>
      <c r="E1060" s="45">
        <v>1058</v>
      </c>
      <c r="F1060" s="45" t="str">
        <f t="shared" si="16"/>
        <v>Прижим клиновый регулируемый</v>
      </c>
    </row>
    <row r="1061" spans="1:6" x14ac:dyDescent="0.25">
      <c r="A1061" s="45" t="s">
        <v>279</v>
      </c>
      <c r="B1061" s="45">
        <v>1060</v>
      </c>
      <c r="C1061" s="45" t="s">
        <v>1218</v>
      </c>
      <c r="E1061" s="45">
        <v>1059</v>
      </c>
      <c r="F1061" s="45" t="str">
        <f t="shared" si="16"/>
        <v>Принтер</v>
      </c>
    </row>
    <row r="1062" spans="1:6" x14ac:dyDescent="0.25">
      <c r="A1062" s="45" t="s">
        <v>279</v>
      </c>
      <c r="B1062" s="45">
        <v>1061</v>
      </c>
      <c r="C1062" s="45" t="s">
        <v>1217</v>
      </c>
      <c r="E1062" s="45">
        <v>1060</v>
      </c>
      <c r="F1062" s="45" t="str">
        <f t="shared" si="16"/>
        <v>Принтер маркировочный</v>
      </c>
    </row>
    <row r="1063" spans="1:6" x14ac:dyDescent="0.25">
      <c r="A1063" s="45" t="s">
        <v>363</v>
      </c>
      <c r="B1063" s="45">
        <v>1062</v>
      </c>
      <c r="C1063" s="45" t="s">
        <v>1560</v>
      </c>
      <c r="E1063" s="45">
        <v>1061</v>
      </c>
      <c r="F1063" s="45" t="str">
        <f t="shared" si="16"/>
        <v>Принтер МФУ</v>
      </c>
    </row>
    <row r="1064" spans="1:6" x14ac:dyDescent="0.25">
      <c r="A1064" s="45">
        <v>2059564</v>
      </c>
      <c r="B1064" s="45">
        <v>1063</v>
      </c>
      <c r="C1064" s="45" t="s">
        <v>727</v>
      </c>
      <c r="E1064" s="45">
        <v>1062</v>
      </c>
      <c r="F1064" s="45" t="str">
        <f t="shared" si="16"/>
        <v xml:space="preserve">Припой </v>
      </c>
    </row>
    <row r="1065" spans="1:6" x14ac:dyDescent="0.25">
      <c r="A1065" s="45" t="s">
        <v>6614</v>
      </c>
      <c r="B1065" s="45">
        <v>1064</v>
      </c>
      <c r="C1065" s="45" t="s">
        <v>6505</v>
      </c>
      <c r="E1065" s="45">
        <v>1063</v>
      </c>
      <c r="F1065" s="45" t="str">
        <f t="shared" si="16"/>
        <v>Присадка противовспенивающая</v>
      </c>
    </row>
    <row r="1066" spans="1:6" x14ac:dyDescent="0.25">
      <c r="A1066" s="45" t="s">
        <v>216</v>
      </c>
      <c r="B1066" s="45">
        <v>1065</v>
      </c>
      <c r="C1066" s="45" t="s">
        <v>876</v>
      </c>
      <c r="E1066" s="45">
        <v>1064</v>
      </c>
      <c r="F1066" s="45" t="str">
        <f t="shared" si="16"/>
        <v>Присадка противовспенивающая (образец)</v>
      </c>
    </row>
    <row r="1067" spans="1:6" x14ac:dyDescent="0.25">
      <c r="A1067" s="45">
        <v>2573300</v>
      </c>
      <c r="B1067" s="45">
        <v>1066</v>
      </c>
      <c r="C1067" s="45" t="s">
        <v>1093</v>
      </c>
      <c r="E1067" s="45">
        <v>1065</v>
      </c>
      <c r="F1067" s="45" t="str">
        <f t="shared" si="16"/>
        <v>Пробка пластмассовая</v>
      </c>
    </row>
    <row r="1068" spans="1:6" x14ac:dyDescent="0.25">
      <c r="A1068" s="45" t="s">
        <v>306</v>
      </c>
      <c r="B1068" s="45">
        <v>1067</v>
      </c>
      <c r="C1068" s="45" t="s">
        <v>1343</v>
      </c>
      <c r="E1068" s="45">
        <v>1066</v>
      </c>
      <c r="F1068" s="45" t="str">
        <f t="shared" si="16"/>
        <v>Пробойник пресс-масленок</v>
      </c>
    </row>
    <row r="1069" spans="1:6" x14ac:dyDescent="0.25">
      <c r="A1069" s="45" t="s">
        <v>334</v>
      </c>
      <c r="B1069" s="45">
        <v>1068</v>
      </c>
      <c r="C1069" s="45" t="s">
        <v>1467</v>
      </c>
      <c r="E1069" s="45">
        <v>1067</v>
      </c>
      <c r="F1069" s="45" t="str">
        <f t="shared" si="16"/>
        <v>Пробоотборник кислото-щелочестойкий</v>
      </c>
    </row>
    <row r="1070" spans="1:6" x14ac:dyDescent="0.25">
      <c r="A1070" s="45">
        <v>2444230</v>
      </c>
      <c r="B1070" s="45">
        <v>1069</v>
      </c>
      <c r="C1070" s="45" t="s">
        <v>992</v>
      </c>
      <c r="E1070" s="45">
        <v>1068</v>
      </c>
      <c r="F1070" s="45" t="str">
        <f t="shared" si="16"/>
        <v>Провод монтажный (сигнальный)</v>
      </c>
    </row>
    <row r="1071" spans="1:6" x14ac:dyDescent="0.25">
      <c r="A1071" s="45" t="s">
        <v>238</v>
      </c>
      <c r="B1071" s="45">
        <v>1070</v>
      </c>
      <c r="C1071" s="45" t="s">
        <v>6555</v>
      </c>
      <c r="E1071" s="45">
        <v>1069</v>
      </c>
      <c r="F1071" s="45" t="str">
        <f t="shared" si="16"/>
        <v>Проволока сварочная омедненная</v>
      </c>
    </row>
    <row r="1072" spans="1:6" x14ac:dyDescent="0.25">
      <c r="A1072" s="45" t="s">
        <v>462</v>
      </c>
      <c r="B1072" s="45">
        <v>1071</v>
      </c>
      <c r="C1072" s="45" t="s">
        <v>1845</v>
      </c>
      <c r="E1072" s="45">
        <v>1070</v>
      </c>
      <c r="F1072" s="45" t="str">
        <f t="shared" si="16"/>
        <v>Проволока стальная</v>
      </c>
    </row>
    <row r="1073" spans="1:6" x14ac:dyDescent="0.25">
      <c r="A1073" s="45" t="s">
        <v>454</v>
      </c>
      <c r="B1073" s="45">
        <v>1072</v>
      </c>
      <c r="C1073" s="45" t="s">
        <v>1828</v>
      </c>
      <c r="E1073" s="45">
        <v>1071</v>
      </c>
      <c r="F1073" s="45" t="str">
        <f t="shared" si="16"/>
        <v>Программное обеспечение</v>
      </c>
    </row>
    <row r="1074" spans="1:6" x14ac:dyDescent="0.25">
      <c r="A1074" s="45" t="s">
        <v>215</v>
      </c>
      <c r="B1074" s="45">
        <v>1073</v>
      </c>
      <c r="C1074" s="45" t="s">
        <v>875</v>
      </c>
      <c r="E1074" s="45">
        <v>1072</v>
      </c>
      <c r="F1074" s="45" t="str">
        <f t="shared" si="16"/>
        <v>Продукция неответственного назначения</v>
      </c>
    </row>
    <row r="1075" spans="1:6" x14ac:dyDescent="0.25">
      <c r="A1075" s="45" t="s">
        <v>315</v>
      </c>
      <c r="B1075" s="45">
        <v>1074</v>
      </c>
      <c r="C1075" s="45" t="s">
        <v>1390</v>
      </c>
      <c r="E1075" s="45">
        <v>1073</v>
      </c>
      <c r="F1075" s="45" t="str">
        <f t="shared" si="16"/>
        <v>Продукция сувенирная декоративная</v>
      </c>
    </row>
    <row r="1076" spans="1:6" x14ac:dyDescent="0.25">
      <c r="A1076" s="45" t="s">
        <v>345</v>
      </c>
      <c r="B1076" s="45">
        <v>1075</v>
      </c>
      <c r="C1076" s="45" t="s">
        <v>1511</v>
      </c>
      <c r="E1076" s="45">
        <v>1074</v>
      </c>
      <c r="F1076" s="45" t="str">
        <f t="shared" si="16"/>
        <v>Проектор</v>
      </c>
    </row>
    <row r="1077" spans="1:6" x14ac:dyDescent="0.25">
      <c r="A1077" s="45" t="s">
        <v>345</v>
      </c>
      <c r="B1077" s="45">
        <v>1076</v>
      </c>
      <c r="C1077" s="45" t="s">
        <v>6582</v>
      </c>
      <c r="E1077" s="45">
        <v>1075</v>
      </c>
      <c r="F1077" s="45" t="str">
        <f t="shared" si="16"/>
        <v>Прожектор светодиодный (LED)</v>
      </c>
    </row>
    <row r="1078" spans="1:6" x14ac:dyDescent="0.25">
      <c r="A1078" s="45" t="s">
        <v>236</v>
      </c>
      <c r="B1078" s="45">
        <v>1077</v>
      </c>
      <c r="C1078" s="45" t="s">
        <v>944</v>
      </c>
      <c r="E1078" s="45">
        <v>1076</v>
      </c>
      <c r="F1078" s="45" t="str">
        <f t="shared" si="16"/>
        <v>Прожектор светодиодный декоративный (LED)</v>
      </c>
    </row>
    <row r="1079" spans="1:6" x14ac:dyDescent="0.25">
      <c r="A1079" s="45" t="s">
        <v>236</v>
      </c>
      <c r="B1079" s="45">
        <v>1078</v>
      </c>
      <c r="C1079" s="45" t="s">
        <v>945</v>
      </c>
      <c r="E1079" s="45">
        <v>1077</v>
      </c>
      <c r="F1079" s="45" t="str">
        <f t="shared" si="16"/>
        <v>Прокат горячекатаный в рулонах</v>
      </c>
    </row>
    <row r="1080" spans="1:6" x14ac:dyDescent="0.25">
      <c r="A1080" s="45" t="s">
        <v>237</v>
      </c>
      <c r="B1080" s="45">
        <v>1079</v>
      </c>
      <c r="C1080" s="45" t="s">
        <v>947</v>
      </c>
      <c r="E1080" s="45">
        <v>1078</v>
      </c>
      <c r="F1080" s="45" t="str">
        <f t="shared" si="16"/>
        <v>Прокат горячекатаный травленый в рулонах</v>
      </c>
    </row>
    <row r="1081" spans="1:6" x14ac:dyDescent="0.25">
      <c r="A1081" s="45">
        <v>2410410</v>
      </c>
      <c r="B1081" s="45">
        <v>1080</v>
      </c>
      <c r="C1081" s="45" t="s">
        <v>946</v>
      </c>
      <c r="E1081" s="45">
        <v>1079</v>
      </c>
      <c r="F1081" s="45" t="str">
        <f t="shared" si="16"/>
        <v>Прокат горячеоцинкованный дрессированный в рулонах</v>
      </c>
    </row>
    <row r="1082" spans="1:6" x14ac:dyDescent="0.25">
      <c r="A1082" s="45" t="s">
        <v>406</v>
      </c>
      <c r="B1082" s="45">
        <v>1081</v>
      </c>
      <c r="C1082" s="45" t="s">
        <v>1705</v>
      </c>
      <c r="E1082" s="45">
        <v>1080</v>
      </c>
      <c r="F1082" s="45" t="str">
        <f t="shared" si="16"/>
        <v>Прокат холоднокатаный нагартованный в рулонах</v>
      </c>
    </row>
    <row r="1083" spans="1:6" x14ac:dyDescent="0.25">
      <c r="A1083" s="45" t="s">
        <v>205</v>
      </c>
      <c r="B1083" s="45">
        <v>1082</v>
      </c>
      <c r="C1083" s="45" t="s">
        <v>830</v>
      </c>
      <c r="E1083" s="45">
        <v>1081</v>
      </c>
      <c r="F1083" s="45" t="str">
        <f t="shared" si="16"/>
        <v>Прокладка из листового металла</v>
      </c>
    </row>
    <row r="1084" spans="1:6" x14ac:dyDescent="0.25">
      <c r="A1084" s="45">
        <v>1920310</v>
      </c>
      <c r="B1084" s="45">
        <v>1083</v>
      </c>
      <c r="C1084" s="45" t="s">
        <v>574</v>
      </c>
      <c r="E1084" s="45">
        <v>1082</v>
      </c>
      <c r="F1084" s="45" t="str">
        <f t="shared" si="16"/>
        <v>Промывалка лабораторная полипропиленовая</v>
      </c>
    </row>
    <row r="1085" spans="1:6" x14ac:dyDescent="0.25">
      <c r="A1085" s="45" t="s">
        <v>447</v>
      </c>
      <c r="B1085" s="45">
        <v>1084</v>
      </c>
      <c r="C1085" s="45" t="s">
        <v>1805</v>
      </c>
      <c r="E1085" s="45">
        <v>1083</v>
      </c>
      <c r="F1085" s="45" t="str">
        <f t="shared" si="16"/>
        <v xml:space="preserve">Пропан газообразный </v>
      </c>
    </row>
    <row r="1086" spans="1:6" x14ac:dyDescent="0.25">
      <c r="A1086" s="45" t="s">
        <v>191</v>
      </c>
      <c r="B1086" s="45">
        <v>1085</v>
      </c>
      <c r="C1086" s="45" t="s">
        <v>739</v>
      </c>
      <c r="E1086" s="45">
        <v>1084</v>
      </c>
      <c r="F1086" s="45" t="str">
        <f t="shared" si="16"/>
        <v>Противогаз</v>
      </c>
    </row>
    <row r="1087" spans="1:6" x14ac:dyDescent="0.25">
      <c r="A1087" s="45" t="s">
        <v>239</v>
      </c>
      <c r="B1087" s="45">
        <v>1086</v>
      </c>
      <c r="C1087" s="45" t="s">
        <v>953</v>
      </c>
      <c r="E1087" s="45">
        <v>1085</v>
      </c>
      <c r="F1087" s="45" t="str">
        <f t="shared" si="16"/>
        <v>Противоядие от отравы для змей в ампулах</v>
      </c>
    </row>
    <row r="1088" spans="1:6" x14ac:dyDescent="0.25">
      <c r="A1088" s="45" t="s">
        <v>239</v>
      </c>
      <c r="B1088" s="45">
        <v>1087</v>
      </c>
      <c r="C1088" s="45" t="s">
        <v>954</v>
      </c>
      <c r="E1088" s="45">
        <v>1086</v>
      </c>
      <c r="F1088" s="45" t="str">
        <f t="shared" si="16"/>
        <v>Профиль перфорированный</v>
      </c>
    </row>
    <row r="1089" spans="1:6" x14ac:dyDescent="0.25">
      <c r="A1089" s="45">
        <v>2059590</v>
      </c>
      <c r="B1089" s="45">
        <v>1088</v>
      </c>
      <c r="C1089" s="45" t="s">
        <v>730</v>
      </c>
      <c r="E1089" s="45">
        <v>1087</v>
      </c>
      <c r="F1089" s="45" t="str">
        <f t="shared" si="16"/>
        <v>Профиль потолочный армстронг</v>
      </c>
    </row>
    <row r="1090" spans="1:6" x14ac:dyDescent="0.25">
      <c r="A1090" s="45" t="s">
        <v>214</v>
      </c>
      <c r="B1090" s="45">
        <v>1089</v>
      </c>
      <c r="C1090" s="45" t="s">
        <v>864</v>
      </c>
      <c r="E1090" s="45">
        <v>1088</v>
      </c>
      <c r="F1090" s="45" t="str">
        <f t="shared" si="16"/>
        <v>Проявитель</v>
      </c>
    </row>
    <row r="1091" spans="1:6" x14ac:dyDescent="0.25">
      <c r="A1091" s="45" t="s">
        <v>6626</v>
      </c>
      <c r="B1091" s="45">
        <v>1090</v>
      </c>
      <c r="C1091" s="45" t="s">
        <v>6565</v>
      </c>
      <c r="E1091" s="45">
        <v>1089</v>
      </c>
      <c r="F1091" s="45" t="str">
        <f t="shared" ref="F1091:F1154" si="17">VLOOKUP(E1091,B:C,2,0)</f>
        <v>Пружина для переплета</v>
      </c>
    </row>
    <row r="1092" spans="1:6" x14ac:dyDescent="0.25">
      <c r="A1092" s="45">
        <v>2431000</v>
      </c>
      <c r="B1092" s="45">
        <v>1091</v>
      </c>
      <c r="C1092" s="45" t="s">
        <v>981</v>
      </c>
      <c r="E1092" s="45">
        <v>1090</v>
      </c>
      <c r="F1092" s="45" t="str">
        <f t="shared" si="17"/>
        <v>Пружина инструментальная</v>
      </c>
    </row>
    <row r="1093" spans="1:6" x14ac:dyDescent="0.25">
      <c r="A1093" s="45" t="s">
        <v>261</v>
      </c>
      <c r="B1093" s="45">
        <v>1092</v>
      </c>
      <c r="C1093" s="45" t="s">
        <v>1152</v>
      </c>
      <c r="E1093" s="45">
        <v>1091</v>
      </c>
      <c r="F1093" s="45" t="str">
        <f t="shared" si="17"/>
        <v>Прутки спиральные для нанесения ЛКП</v>
      </c>
    </row>
    <row r="1094" spans="1:6" x14ac:dyDescent="0.25">
      <c r="A1094" s="45" t="s">
        <v>199</v>
      </c>
      <c r="B1094" s="45">
        <v>1093</v>
      </c>
      <c r="C1094" s="45" t="s">
        <v>782</v>
      </c>
      <c r="E1094" s="45">
        <v>1092</v>
      </c>
      <c r="F1094" s="45" t="str">
        <f t="shared" si="17"/>
        <v>Пруток присадочный сварочный</v>
      </c>
    </row>
    <row r="1095" spans="1:6" x14ac:dyDescent="0.25">
      <c r="A1095" s="45" t="s">
        <v>440</v>
      </c>
      <c r="B1095" s="45">
        <v>1094</v>
      </c>
      <c r="C1095" s="45" t="s">
        <v>1784</v>
      </c>
      <c r="E1095" s="45">
        <v>1093</v>
      </c>
      <c r="F1095" s="45" t="str">
        <f t="shared" si="17"/>
        <v>Пруток присадочный сварочный полимерный</v>
      </c>
    </row>
    <row r="1096" spans="1:6" x14ac:dyDescent="0.25">
      <c r="A1096" s="45" t="s">
        <v>289</v>
      </c>
      <c r="B1096" s="45">
        <v>1095</v>
      </c>
      <c r="C1096" s="45" t="s">
        <v>1257</v>
      </c>
      <c r="E1096" s="45">
        <v>1094</v>
      </c>
      <c r="F1096" s="45" t="str">
        <f t="shared" si="17"/>
        <v>Пульсоксиметр</v>
      </c>
    </row>
    <row r="1097" spans="1:6" x14ac:dyDescent="0.25">
      <c r="A1097" s="45" t="s">
        <v>325</v>
      </c>
      <c r="B1097" s="45">
        <v>1096</v>
      </c>
      <c r="C1097" s="45" t="s">
        <v>1425</v>
      </c>
      <c r="E1097" s="45">
        <v>1095</v>
      </c>
      <c r="F1097" s="45" t="str">
        <f t="shared" si="17"/>
        <v>Пульт управления</v>
      </c>
    </row>
    <row r="1098" spans="1:6" x14ac:dyDescent="0.25">
      <c r="A1098" s="45" t="s">
        <v>356</v>
      </c>
      <c r="B1098" s="45">
        <v>1097</v>
      </c>
      <c r="C1098" s="45" t="s">
        <v>1528</v>
      </c>
      <c r="E1098" s="45">
        <v>1096</v>
      </c>
      <c r="F1098" s="45" t="str">
        <f t="shared" si="17"/>
        <v>Пускатель (стартер) электронный</v>
      </c>
    </row>
    <row r="1099" spans="1:6" x14ac:dyDescent="0.25">
      <c r="A1099" s="45" t="s">
        <v>351</v>
      </c>
      <c r="B1099" s="45">
        <v>1098</v>
      </c>
      <c r="C1099" s="45" t="s">
        <v>1518</v>
      </c>
      <c r="E1099" s="45">
        <v>1097</v>
      </c>
      <c r="F1099" s="45" t="str">
        <f t="shared" si="17"/>
        <v>Пушка тепловая</v>
      </c>
    </row>
    <row r="1100" spans="1:6" x14ac:dyDescent="0.25">
      <c r="A1100" s="45">
        <v>2219300</v>
      </c>
      <c r="B1100" s="45">
        <v>1099</v>
      </c>
      <c r="C1100" s="45" t="s">
        <v>770</v>
      </c>
      <c r="E1100" s="45">
        <v>1098</v>
      </c>
      <c r="F1100" s="45" t="str">
        <f t="shared" si="17"/>
        <v>Пылесос промышленный</v>
      </c>
    </row>
    <row r="1101" spans="1:6" x14ac:dyDescent="0.25">
      <c r="A1101" s="45" t="s">
        <v>435</v>
      </c>
      <c r="B1101" s="45">
        <v>1100</v>
      </c>
      <c r="C1101" s="45" t="s">
        <v>1775</v>
      </c>
      <c r="E1101" s="45">
        <v>1099</v>
      </c>
      <c r="F1101" s="45" t="str">
        <f t="shared" si="17"/>
        <v>Пыльник</v>
      </c>
    </row>
    <row r="1102" spans="1:6" x14ac:dyDescent="0.25">
      <c r="A1102" s="45">
        <v>2630110</v>
      </c>
      <c r="B1102" s="45">
        <v>1101</v>
      </c>
      <c r="C1102" s="45" t="s">
        <v>1241</v>
      </c>
      <c r="E1102" s="45">
        <v>1100</v>
      </c>
      <c r="F1102" s="45" t="str">
        <f t="shared" si="17"/>
        <v>Пюпитр</v>
      </c>
    </row>
    <row r="1103" spans="1:6" x14ac:dyDescent="0.25">
      <c r="A1103" s="45">
        <v>2573400</v>
      </c>
      <c r="B1103" s="45">
        <v>1102</v>
      </c>
      <c r="C1103" s="45" t="s">
        <v>1109</v>
      </c>
      <c r="E1103" s="45">
        <v>1101</v>
      </c>
      <c r="F1103" s="45" t="str">
        <f t="shared" si="17"/>
        <v>Радиостанция</v>
      </c>
    </row>
    <row r="1104" spans="1:6" x14ac:dyDescent="0.25">
      <c r="A1104" s="45" t="s">
        <v>201</v>
      </c>
      <c r="B1104" s="45">
        <v>1103</v>
      </c>
      <c r="C1104" s="45" t="s">
        <v>800</v>
      </c>
      <c r="E1104" s="45">
        <v>1102</v>
      </c>
      <c r="F1104" s="45" t="str">
        <f t="shared" si="17"/>
        <v>Развертка машинная</v>
      </c>
    </row>
    <row r="1105" spans="1:6" x14ac:dyDescent="0.25">
      <c r="A1105" s="45" t="s">
        <v>397</v>
      </c>
      <c r="B1105" s="45">
        <v>1104</v>
      </c>
      <c r="C1105" s="45" t="s">
        <v>1685</v>
      </c>
      <c r="E1105" s="45">
        <v>1103</v>
      </c>
      <c r="F1105" s="45" t="str">
        <f t="shared" si="17"/>
        <v>Разветвитель цанговый</v>
      </c>
    </row>
    <row r="1106" spans="1:6" x14ac:dyDescent="0.25">
      <c r="A1106" s="45" t="s">
        <v>239</v>
      </c>
      <c r="B1106" s="45">
        <v>1105</v>
      </c>
      <c r="C1106" s="45" t="s">
        <v>962</v>
      </c>
      <c r="E1106" s="45">
        <v>1104</v>
      </c>
      <c r="F1106" s="45" t="str">
        <f t="shared" si="17"/>
        <v>Разгонщик</v>
      </c>
    </row>
    <row r="1107" spans="1:6" x14ac:dyDescent="0.25">
      <c r="A1107" s="45" t="s">
        <v>338</v>
      </c>
      <c r="B1107" s="45">
        <v>1106</v>
      </c>
      <c r="C1107" s="45" t="s">
        <v>1485</v>
      </c>
      <c r="E1107" s="45">
        <v>1105</v>
      </c>
      <c r="F1107" s="45" t="str">
        <f t="shared" si="17"/>
        <v>Разделитель (перегородка) для лотка перфорированного металлического</v>
      </c>
    </row>
    <row r="1108" spans="1:6" x14ac:dyDescent="0.25">
      <c r="A1108" s="45" t="s">
        <v>328</v>
      </c>
      <c r="B1108" s="45">
        <v>1107</v>
      </c>
      <c r="C1108" s="45" t="s">
        <v>1439</v>
      </c>
      <c r="E1108" s="45">
        <v>1106</v>
      </c>
      <c r="F1108" s="45" t="str">
        <f t="shared" si="17"/>
        <v>Разъем кабельный</v>
      </c>
    </row>
    <row r="1109" spans="1:6" x14ac:dyDescent="0.25">
      <c r="A1109" s="45" t="s">
        <v>338</v>
      </c>
      <c r="B1109" s="45">
        <v>1108</v>
      </c>
      <c r="C1109" s="45" t="s">
        <v>1487</v>
      </c>
      <c r="E1109" s="45">
        <v>1107</v>
      </c>
      <c r="F1109" s="45" t="str">
        <f t="shared" si="17"/>
        <v>Разъем розеточный модульный</v>
      </c>
    </row>
    <row r="1110" spans="1:6" x14ac:dyDescent="0.25">
      <c r="A1110" s="45" t="s">
        <v>266</v>
      </c>
      <c r="B1110" s="45">
        <v>1109</v>
      </c>
      <c r="C1110" s="45" t="s">
        <v>1175</v>
      </c>
      <c r="E1110" s="45">
        <v>1108</v>
      </c>
      <c r="F1110" s="45" t="str">
        <f t="shared" si="17"/>
        <v>Разъем соленоидный</v>
      </c>
    </row>
    <row r="1111" spans="1:6" x14ac:dyDescent="0.25">
      <c r="A1111" s="45">
        <v>2599240</v>
      </c>
      <c r="B1111" s="45">
        <v>1110</v>
      </c>
      <c r="C1111" s="45" t="s">
        <v>1188</v>
      </c>
      <c r="E1111" s="45">
        <v>1109</v>
      </c>
      <c r="F1111" s="45" t="str">
        <f t="shared" si="17"/>
        <v>Раковина (мойка)</v>
      </c>
    </row>
    <row r="1112" spans="1:6" x14ac:dyDescent="0.25">
      <c r="A1112" s="45" t="s">
        <v>202</v>
      </c>
      <c r="B1112" s="45">
        <v>1111</v>
      </c>
      <c r="C1112" s="45" t="s">
        <v>3478</v>
      </c>
      <c r="E1112" s="45">
        <v>1110</v>
      </c>
      <c r="F1112" s="45" t="str">
        <f t="shared" si="17"/>
        <v>Рамка</v>
      </c>
    </row>
    <row r="1113" spans="1:6" x14ac:dyDescent="0.25">
      <c r="A1113" s="45">
        <v>2059564</v>
      </c>
      <c r="B1113" s="45">
        <v>1113</v>
      </c>
      <c r="C1113" s="45" t="s">
        <v>3467</v>
      </c>
      <c r="E1113" s="45">
        <v>1111</v>
      </c>
      <c r="F1113" s="45" t="str">
        <f t="shared" si="17"/>
        <v>Рассекатель (ороситель) градирни</v>
      </c>
    </row>
    <row r="1114" spans="1:6" x14ac:dyDescent="0.25">
      <c r="A1114" s="45" t="s">
        <v>6614</v>
      </c>
      <c r="B1114" s="45">
        <v>1112</v>
      </c>
      <c r="C1114" s="45" t="s">
        <v>6721</v>
      </c>
      <c r="E1114" s="45">
        <v>1112</v>
      </c>
      <c r="F1114" s="45" t="str">
        <f t="shared" si="17"/>
        <v>Раствор (образец)</v>
      </c>
    </row>
    <row r="1115" spans="1:6" x14ac:dyDescent="0.25">
      <c r="A1115" s="45">
        <v>2059520</v>
      </c>
      <c r="B1115" s="45">
        <v>1114</v>
      </c>
      <c r="C1115" s="45" t="s">
        <v>717</v>
      </c>
      <c r="E1115" s="45">
        <v>1113</v>
      </c>
      <c r="F1115" s="45" t="str">
        <f t="shared" si="17"/>
        <v>Раствор</v>
      </c>
    </row>
    <row r="1116" spans="1:6" x14ac:dyDescent="0.25">
      <c r="A1116" s="45">
        <v>2059520</v>
      </c>
      <c r="B1116" s="45">
        <v>1115</v>
      </c>
      <c r="C1116" s="45" t="s">
        <v>698</v>
      </c>
      <c r="E1116" s="45">
        <v>1114</v>
      </c>
      <c r="F1116" s="45" t="str">
        <f t="shared" si="17"/>
        <v>Раствор буферный (стандарт)</v>
      </c>
    </row>
    <row r="1117" spans="1:6" x14ac:dyDescent="0.25">
      <c r="A1117" s="45" t="s">
        <v>229</v>
      </c>
      <c r="B1117" s="45">
        <v>1116</v>
      </c>
      <c r="C1117" s="45" t="s">
        <v>923</v>
      </c>
      <c r="E1117" s="45">
        <v>1115</v>
      </c>
      <c r="F1117" s="45" t="str">
        <f t="shared" si="17"/>
        <v>Раствор калибровочный</v>
      </c>
    </row>
    <row r="1118" spans="1:6" x14ac:dyDescent="0.25">
      <c r="A1118" s="45" t="s">
        <v>181</v>
      </c>
      <c r="B1118" s="45">
        <v>1117</v>
      </c>
      <c r="C1118" s="45" t="s">
        <v>671</v>
      </c>
      <c r="E1118" s="45">
        <v>1116</v>
      </c>
      <c r="F1118" s="45" t="str">
        <f t="shared" si="17"/>
        <v>Раствор кладочный для кирпича</v>
      </c>
    </row>
    <row r="1119" spans="1:6" x14ac:dyDescent="0.25">
      <c r="A1119" s="45" t="s">
        <v>181</v>
      </c>
      <c r="B1119" s="45">
        <v>1118</v>
      </c>
      <c r="C1119" s="45" t="s">
        <v>673</v>
      </c>
      <c r="E1119" s="45">
        <v>1117</v>
      </c>
      <c r="F1119" s="45" t="str">
        <f t="shared" si="17"/>
        <v>Растворитель</v>
      </c>
    </row>
    <row r="1120" spans="1:6" x14ac:dyDescent="0.25">
      <c r="A1120" s="45" t="s">
        <v>181</v>
      </c>
      <c r="B1120" s="45">
        <v>1119</v>
      </c>
      <c r="C1120" s="45" t="s">
        <v>672</v>
      </c>
      <c r="E1120" s="45">
        <v>1118</v>
      </c>
      <c r="F1120" s="45" t="str">
        <f t="shared" si="17"/>
        <v>Растворитель для подготовки ЛКМ</v>
      </c>
    </row>
    <row r="1121" spans="1:6" x14ac:dyDescent="0.25">
      <c r="A1121" s="45" t="s">
        <v>108</v>
      </c>
      <c r="B1121" s="45">
        <v>1120</v>
      </c>
      <c r="C1121" s="45" t="s">
        <v>469</v>
      </c>
      <c r="E1121" s="45">
        <v>1119</v>
      </c>
      <c r="F1121" s="45" t="str">
        <f t="shared" si="17"/>
        <v>Растворитель для промывки узлов коутера</v>
      </c>
    </row>
    <row r="1122" spans="1:6" x14ac:dyDescent="0.25">
      <c r="A1122" s="45" t="s">
        <v>305</v>
      </c>
      <c r="B1122" s="45">
        <v>1121</v>
      </c>
      <c r="C1122" s="45" t="s">
        <v>1328</v>
      </c>
      <c r="E1122" s="45">
        <v>1120</v>
      </c>
      <c r="F1122" s="45" t="str">
        <f t="shared" si="17"/>
        <v>Растение живое</v>
      </c>
    </row>
    <row r="1123" spans="1:6" x14ac:dyDescent="0.25">
      <c r="A1123" s="45">
        <v>2016530</v>
      </c>
      <c r="B1123" s="45">
        <v>1122</v>
      </c>
      <c r="C1123" s="45" t="s">
        <v>659</v>
      </c>
      <c r="E1123" s="45">
        <v>1121</v>
      </c>
      <c r="F1123" s="45" t="str">
        <f t="shared" si="17"/>
        <v>Расходомер</v>
      </c>
    </row>
    <row r="1124" spans="1:6" x14ac:dyDescent="0.25">
      <c r="A1124" s="45" t="s">
        <v>248</v>
      </c>
      <c r="B1124" s="45">
        <v>1123</v>
      </c>
      <c r="C1124" s="45" t="s">
        <v>1009</v>
      </c>
      <c r="E1124" s="45">
        <v>1122</v>
      </c>
      <c r="F1124" s="45" t="str">
        <f t="shared" si="17"/>
        <v>Реагент для разложения эмульсии (обезмаслевания)</v>
      </c>
    </row>
    <row r="1125" spans="1:6" x14ac:dyDescent="0.25">
      <c r="A1125" s="45" t="s">
        <v>379</v>
      </c>
      <c r="B1125" s="45">
        <v>1124</v>
      </c>
      <c r="C1125" s="45" t="s">
        <v>1613</v>
      </c>
      <c r="E1125" s="45">
        <v>1123</v>
      </c>
      <c r="F1125" s="45" t="str">
        <f t="shared" si="17"/>
        <v>Регистр отопления</v>
      </c>
    </row>
    <row r="1126" spans="1:6" x14ac:dyDescent="0.25">
      <c r="A1126" s="45" t="s">
        <v>379</v>
      </c>
      <c r="B1126" s="45">
        <v>1125</v>
      </c>
      <c r="C1126" s="45" t="s">
        <v>6586</v>
      </c>
      <c r="E1126" s="45">
        <v>1124</v>
      </c>
      <c r="F1126" s="45" t="str">
        <f t="shared" si="17"/>
        <v>Регулятор давления</v>
      </c>
    </row>
    <row r="1127" spans="1:6" x14ac:dyDescent="0.25">
      <c r="A1127" s="45" t="s">
        <v>408</v>
      </c>
      <c r="B1127" s="45">
        <v>1126</v>
      </c>
      <c r="C1127" s="45" t="s">
        <v>1712</v>
      </c>
      <c r="E1127" s="45">
        <v>1125</v>
      </c>
      <c r="F1127" s="45" t="str">
        <f t="shared" si="17"/>
        <v xml:space="preserve">Регулятор мощности </v>
      </c>
    </row>
    <row r="1128" spans="1:6" x14ac:dyDescent="0.25">
      <c r="A1128" s="45" t="s">
        <v>387</v>
      </c>
      <c r="B1128" s="45">
        <v>1127</v>
      </c>
      <c r="C1128" s="45" t="s">
        <v>1641</v>
      </c>
      <c r="E1128" s="45">
        <v>1126</v>
      </c>
      <c r="F1128" s="45" t="str">
        <f t="shared" si="17"/>
        <v>Редуктор (регулятор) газовый</v>
      </c>
    </row>
    <row r="1129" spans="1:6" x14ac:dyDescent="0.25">
      <c r="A1129" s="45" t="s">
        <v>298</v>
      </c>
      <c r="B1129" s="45">
        <v>1128</v>
      </c>
      <c r="C1129" s="45" t="s">
        <v>1280</v>
      </c>
      <c r="E1129" s="45">
        <v>1127</v>
      </c>
      <c r="F1129" s="45" t="str">
        <f t="shared" si="17"/>
        <v>Редуктор механический</v>
      </c>
    </row>
    <row r="1130" spans="1:6" x14ac:dyDescent="0.25">
      <c r="A1130" s="45">
        <v>2821110</v>
      </c>
      <c r="B1130" s="45">
        <v>1129</v>
      </c>
      <c r="C1130" s="45" t="s">
        <v>6590</v>
      </c>
      <c r="E1130" s="45">
        <v>1128</v>
      </c>
      <c r="F1130" s="45" t="str">
        <f t="shared" si="17"/>
        <v>Резак</v>
      </c>
    </row>
    <row r="1131" spans="1:6" x14ac:dyDescent="0.25">
      <c r="A1131" s="45">
        <v>2821110</v>
      </c>
      <c r="B1131" s="45">
        <v>1130</v>
      </c>
      <c r="C1131" s="45" t="s">
        <v>1654</v>
      </c>
      <c r="E1131" s="45">
        <v>1129</v>
      </c>
      <c r="F1131" s="45" t="str">
        <f t="shared" si="17"/>
        <v>Резак воздушно-плазменный (плазмотрон)</v>
      </c>
    </row>
    <row r="1132" spans="1:6" x14ac:dyDescent="0.25">
      <c r="A1132" s="45">
        <v>2899110</v>
      </c>
      <c r="B1132" s="45">
        <v>1131</v>
      </c>
      <c r="C1132" s="45" t="s">
        <v>1749</v>
      </c>
      <c r="E1132" s="45">
        <v>1130</v>
      </c>
      <c r="F1132" s="45" t="str">
        <f t="shared" si="17"/>
        <v>Резак газовый</v>
      </c>
    </row>
    <row r="1133" spans="1:6" x14ac:dyDescent="0.25">
      <c r="A1133" s="45">
        <v>2573400</v>
      </c>
      <c r="B1133" s="45">
        <v>1132</v>
      </c>
      <c r="C1133" s="45" t="s">
        <v>1126</v>
      </c>
      <c r="E1133" s="45">
        <v>1131</v>
      </c>
      <c r="F1133" s="45" t="str">
        <f t="shared" si="17"/>
        <v>Резак для бумаг</v>
      </c>
    </row>
    <row r="1134" spans="1:6" x14ac:dyDescent="0.25">
      <c r="A1134" s="45" t="s">
        <v>367</v>
      </c>
      <c r="B1134" s="45">
        <v>1133</v>
      </c>
      <c r="C1134" s="45" t="s">
        <v>1567</v>
      </c>
      <c r="E1134" s="45">
        <v>1132</v>
      </c>
      <c r="F1134" s="45" t="str">
        <f t="shared" si="17"/>
        <v>Резец токарный механический</v>
      </c>
    </row>
    <row r="1135" spans="1:6" x14ac:dyDescent="0.25">
      <c r="A1135" s="45" t="s">
        <v>329</v>
      </c>
      <c r="B1135" s="45">
        <v>1134</v>
      </c>
      <c r="C1135" s="45" t="s">
        <v>1444</v>
      </c>
      <c r="E1135" s="45">
        <v>1133</v>
      </c>
      <c r="F1135" s="45" t="str">
        <f t="shared" si="17"/>
        <v>Резистор</v>
      </c>
    </row>
    <row r="1136" spans="1:6" x14ac:dyDescent="0.25">
      <c r="A1136" s="45" t="s">
        <v>329</v>
      </c>
      <c r="B1136" s="45">
        <v>1135</v>
      </c>
      <c r="C1136" s="45" t="s">
        <v>1445</v>
      </c>
      <c r="E1136" s="45">
        <v>1134</v>
      </c>
      <c r="F1136" s="45" t="str">
        <f t="shared" si="17"/>
        <v>Реле</v>
      </c>
    </row>
    <row r="1137" spans="1:6" x14ac:dyDescent="0.25">
      <c r="A1137" s="45" t="s">
        <v>329</v>
      </c>
      <c r="B1137" s="45">
        <v>1136</v>
      </c>
      <c r="C1137" s="45" t="s">
        <v>1446</v>
      </c>
      <c r="E1137" s="45">
        <v>1135</v>
      </c>
      <c r="F1137" s="45" t="str">
        <f t="shared" si="17"/>
        <v>Реле импульсное</v>
      </c>
    </row>
    <row r="1138" spans="1:6" x14ac:dyDescent="0.25">
      <c r="A1138" s="45" t="s">
        <v>240</v>
      </c>
      <c r="B1138" s="45">
        <v>1137</v>
      </c>
      <c r="C1138" s="45" t="s">
        <v>967</v>
      </c>
      <c r="E1138" s="45">
        <v>1136</v>
      </c>
      <c r="F1138" s="45" t="str">
        <f t="shared" si="17"/>
        <v>Реле контроля напряжения</v>
      </c>
    </row>
    <row r="1139" spans="1:6" x14ac:dyDescent="0.25">
      <c r="A1139" s="45" t="s">
        <v>447</v>
      </c>
      <c r="B1139" s="45">
        <v>1138</v>
      </c>
      <c r="C1139" s="45" t="s">
        <v>1812</v>
      </c>
      <c r="E1139" s="45">
        <v>1137</v>
      </c>
      <c r="F1139" s="45" t="str">
        <f t="shared" si="17"/>
        <v>Рельс крановый</v>
      </c>
    </row>
    <row r="1140" spans="1:6" x14ac:dyDescent="0.25">
      <c r="A1140" s="45" t="s">
        <v>196</v>
      </c>
      <c r="B1140" s="45">
        <v>1139</v>
      </c>
      <c r="C1140" s="45" t="s">
        <v>778</v>
      </c>
      <c r="E1140" s="45">
        <v>1138</v>
      </c>
      <c r="F1140" s="45" t="str">
        <f t="shared" si="17"/>
        <v>Ремень подбородочный для каски</v>
      </c>
    </row>
    <row r="1141" spans="1:6" x14ac:dyDescent="0.25">
      <c r="A1141" s="45" t="s">
        <v>196</v>
      </c>
      <c r="B1141" s="45">
        <v>1140</v>
      </c>
      <c r="C1141" s="45" t="s">
        <v>779</v>
      </c>
      <c r="E1141" s="45">
        <v>1139</v>
      </c>
      <c r="F1141" s="45" t="str">
        <f t="shared" si="17"/>
        <v>Ремень приводной</v>
      </c>
    </row>
    <row r="1142" spans="1:6" x14ac:dyDescent="0.25">
      <c r="A1142" s="45" t="s">
        <v>427</v>
      </c>
      <c r="B1142" s="45">
        <v>1141</v>
      </c>
      <c r="C1142" s="45" t="s">
        <v>6603</v>
      </c>
      <c r="E1142" s="45">
        <v>1140</v>
      </c>
      <c r="F1142" s="45" t="str">
        <f t="shared" si="17"/>
        <v>Ремень приводной концевой</v>
      </c>
    </row>
    <row r="1143" spans="1:6" x14ac:dyDescent="0.25">
      <c r="A1143" s="45" t="s">
        <v>447</v>
      </c>
      <c r="B1143" s="45">
        <v>1142</v>
      </c>
      <c r="C1143" s="45" t="s">
        <v>1802</v>
      </c>
      <c r="E1143" s="45">
        <v>1141</v>
      </c>
      <c r="F1143" s="45" t="str">
        <f t="shared" si="17"/>
        <v>Ремень стяжной</v>
      </c>
    </row>
    <row r="1144" spans="1:6" x14ac:dyDescent="0.25">
      <c r="A1144" s="45" t="s">
        <v>447</v>
      </c>
      <c r="B1144" s="45">
        <v>1143</v>
      </c>
      <c r="C1144" s="45" t="s">
        <v>1803</v>
      </c>
      <c r="E1144" s="45">
        <v>1142</v>
      </c>
      <c r="F1144" s="45" t="str">
        <f t="shared" si="17"/>
        <v>Респиратор</v>
      </c>
    </row>
    <row r="1145" spans="1:6" x14ac:dyDescent="0.25">
      <c r="A1145" s="45">
        <v>2630110</v>
      </c>
      <c r="B1145" s="45">
        <v>1144</v>
      </c>
      <c r="C1145" s="45" t="s">
        <v>1242</v>
      </c>
      <c r="E1145" s="45">
        <v>1143</v>
      </c>
      <c r="F1145" s="45" t="str">
        <f t="shared" si="17"/>
        <v>Респиратор со сменными фильтрами</v>
      </c>
    </row>
    <row r="1146" spans="1:6" x14ac:dyDescent="0.25">
      <c r="A1146" s="45" t="s">
        <v>378</v>
      </c>
      <c r="B1146" s="45">
        <v>1145</v>
      </c>
      <c r="C1146" s="45" t="s">
        <v>1612</v>
      </c>
      <c r="E1146" s="45">
        <v>1144</v>
      </c>
      <c r="F1146" s="45" t="str">
        <f t="shared" si="17"/>
        <v>Ретранслятор</v>
      </c>
    </row>
    <row r="1147" spans="1:6" x14ac:dyDescent="0.25">
      <c r="A1147" s="45" t="s">
        <v>450</v>
      </c>
      <c r="B1147" s="45">
        <v>1146</v>
      </c>
      <c r="C1147" s="45" t="s">
        <v>1818</v>
      </c>
      <c r="E1147" s="45">
        <v>1145</v>
      </c>
      <c r="F1147" s="45" t="str">
        <f t="shared" si="17"/>
        <v>Решетка вентиляционная</v>
      </c>
    </row>
    <row r="1148" spans="1:6" x14ac:dyDescent="0.25">
      <c r="A1148" s="45" t="s">
        <v>391</v>
      </c>
      <c r="B1148" s="45">
        <v>1147</v>
      </c>
      <c r="C1148" s="45" t="s">
        <v>1659</v>
      </c>
      <c r="E1148" s="45">
        <v>1146</v>
      </c>
      <c r="F1148" s="45" t="str">
        <f t="shared" si="17"/>
        <v>Риббон (термотрансферная лента)</v>
      </c>
    </row>
    <row r="1149" spans="1:6" x14ac:dyDescent="0.25">
      <c r="A1149" s="45" t="s">
        <v>338</v>
      </c>
      <c r="B1149" s="45">
        <v>1148</v>
      </c>
      <c r="C1149" s="45" t="s">
        <v>1492</v>
      </c>
      <c r="E1149" s="45">
        <v>1147</v>
      </c>
      <c r="F1149" s="45" t="str">
        <f t="shared" si="17"/>
        <v>Рихтовщик гидравлический</v>
      </c>
    </row>
    <row r="1150" spans="1:6" x14ac:dyDescent="0.25">
      <c r="A1150" s="45" t="s">
        <v>338</v>
      </c>
      <c r="B1150" s="45">
        <v>1149</v>
      </c>
      <c r="C1150" s="45" t="s">
        <v>1494</v>
      </c>
      <c r="E1150" s="45">
        <v>1148</v>
      </c>
      <c r="F1150" s="45" t="str">
        <f t="shared" si="17"/>
        <v>Розетка кабельная</v>
      </c>
    </row>
    <row r="1151" spans="1:6" x14ac:dyDescent="0.25">
      <c r="A1151" s="45" t="s">
        <v>338</v>
      </c>
      <c r="B1151" s="45">
        <v>1150</v>
      </c>
      <c r="C1151" s="45" t="s">
        <v>1493</v>
      </c>
      <c r="E1151" s="45">
        <v>1149</v>
      </c>
      <c r="F1151" s="45" t="str">
        <f t="shared" si="17"/>
        <v>Розетка сетевая</v>
      </c>
    </row>
    <row r="1152" spans="1:6" x14ac:dyDescent="0.25">
      <c r="A1152" s="45">
        <v>2891120</v>
      </c>
      <c r="B1152" s="45">
        <v>1151</v>
      </c>
      <c r="C1152" s="45" t="s">
        <v>1730</v>
      </c>
      <c r="E1152" s="45">
        <v>1150</v>
      </c>
      <c r="F1152" s="45" t="str">
        <f t="shared" si="17"/>
        <v>Розетка штепсельная</v>
      </c>
    </row>
    <row r="1153" spans="1:6" x14ac:dyDescent="0.25">
      <c r="A1153" s="45" t="s">
        <v>433</v>
      </c>
      <c r="B1153" s="45">
        <v>1152</v>
      </c>
      <c r="C1153" s="45" t="s">
        <v>1767</v>
      </c>
      <c r="E1153" s="45">
        <v>1151</v>
      </c>
      <c r="F1153" s="45" t="str">
        <f t="shared" si="17"/>
        <v>Ролик</v>
      </c>
    </row>
    <row r="1154" spans="1:6" x14ac:dyDescent="0.25">
      <c r="A1154" s="45" t="s">
        <v>433</v>
      </c>
      <c r="B1154" s="45">
        <v>1153</v>
      </c>
      <c r="C1154" s="45" t="s">
        <v>1766</v>
      </c>
      <c r="E1154" s="45">
        <v>1152</v>
      </c>
      <c r="F1154" s="45" t="str">
        <f t="shared" si="17"/>
        <v>Ролик V-образный металлический</v>
      </c>
    </row>
    <row r="1155" spans="1:6" x14ac:dyDescent="0.25">
      <c r="A1155" s="45" t="s">
        <v>396</v>
      </c>
      <c r="B1155" s="45">
        <v>1154</v>
      </c>
      <c r="C1155" s="45" t="s">
        <v>1670</v>
      </c>
      <c r="E1155" s="45">
        <v>1153</v>
      </c>
      <c r="F1155" s="45" t="str">
        <f t="shared" ref="F1155:F1218" si="18">VLOOKUP(E1155,B:C,2,0)</f>
        <v>Ролик мебельный</v>
      </c>
    </row>
    <row r="1156" spans="1:6" x14ac:dyDescent="0.25">
      <c r="A1156" s="45">
        <v>2891120</v>
      </c>
      <c r="B1156" s="45">
        <v>1155</v>
      </c>
      <c r="C1156" s="45" t="s">
        <v>1731</v>
      </c>
      <c r="E1156" s="45">
        <v>1154</v>
      </c>
      <c r="F1156" s="45" t="str">
        <f t="shared" si="18"/>
        <v>Ролик подачи для принтера</v>
      </c>
    </row>
    <row r="1157" spans="1:6" x14ac:dyDescent="0.25">
      <c r="A1157" s="45" t="s">
        <v>417</v>
      </c>
      <c r="B1157" s="45">
        <v>1156</v>
      </c>
      <c r="C1157" s="45" t="s">
        <v>1728</v>
      </c>
      <c r="E1157" s="45">
        <v>1155</v>
      </c>
      <c r="F1157" s="45" t="str">
        <f t="shared" si="18"/>
        <v>Ролик полиуретановый</v>
      </c>
    </row>
    <row r="1158" spans="1:6" x14ac:dyDescent="0.25">
      <c r="A1158" s="45">
        <v>2059520</v>
      </c>
      <c r="B1158" s="45">
        <v>1157</v>
      </c>
      <c r="C1158" s="45" t="s">
        <v>702</v>
      </c>
      <c r="E1158" s="45">
        <v>1156</v>
      </c>
      <c r="F1158" s="45" t="str">
        <f t="shared" si="18"/>
        <v>Ролик станочный</v>
      </c>
    </row>
    <row r="1159" spans="1:6" x14ac:dyDescent="0.25">
      <c r="A1159" s="45">
        <v>2013416</v>
      </c>
      <c r="B1159" s="45">
        <v>1158</v>
      </c>
      <c r="C1159" s="45" t="s">
        <v>615</v>
      </c>
      <c r="E1159" s="45">
        <v>1157</v>
      </c>
      <c r="F1159" s="45" t="str">
        <f t="shared" si="18"/>
        <v>Ртуть (II) азотнокислая 1-водная (Hg(NO3)2*H2O)</v>
      </c>
    </row>
    <row r="1160" spans="1:6" x14ac:dyDescent="0.25">
      <c r="A1160" s="45">
        <v>2219300</v>
      </c>
      <c r="B1160" s="45">
        <v>1159</v>
      </c>
      <c r="C1160" s="45" t="s">
        <v>768</v>
      </c>
      <c r="E1160" s="45">
        <v>1158</v>
      </c>
      <c r="F1160" s="45" t="str">
        <f t="shared" si="18"/>
        <v>Ртуть сернокислая (сульфат ртути​(II)) (HgSO4)</v>
      </c>
    </row>
    <row r="1161" spans="1:6" x14ac:dyDescent="0.25">
      <c r="A1161" s="45">
        <v>2219300</v>
      </c>
      <c r="B1161" s="45">
        <v>1160</v>
      </c>
      <c r="C1161" s="45" t="s">
        <v>761</v>
      </c>
      <c r="E1161" s="45">
        <v>1159</v>
      </c>
      <c r="F1161" s="45" t="str">
        <f t="shared" si="18"/>
        <v>Рукав (шланг) газовый</v>
      </c>
    </row>
    <row r="1162" spans="1:6" x14ac:dyDescent="0.25">
      <c r="A1162" s="45" t="s">
        <v>305</v>
      </c>
      <c r="B1162" s="45">
        <v>1161</v>
      </c>
      <c r="C1162" s="45" t="s">
        <v>1327</v>
      </c>
      <c r="E1162" s="45">
        <v>1160</v>
      </c>
      <c r="F1162" s="45" t="str">
        <f t="shared" si="18"/>
        <v>Рукав высокого давления (РВД)</v>
      </c>
    </row>
    <row r="1163" spans="1:6" x14ac:dyDescent="0.25">
      <c r="A1163" s="45">
        <v>2219300</v>
      </c>
      <c r="B1163" s="45">
        <v>1162</v>
      </c>
      <c r="C1163" s="45" t="s">
        <v>765</v>
      </c>
      <c r="E1163" s="45">
        <v>1161</v>
      </c>
      <c r="F1163" s="45" t="str">
        <f t="shared" si="18"/>
        <v>Рукав измерительный для манометра</v>
      </c>
    </row>
    <row r="1164" spans="1:6" x14ac:dyDescent="0.25">
      <c r="A1164" s="45" t="s">
        <v>134</v>
      </c>
      <c r="B1164" s="45">
        <v>1163</v>
      </c>
      <c r="C1164" s="45" t="s">
        <v>524</v>
      </c>
      <c r="E1164" s="45">
        <v>1162</v>
      </c>
      <c r="F1164" s="45" t="str">
        <f t="shared" si="18"/>
        <v>Рукав пищевой</v>
      </c>
    </row>
    <row r="1165" spans="1:6" x14ac:dyDescent="0.25">
      <c r="A1165" s="45" t="s">
        <v>311</v>
      </c>
      <c r="B1165" s="45">
        <v>1164</v>
      </c>
      <c r="C1165" s="45" t="s">
        <v>3417</v>
      </c>
      <c r="E1165" s="45">
        <v>1163</v>
      </c>
      <c r="F1165" s="45" t="str">
        <f t="shared" si="18"/>
        <v>Рукавицы рабочие</v>
      </c>
    </row>
    <row r="1166" spans="1:6" x14ac:dyDescent="0.25">
      <c r="A1166" s="45" t="s">
        <v>299</v>
      </c>
      <c r="B1166" s="45">
        <v>1165</v>
      </c>
      <c r="C1166" s="45" t="s">
        <v>1289</v>
      </c>
      <c r="E1166" s="45">
        <v>1164</v>
      </c>
      <c r="F1166" s="45" t="str">
        <f t="shared" si="18"/>
        <v>Рукоять к толщиномеру</v>
      </c>
    </row>
    <row r="1167" spans="1:6" x14ac:dyDescent="0.25">
      <c r="A1167" s="45">
        <v>2572130</v>
      </c>
      <c r="B1167" s="45">
        <v>1166</v>
      </c>
      <c r="C1167" s="45" t="s">
        <v>1030</v>
      </c>
      <c r="E1167" s="45">
        <v>1165</v>
      </c>
      <c r="F1167" s="45" t="str">
        <f t="shared" si="18"/>
        <v>Рулетка измерительная</v>
      </c>
    </row>
    <row r="1168" spans="1:6" x14ac:dyDescent="0.25">
      <c r="A1168" s="45" t="s">
        <v>448</v>
      </c>
      <c r="B1168" s="45">
        <v>1167</v>
      </c>
      <c r="C1168" s="45" t="s">
        <v>1813</v>
      </c>
      <c r="E1168" s="45">
        <v>1166</v>
      </c>
      <c r="F1168" s="45" t="str">
        <f t="shared" si="18"/>
        <v>Ручка дверная</v>
      </c>
    </row>
    <row r="1169" spans="1:6" x14ac:dyDescent="0.25">
      <c r="A1169" s="45" t="s">
        <v>448</v>
      </c>
      <c r="B1169" s="45">
        <v>1168</v>
      </c>
      <c r="C1169" s="45" t="s">
        <v>1814</v>
      </c>
      <c r="E1169" s="45">
        <v>1167</v>
      </c>
      <c r="F1169" s="45" t="str">
        <f t="shared" si="18"/>
        <v>Ручка письменная</v>
      </c>
    </row>
    <row r="1170" spans="1:6" x14ac:dyDescent="0.25">
      <c r="A1170" s="45" t="s">
        <v>154</v>
      </c>
      <c r="B1170" s="45">
        <v>1169</v>
      </c>
      <c r="C1170" s="45" t="s">
        <v>549</v>
      </c>
      <c r="E1170" s="45">
        <v>1168</v>
      </c>
      <c r="F1170" s="45" t="str">
        <f t="shared" si="18"/>
        <v>Ручка-указка</v>
      </c>
    </row>
    <row r="1171" spans="1:6" x14ac:dyDescent="0.25">
      <c r="A1171" s="45" t="s">
        <v>192</v>
      </c>
      <c r="B1171" s="45">
        <v>1170</v>
      </c>
      <c r="C1171" s="45" t="s">
        <v>741</v>
      </c>
      <c r="E1171" s="45">
        <v>1169</v>
      </c>
      <c r="F1171" s="45" t="str">
        <f t="shared" si="18"/>
        <v>Салфетки</v>
      </c>
    </row>
    <row r="1172" spans="1:6" x14ac:dyDescent="0.25">
      <c r="A1172" s="45" t="s">
        <v>338</v>
      </c>
      <c r="B1172" s="45">
        <v>1171</v>
      </c>
      <c r="C1172" s="45" t="s">
        <v>3506</v>
      </c>
      <c r="E1172" s="45">
        <v>1170</v>
      </c>
      <c r="F1172" s="45" t="str">
        <f t="shared" si="18"/>
        <v>Салфетки марлевые</v>
      </c>
    </row>
    <row r="1173" spans="1:6" x14ac:dyDescent="0.25">
      <c r="A1173" s="45">
        <v>2594110</v>
      </c>
      <c r="B1173" s="45">
        <v>1172</v>
      </c>
      <c r="C1173" s="45" t="s">
        <v>1164</v>
      </c>
      <c r="E1173" s="45">
        <v>1171</v>
      </c>
      <c r="F1173" s="45" t="str">
        <f t="shared" si="18"/>
        <v>Сальник для внутрищитового монтажа</v>
      </c>
    </row>
    <row r="1174" spans="1:6" x14ac:dyDescent="0.25">
      <c r="A1174" s="45" t="s">
        <v>141</v>
      </c>
      <c r="B1174" s="45">
        <v>1173</v>
      </c>
      <c r="C1174" s="45" t="s">
        <v>6524</v>
      </c>
      <c r="E1174" s="45">
        <v>1172</v>
      </c>
      <c r="F1174" s="45" t="str">
        <f t="shared" si="18"/>
        <v>Саморез</v>
      </c>
    </row>
    <row r="1175" spans="1:6" x14ac:dyDescent="0.25">
      <c r="A1175" s="45" t="s">
        <v>114</v>
      </c>
      <c r="B1175" s="45">
        <v>1174</v>
      </c>
      <c r="C1175" s="45" t="s">
        <v>480</v>
      </c>
      <c r="E1175" s="45">
        <v>1173</v>
      </c>
      <c r="F1175" s="45" t="str">
        <f t="shared" si="18"/>
        <v>Сапоги</v>
      </c>
    </row>
    <row r="1176" spans="1:6" x14ac:dyDescent="0.25">
      <c r="A1176" s="45" t="s">
        <v>114</v>
      </c>
      <c r="B1176" s="45">
        <v>1175</v>
      </c>
      <c r="C1176" s="45" t="s">
        <v>481</v>
      </c>
      <c r="E1176" s="45">
        <v>1174</v>
      </c>
      <c r="F1176" s="45" t="str">
        <f t="shared" si="18"/>
        <v>Сахар</v>
      </c>
    </row>
    <row r="1177" spans="1:6" x14ac:dyDescent="0.25">
      <c r="A1177" s="45" t="s">
        <v>114</v>
      </c>
      <c r="B1177" s="45">
        <v>1176</v>
      </c>
      <c r="C1177" s="45" t="s">
        <v>482</v>
      </c>
      <c r="E1177" s="45">
        <v>1175</v>
      </c>
      <c r="F1177" s="45" t="str">
        <f t="shared" si="18"/>
        <v>Сахар - песок</v>
      </c>
    </row>
    <row r="1178" spans="1:6" x14ac:dyDescent="0.25">
      <c r="A1178" s="45" t="s">
        <v>298</v>
      </c>
      <c r="B1178" s="45">
        <v>1177</v>
      </c>
      <c r="C1178" s="45" t="s">
        <v>1282</v>
      </c>
      <c r="E1178" s="45">
        <v>1176</v>
      </c>
      <c r="F1178" s="45" t="str">
        <f t="shared" si="18"/>
        <v>Сахар - рафинад</v>
      </c>
    </row>
    <row r="1179" spans="1:6" x14ac:dyDescent="0.25">
      <c r="A1179" s="45">
        <v>2573400</v>
      </c>
      <c r="B1179" s="45">
        <v>1178</v>
      </c>
      <c r="C1179" s="45" t="s">
        <v>1105</v>
      </c>
      <c r="E1179" s="45">
        <v>1177</v>
      </c>
      <c r="F1179" s="45" t="str">
        <f t="shared" si="18"/>
        <v>Сверло</v>
      </c>
    </row>
    <row r="1180" spans="1:6" x14ac:dyDescent="0.25">
      <c r="A1180" s="45">
        <v>2573400</v>
      </c>
      <c r="B1180" s="45">
        <v>1179</v>
      </c>
      <c r="C1180" s="45" t="s">
        <v>1106</v>
      </c>
      <c r="E1180" s="45">
        <v>1178</v>
      </c>
      <c r="F1180" s="45" t="str">
        <f t="shared" si="18"/>
        <v>Сверло по металлу</v>
      </c>
    </row>
    <row r="1181" spans="1:6" x14ac:dyDescent="0.25">
      <c r="A1181" s="45">
        <v>2573400</v>
      </c>
      <c r="B1181" s="45">
        <v>1180</v>
      </c>
      <c r="C1181" s="45" t="s">
        <v>1107</v>
      </c>
      <c r="E1181" s="45">
        <v>1179</v>
      </c>
      <c r="F1181" s="45" t="str">
        <f t="shared" si="18"/>
        <v>Сверло по металлу кобальтовое</v>
      </c>
    </row>
    <row r="1182" spans="1:6" x14ac:dyDescent="0.25">
      <c r="A1182" s="45" t="s">
        <v>342</v>
      </c>
      <c r="B1182" s="45">
        <v>1181</v>
      </c>
      <c r="C1182" s="45" t="s">
        <v>3530</v>
      </c>
      <c r="E1182" s="45">
        <v>1180</v>
      </c>
      <c r="F1182" s="45" t="str">
        <f t="shared" si="18"/>
        <v>Сверло рельсовое</v>
      </c>
    </row>
    <row r="1183" spans="1:6" x14ac:dyDescent="0.25">
      <c r="A1183" s="45" t="s">
        <v>342</v>
      </c>
      <c r="B1183" s="45">
        <v>1182</v>
      </c>
      <c r="C1183" s="45" t="s">
        <v>1504</v>
      </c>
      <c r="E1183" s="45">
        <v>1181</v>
      </c>
      <c r="F1183" s="45" t="str">
        <f t="shared" si="18"/>
        <v>Светильник под светодиодную лампу (LED)</v>
      </c>
    </row>
    <row r="1184" spans="1:6" x14ac:dyDescent="0.25">
      <c r="A1184" s="45" t="s">
        <v>344</v>
      </c>
      <c r="B1184" s="45">
        <v>1183</v>
      </c>
      <c r="C1184" s="45" t="s">
        <v>1510</v>
      </c>
      <c r="E1184" s="45">
        <v>1182</v>
      </c>
      <c r="F1184" s="45" t="str">
        <f t="shared" si="18"/>
        <v>Светильник светодиодный (LED)</v>
      </c>
    </row>
    <row r="1185" spans="1:6" x14ac:dyDescent="0.25">
      <c r="A1185" s="45">
        <v>2443110</v>
      </c>
      <c r="B1185" s="45">
        <v>1184</v>
      </c>
      <c r="C1185" s="45" t="s">
        <v>986</v>
      </c>
      <c r="E1185" s="45">
        <v>1183</v>
      </c>
      <c r="F1185" s="45" t="str">
        <f t="shared" si="18"/>
        <v>Светофор</v>
      </c>
    </row>
    <row r="1186" spans="1:6" x14ac:dyDescent="0.25">
      <c r="A1186" s="45" t="s">
        <v>200</v>
      </c>
      <c r="B1186" s="45">
        <v>1185</v>
      </c>
      <c r="C1186" s="45" t="s">
        <v>6537</v>
      </c>
      <c r="E1186" s="45">
        <v>1184</v>
      </c>
      <c r="F1186" s="45" t="str">
        <f t="shared" si="18"/>
        <v>Свинец первичный</v>
      </c>
    </row>
    <row r="1187" spans="1:6" x14ac:dyDescent="0.25">
      <c r="A1187" s="45" t="s">
        <v>269</v>
      </c>
      <c r="B1187" s="45">
        <v>1186</v>
      </c>
      <c r="C1187" s="45" t="s">
        <v>1180</v>
      </c>
      <c r="E1187" s="45">
        <v>1185</v>
      </c>
      <c r="F1187" s="45" t="str">
        <f t="shared" si="18"/>
        <v>Седло зажима для труб</v>
      </c>
    </row>
    <row r="1188" spans="1:6" x14ac:dyDescent="0.25">
      <c r="A1188" s="45">
        <v>2652120</v>
      </c>
      <c r="B1188" s="45">
        <v>1187</v>
      </c>
      <c r="C1188" s="45" t="s">
        <v>1386</v>
      </c>
      <c r="E1188" s="45">
        <v>1186</v>
      </c>
      <c r="F1188" s="45" t="str">
        <f t="shared" si="18"/>
        <v>Сейф металлический</v>
      </c>
    </row>
    <row r="1189" spans="1:6" x14ac:dyDescent="0.25">
      <c r="A1189" s="45" t="s">
        <v>311</v>
      </c>
      <c r="B1189" s="45">
        <v>1188</v>
      </c>
      <c r="C1189" s="45" t="s">
        <v>1374</v>
      </c>
      <c r="E1189" s="45">
        <v>1187</v>
      </c>
      <c r="F1189" s="45" t="str">
        <f t="shared" si="18"/>
        <v>Секундомер</v>
      </c>
    </row>
    <row r="1190" spans="1:6" x14ac:dyDescent="0.25">
      <c r="A1190" s="45" t="s">
        <v>325</v>
      </c>
      <c r="B1190" s="45">
        <v>1189</v>
      </c>
      <c r="C1190" s="45" t="s">
        <v>1407</v>
      </c>
      <c r="E1190" s="45">
        <v>1188</v>
      </c>
      <c r="F1190" s="45" t="str">
        <f t="shared" si="18"/>
        <v>Сенсор газоанализатора</v>
      </c>
    </row>
    <row r="1191" spans="1:6" x14ac:dyDescent="0.25">
      <c r="A1191" s="45" t="s">
        <v>325</v>
      </c>
      <c r="B1191" s="45">
        <v>1190</v>
      </c>
      <c r="C1191" s="45" t="s">
        <v>1408</v>
      </c>
      <c r="E1191" s="45">
        <v>1189</v>
      </c>
      <c r="F1191" s="45" t="str">
        <f t="shared" si="18"/>
        <v>Сервопривод (следящий привод)</v>
      </c>
    </row>
    <row r="1192" spans="1:6" x14ac:dyDescent="0.25">
      <c r="A1192" s="45">
        <v>2572130</v>
      </c>
      <c r="B1192" s="45">
        <v>1191</v>
      </c>
      <c r="C1192" s="45" t="s">
        <v>1029</v>
      </c>
      <c r="E1192" s="45">
        <v>1190</v>
      </c>
      <c r="F1192" s="45" t="str">
        <f t="shared" si="18"/>
        <v>Сервораспределитель</v>
      </c>
    </row>
    <row r="1193" spans="1:6" x14ac:dyDescent="0.25">
      <c r="A1193" s="45">
        <v>2013422</v>
      </c>
      <c r="B1193" s="45">
        <v>1192</v>
      </c>
      <c r="C1193" s="45" t="s">
        <v>619</v>
      </c>
      <c r="E1193" s="45">
        <v>1191</v>
      </c>
      <c r="F1193" s="45" t="str">
        <f t="shared" si="18"/>
        <v>Сердцевина замка дверного</v>
      </c>
    </row>
    <row r="1194" spans="1:6" x14ac:dyDescent="0.25">
      <c r="A1194" s="45">
        <v>2013422</v>
      </c>
      <c r="B1194" s="45">
        <v>1193</v>
      </c>
      <c r="C1194" s="45" t="s">
        <v>620</v>
      </c>
      <c r="E1194" s="45">
        <v>1192</v>
      </c>
      <c r="F1194" s="45" t="str">
        <f t="shared" si="18"/>
        <v>Серебро азотнокислое (нитрат серебра(I)) (AgNO3)</v>
      </c>
    </row>
    <row r="1195" spans="1:6" x14ac:dyDescent="0.25">
      <c r="A1195" s="45">
        <v>2013416</v>
      </c>
      <c r="B1195" s="45">
        <v>1194</v>
      </c>
      <c r="C1195" s="45" t="s">
        <v>616</v>
      </c>
      <c r="E1195" s="45">
        <v>1193</v>
      </c>
      <c r="F1195" s="45" t="str">
        <f t="shared" si="18"/>
        <v>Серебро азотнокислое (нитрат серебра(I)) (AgNO3) фиксанал</v>
      </c>
    </row>
    <row r="1196" spans="1:6" x14ac:dyDescent="0.25">
      <c r="A1196" s="45" t="s">
        <v>6622</v>
      </c>
      <c r="B1196" s="45">
        <v>1195</v>
      </c>
      <c r="C1196" s="45" t="s">
        <v>6520</v>
      </c>
      <c r="E1196" s="45">
        <v>1194</v>
      </c>
      <c r="F1196" s="45" t="str">
        <f t="shared" si="18"/>
        <v>Серебро сернокислое (сульфат серебра(I)) (Ag2O4S)</v>
      </c>
    </row>
    <row r="1197" spans="1:6" x14ac:dyDescent="0.25">
      <c r="A1197" s="45" t="s">
        <v>260</v>
      </c>
      <c r="B1197" s="45">
        <v>1196</v>
      </c>
      <c r="C1197" s="45" t="s">
        <v>1149</v>
      </c>
      <c r="E1197" s="45">
        <v>1195</v>
      </c>
      <c r="F1197" s="45" t="str">
        <f t="shared" si="18"/>
        <v>Сетка затеняющая</v>
      </c>
    </row>
    <row r="1198" spans="1:6" x14ac:dyDescent="0.25">
      <c r="A1198" s="45" t="s">
        <v>208</v>
      </c>
      <c r="B1198" s="45">
        <v>1197</v>
      </c>
      <c r="C1198" s="45" t="s">
        <v>839</v>
      </c>
      <c r="E1198" s="45">
        <v>1196</v>
      </c>
      <c r="F1198" s="45" t="str">
        <f t="shared" si="18"/>
        <v>Сетка металлическая тканая нержавеющая</v>
      </c>
    </row>
    <row r="1199" spans="1:6" x14ac:dyDescent="0.25">
      <c r="A1199" s="45" t="s">
        <v>179</v>
      </c>
      <c r="B1199" s="45">
        <v>1198</v>
      </c>
      <c r="C1199" s="45" t="s">
        <v>594</v>
      </c>
      <c r="E1199" s="45">
        <v>1197</v>
      </c>
      <c r="F1199" s="45" t="str">
        <f t="shared" si="18"/>
        <v>Сетка москитная</v>
      </c>
    </row>
    <row r="1200" spans="1:6" x14ac:dyDescent="0.25">
      <c r="A1200" s="45" t="s">
        <v>129</v>
      </c>
      <c r="B1200" s="45">
        <v>1199</v>
      </c>
      <c r="C1200" s="45" t="s">
        <v>509</v>
      </c>
      <c r="E1200" s="45">
        <v>1198</v>
      </c>
      <c r="F1200" s="45" t="str">
        <f t="shared" si="18"/>
        <v>Силикагель гранулированный</v>
      </c>
    </row>
    <row r="1201" spans="1:6" x14ac:dyDescent="0.25">
      <c r="A1201" s="45" t="s">
        <v>129</v>
      </c>
      <c r="B1201" s="45">
        <v>1200</v>
      </c>
      <c r="C1201" s="45" t="s">
        <v>510</v>
      </c>
      <c r="E1201" s="45">
        <v>1199</v>
      </c>
      <c r="F1201" s="45" t="str">
        <f t="shared" si="18"/>
        <v>Синтепон</v>
      </c>
    </row>
    <row r="1202" spans="1:6" x14ac:dyDescent="0.25">
      <c r="A1202" s="45" t="s">
        <v>360</v>
      </c>
      <c r="B1202" s="45">
        <v>1201</v>
      </c>
      <c r="C1202" s="45" t="s">
        <v>1537</v>
      </c>
      <c r="E1202" s="45">
        <v>1200</v>
      </c>
      <c r="F1202" s="45" t="str">
        <f t="shared" si="18"/>
        <v>Синтепон нетканый в рулонах</v>
      </c>
    </row>
    <row r="1203" spans="1:6" x14ac:dyDescent="0.25">
      <c r="A1203" s="45" t="s">
        <v>380</v>
      </c>
      <c r="B1203" s="45">
        <v>1202</v>
      </c>
      <c r="C1203" s="45" t="s">
        <v>3508</v>
      </c>
      <c r="E1203" s="45">
        <v>1201</v>
      </c>
      <c r="F1203" s="45" t="str">
        <f t="shared" si="18"/>
        <v>Система дистанционного контроля эл. питания (контроллер)</v>
      </c>
    </row>
    <row r="1204" spans="1:6" x14ac:dyDescent="0.25">
      <c r="A1204" s="45" t="s">
        <v>334</v>
      </c>
      <c r="B1204" s="45">
        <v>1203</v>
      </c>
      <c r="C1204" s="45" t="s">
        <v>1466</v>
      </c>
      <c r="E1204" s="45">
        <v>1202</v>
      </c>
      <c r="F1204" s="45" t="str">
        <f t="shared" si="18"/>
        <v>Система душевая</v>
      </c>
    </row>
    <row r="1205" spans="1:6" x14ac:dyDescent="0.25">
      <c r="A1205" s="45" t="s">
        <v>380</v>
      </c>
      <c r="B1205" s="45">
        <v>1204</v>
      </c>
      <c r="C1205" s="45" t="s">
        <v>3509</v>
      </c>
      <c r="E1205" s="45">
        <v>1203</v>
      </c>
      <c r="F1205" s="45" t="str">
        <f t="shared" si="18"/>
        <v>Система измерения длины</v>
      </c>
    </row>
    <row r="1206" spans="1:6" x14ac:dyDescent="0.25">
      <c r="A1206" s="45" t="s">
        <v>306</v>
      </c>
      <c r="B1206" s="45">
        <v>1205</v>
      </c>
      <c r="C1206" s="45" t="s">
        <v>1339</v>
      </c>
      <c r="E1206" s="45">
        <v>1204</v>
      </c>
      <c r="F1206" s="45" t="str">
        <f t="shared" si="18"/>
        <v>Система слива</v>
      </c>
    </row>
    <row r="1207" spans="1:6" x14ac:dyDescent="0.25">
      <c r="A1207" s="45">
        <v>2059520</v>
      </c>
      <c r="B1207" s="45">
        <v>1206</v>
      </c>
      <c r="C1207" s="45" t="s">
        <v>719</v>
      </c>
      <c r="E1207" s="45">
        <v>1205</v>
      </c>
      <c r="F1207" s="45" t="str">
        <f t="shared" si="18"/>
        <v>Сито лабораторное</v>
      </c>
    </row>
    <row r="1208" spans="1:6" x14ac:dyDescent="0.25">
      <c r="A1208" s="45" t="s">
        <v>6605</v>
      </c>
      <c r="B1208" s="45">
        <v>1207</v>
      </c>
      <c r="C1208" s="45" t="s">
        <v>6498</v>
      </c>
      <c r="E1208" s="45">
        <v>1206</v>
      </c>
      <c r="F1208" s="45" t="str">
        <f t="shared" si="18"/>
        <v>Сито молекулярное</v>
      </c>
    </row>
    <row r="1209" spans="1:6" x14ac:dyDescent="0.25">
      <c r="A1209" s="45" t="s">
        <v>371</v>
      </c>
      <c r="B1209" s="45">
        <v>1208</v>
      </c>
      <c r="C1209" s="45" t="s">
        <v>1575</v>
      </c>
      <c r="E1209" s="45">
        <v>1207</v>
      </c>
      <c r="F1209" s="45" t="str">
        <f t="shared" si="18"/>
        <v>Ситоткань (образец)</v>
      </c>
    </row>
    <row r="1210" spans="1:6" x14ac:dyDescent="0.25">
      <c r="A1210" s="45" t="s">
        <v>201</v>
      </c>
      <c r="B1210" s="45">
        <v>1209</v>
      </c>
      <c r="C1210" s="45" t="s">
        <v>793</v>
      </c>
      <c r="E1210" s="45">
        <v>1208</v>
      </c>
      <c r="F1210" s="45" t="str">
        <f t="shared" si="18"/>
        <v>Сифон лабораторный для перекачивания агрессивных жидкостей</v>
      </c>
    </row>
    <row r="1211" spans="1:6" x14ac:dyDescent="0.25">
      <c r="A1211" s="45" t="s">
        <v>298</v>
      </c>
      <c r="B1211" s="45">
        <v>1210</v>
      </c>
      <c r="C1211" s="45" t="s">
        <v>1281</v>
      </c>
      <c r="E1211" s="45">
        <v>1209</v>
      </c>
      <c r="F1211" s="45" t="str">
        <f t="shared" si="18"/>
        <v>Сифон сантехнический</v>
      </c>
    </row>
    <row r="1212" spans="1:6" x14ac:dyDescent="0.25">
      <c r="A1212" s="45">
        <v>3101110</v>
      </c>
      <c r="B1212" s="45">
        <v>1211</v>
      </c>
      <c r="C1212" s="45" t="s">
        <v>1770</v>
      </c>
      <c r="E1212" s="45">
        <v>1210</v>
      </c>
      <c r="F1212" s="45" t="str">
        <f t="shared" si="18"/>
        <v>Скалыватель прецизионный</v>
      </c>
    </row>
    <row r="1213" spans="1:6" x14ac:dyDescent="0.25">
      <c r="A1213" s="45" t="s">
        <v>221</v>
      </c>
      <c r="B1213" s="45">
        <v>1212</v>
      </c>
      <c r="C1213" s="45" t="s">
        <v>890</v>
      </c>
      <c r="E1213" s="45">
        <v>1211</v>
      </c>
      <c r="F1213" s="45" t="str">
        <f t="shared" si="18"/>
        <v>Скамейка</v>
      </c>
    </row>
    <row r="1214" spans="1:6" x14ac:dyDescent="0.25">
      <c r="A1214" s="45">
        <v>2572140</v>
      </c>
      <c r="B1214" s="45">
        <v>1213</v>
      </c>
      <c r="C1214" s="45" t="s">
        <v>1036</v>
      </c>
      <c r="E1214" s="45">
        <v>1212</v>
      </c>
      <c r="F1214" s="45" t="str">
        <f t="shared" si="18"/>
        <v>Склянка лабораторная стеклянная</v>
      </c>
    </row>
    <row r="1215" spans="1:6" x14ac:dyDescent="0.25">
      <c r="A1215" s="45" t="s">
        <v>260</v>
      </c>
      <c r="B1215" s="45">
        <v>1214</v>
      </c>
      <c r="C1215" s="45" t="s">
        <v>6566</v>
      </c>
      <c r="E1215" s="45">
        <v>1213</v>
      </c>
      <c r="F1215" s="45" t="str">
        <f t="shared" si="18"/>
        <v>Скоба анкерная</v>
      </c>
    </row>
    <row r="1216" spans="1:6" x14ac:dyDescent="0.25">
      <c r="A1216" s="45">
        <v>2572140</v>
      </c>
      <c r="B1216" s="45">
        <v>1215</v>
      </c>
      <c r="C1216" s="45" t="s">
        <v>6560</v>
      </c>
      <c r="E1216" s="45">
        <v>1214</v>
      </c>
      <c r="F1216" s="45" t="str">
        <f t="shared" si="18"/>
        <v>Скоба крепежная</v>
      </c>
    </row>
    <row r="1217" spans="1:6" x14ac:dyDescent="0.25">
      <c r="A1217" s="45" t="s">
        <v>271</v>
      </c>
      <c r="B1217" s="45">
        <v>1216</v>
      </c>
      <c r="C1217" s="45" t="s">
        <v>6569</v>
      </c>
      <c r="E1217" s="45">
        <v>1215</v>
      </c>
      <c r="F1217" s="45" t="str">
        <f t="shared" si="18"/>
        <v>Скоба крепежная металлическая</v>
      </c>
    </row>
    <row r="1218" spans="1:6" x14ac:dyDescent="0.25">
      <c r="A1218" s="45" t="s">
        <v>211</v>
      </c>
      <c r="B1218" s="45">
        <v>1217</v>
      </c>
      <c r="C1218" s="45" t="s">
        <v>845</v>
      </c>
      <c r="E1218" s="45">
        <v>1216</v>
      </c>
      <c r="F1218" s="45" t="str">
        <f t="shared" si="18"/>
        <v>Скобы канцелярские/мебельные металлические</v>
      </c>
    </row>
    <row r="1219" spans="1:6" x14ac:dyDescent="0.25">
      <c r="A1219" s="45" t="s">
        <v>271</v>
      </c>
      <c r="B1219" s="45">
        <v>1218</v>
      </c>
      <c r="C1219" s="45" t="s">
        <v>1187</v>
      </c>
      <c r="E1219" s="45">
        <v>1217</v>
      </c>
      <c r="F1219" s="45" t="str">
        <f t="shared" ref="F1219:F1282" si="19">VLOOKUP(E1219,B:C,2,0)</f>
        <v>Скотч</v>
      </c>
    </row>
    <row r="1220" spans="1:6" x14ac:dyDescent="0.25">
      <c r="A1220" s="45">
        <v>2059410</v>
      </c>
      <c r="B1220" s="45">
        <v>1219</v>
      </c>
      <c r="C1220" s="45" t="s">
        <v>6535</v>
      </c>
      <c r="E1220" s="45">
        <v>1218</v>
      </c>
      <c r="F1220" s="45" t="str">
        <f t="shared" si="19"/>
        <v>Скрепки канцелярские</v>
      </c>
    </row>
    <row r="1221" spans="1:6" x14ac:dyDescent="0.25">
      <c r="A1221" s="45">
        <v>2059410</v>
      </c>
      <c r="B1221" s="45">
        <v>1220</v>
      </c>
      <c r="C1221" s="45" t="s">
        <v>692</v>
      </c>
      <c r="E1221" s="45">
        <v>1219</v>
      </c>
      <c r="F1221" s="45" t="str">
        <f t="shared" si="19"/>
        <v>Смазка графитная УССА</v>
      </c>
    </row>
    <row r="1222" spans="1:6" x14ac:dyDescent="0.25">
      <c r="A1222" s="45" t="s">
        <v>164</v>
      </c>
      <c r="B1222" s="45">
        <v>1221</v>
      </c>
      <c r="C1222" s="45" t="s">
        <v>573</v>
      </c>
      <c r="E1222" s="45">
        <v>1220</v>
      </c>
      <c r="F1222" s="45" t="str">
        <f t="shared" si="19"/>
        <v>Смазка техническая</v>
      </c>
    </row>
    <row r="1223" spans="1:6" x14ac:dyDescent="0.25">
      <c r="A1223" s="45" t="s">
        <v>380</v>
      </c>
      <c r="B1223" s="45">
        <v>1222</v>
      </c>
      <c r="C1223" s="45" t="s">
        <v>1615</v>
      </c>
      <c r="E1223" s="45">
        <v>1221</v>
      </c>
      <c r="F1223" s="45" t="str">
        <f t="shared" si="19"/>
        <v>Смазочно-охлаждающая жидкость (СОЖ)</v>
      </c>
    </row>
    <row r="1224" spans="1:6" x14ac:dyDescent="0.25">
      <c r="A1224" s="45" t="s">
        <v>166</v>
      </c>
      <c r="B1224" s="45">
        <v>1223</v>
      </c>
      <c r="C1224" s="45" t="s">
        <v>576</v>
      </c>
      <c r="E1224" s="45">
        <v>1222</v>
      </c>
      <c r="F1224" s="45" t="str">
        <f t="shared" si="19"/>
        <v>Смеситель</v>
      </c>
    </row>
    <row r="1225" spans="1:6" x14ac:dyDescent="0.25">
      <c r="A1225" s="45">
        <v>2016400</v>
      </c>
      <c r="B1225" s="45">
        <v>1224</v>
      </c>
      <c r="C1225" s="45" t="s">
        <v>6531</v>
      </c>
      <c r="E1225" s="45">
        <v>1223</v>
      </c>
      <c r="F1225" s="45" t="str">
        <f t="shared" si="19"/>
        <v>Смесь газовая поверочная</v>
      </c>
    </row>
    <row r="1226" spans="1:6" x14ac:dyDescent="0.25">
      <c r="A1226" s="45">
        <v>2014710</v>
      </c>
      <c r="B1226" s="45">
        <v>1225</v>
      </c>
      <c r="C1226" s="45" t="s">
        <v>649</v>
      </c>
      <c r="E1226" s="45">
        <v>1224</v>
      </c>
      <c r="F1226" s="45" t="str">
        <f t="shared" si="19"/>
        <v>Смола</v>
      </c>
    </row>
    <row r="1227" spans="1:6" x14ac:dyDescent="0.25">
      <c r="A1227" s="45" t="s">
        <v>185</v>
      </c>
      <c r="B1227" s="45">
        <v>1226</v>
      </c>
      <c r="C1227" s="45" t="s">
        <v>684</v>
      </c>
      <c r="E1227" s="45">
        <v>1225</v>
      </c>
      <c r="F1227" s="45" t="str">
        <f t="shared" si="19"/>
        <v>Смола для деионизации</v>
      </c>
    </row>
    <row r="1228" spans="1:6" x14ac:dyDescent="0.25">
      <c r="A1228" s="45" t="s">
        <v>213</v>
      </c>
      <c r="B1228" s="45">
        <v>1227</v>
      </c>
      <c r="C1228" s="45" t="s">
        <v>3408</v>
      </c>
      <c r="E1228" s="45">
        <v>1226</v>
      </c>
      <c r="F1228" s="45" t="str">
        <f t="shared" si="19"/>
        <v>Смягчитель воды</v>
      </c>
    </row>
    <row r="1229" spans="1:6" x14ac:dyDescent="0.25">
      <c r="A1229" s="45" t="s">
        <v>243</v>
      </c>
      <c r="B1229" s="45">
        <v>1228</v>
      </c>
      <c r="C1229" s="45" t="s">
        <v>975</v>
      </c>
      <c r="E1229" s="45">
        <v>1227</v>
      </c>
      <c r="F1229" s="45" t="str">
        <f t="shared" si="19"/>
        <v>Совок для мусора</v>
      </c>
    </row>
    <row r="1230" spans="1:6" x14ac:dyDescent="0.25">
      <c r="A1230" s="45" t="s">
        <v>243</v>
      </c>
      <c r="B1230" s="45">
        <v>1229</v>
      </c>
      <c r="C1230" s="45" t="s">
        <v>972</v>
      </c>
      <c r="E1230" s="45">
        <v>1228</v>
      </c>
      <c r="F1230" s="45" t="str">
        <f t="shared" si="19"/>
        <v>Соединение быстроразъемное (БРС)</v>
      </c>
    </row>
    <row r="1231" spans="1:6" x14ac:dyDescent="0.25">
      <c r="A1231" s="45" t="s">
        <v>243</v>
      </c>
      <c r="B1231" s="45">
        <v>1230</v>
      </c>
      <c r="C1231" s="45" t="s">
        <v>973</v>
      </c>
      <c r="E1231" s="45">
        <v>1229</v>
      </c>
      <c r="F1231" s="45" t="str">
        <f t="shared" si="19"/>
        <v>Соединение резьбовое</v>
      </c>
    </row>
    <row r="1232" spans="1:6" x14ac:dyDescent="0.25">
      <c r="A1232" s="45" t="s">
        <v>243</v>
      </c>
      <c r="B1232" s="45">
        <v>1231</v>
      </c>
      <c r="C1232" s="45" t="s">
        <v>974</v>
      </c>
      <c r="E1232" s="45">
        <v>1230</v>
      </c>
      <c r="F1232" s="45" t="str">
        <f t="shared" si="19"/>
        <v>Соединение резьбовое ввертное</v>
      </c>
    </row>
    <row r="1233" spans="1:6" x14ac:dyDescent="0.25">
      <c r="A1233" s="45" t="s">
        <v>381</v>
      </c>
      <c r="B1233" s="45">
        <v>1232</v>
      </c>
      <c r="C1233" s="45" t="s">
        <v>3534</v>
      </c>
      <c r="E1233" s="45">
        <v>1231</v>
      </c>
      <c r="F1233" s="45" t="str">
        <f t="shared" si="19"/>
        <v>Соединение резьбовое редукционное</v>
      </c>
    </row>
    <row r="1234" spans="1:6" x14ac:dyDescent="0.25">
      <c r="A1234" s="45">
        <v>2572140</v>
      </c>
      <c r="B1234" s="45">
        <v>1233</v>
      </c>
      <c r="C1234" s="45" t="s">
        <v>6559</v>
      </c>
      <c r="E1234" s="45">
        <v>1232</v>
      </c>
      <c r="F1234" s="45" t="str">
        <f t="shared" si="19"/>
        <v>Соединение ротационное (верлюг, муфта гидравлическая)</v>
      </c>
    </row>
    <row r="1235" spans="1:6" x14ac:dyDescent="0.25">
      <c r="A1235" s="45" t="s">
        <v>111</v>
      </c>
      <c r="B1235" s="45">
        <v>1234</v>
      </c>
      <c r="C1235" s="45" t="s">
        <v>474</v>
      </c>
      <c r="E1235" s="45">
        <v>1233</v>
      </c>
      <c r="F1235" s="45" t="str">
        <f t="shared" si="19"/>
        <v>Соединитель конвейерной ленты</v>
      </c>
    </row>
    <row r="1236" spans="1:6" x14ac:dyDescent="0.25">
      <c r="A1236" s="45" t="s">
        <v>306</v>
      </c>
      <c r="B1236" s="45">
        <v>1235</v>
      </c>
      <c r="C1236" s="45" t="s">
        <v>1342</v>
      </c>
      <c r="E1236" s="45">
        <v>1234</v>
      </c>
      <c r="F1236" s="45" t="str">
        <f t="shared" si="19"/>
        <v>Сок</v>
      </c>
    </row>
    <row r="1237" spans="1:6" x14ac:dyDescent="0.25">
      <c r="A1237" s="45">
        <v>2013416</v>
      </c>
      <c r="B1237" s="45">
        <v>1236</v>
      </c>
      <c r="C1237" s="45" t="s">
        <v>617</v>
      </c>
      <c r="E1237" s="45">
        <v>1235</v>
      </c>
      <c r="F1237" s="45" t="str">
        <f t="shared" si="19"/>
        <v>Солемер портативный</v>
      </c>
    </row>
    <row r="1238" spans="1:6" x14ac:dyDescent="0.25">
      <c r="A1238" s="45">
        <v>2013416</v>
      </c>
      <c r="B1238" s="45">
        <v>1237</v>
      </c>
      <c r="C1238" s="45" t="s">
        <v>618</v>
      </c>
      <c r="E1238" s="45">
        <v>1236</v>
      </c>
      <c r="F1238" s="45" t="str">
        <f t="shared" si="19"/>
        <v>Соль Мора</v>
      </c>
    </row>
    <row r="1239" spans="1:6" x14ac:dyDescent="0.25">
      <c r="A1239" s="45" t="s">
        <v>3427</v>
      </c>
      <c r="B1239" s="45">
        <v>1238</v>
      </c>
      <c r="C1239" s="45" t="s">
        <v>3397</v>
      </c>
      <c r="E1239" s="45">
        <v>1237</v>
      </c>
      <c r="F1239" s="45" t="str">
        <f t="shared" si="19"/>
        <v>Соль Мора фиксанал</v>
      </c>
    </row>
    <row r="1240" spans="1:6" x14ac:dyDescent="0.25">
      <c r="A1240" s="45" t="s">
        <v>363</v>
      </c>
      <c r="B1240" s="45">
        <v>1239</v>
      </c>
      <c r="C1240" s="45" t="s">
        <v>1553</v>
      </c>
      <c r="E1240" s="45">
        <v>1238</v>
      </c>
      <c r="F1240" s="45" t="str">
        <f t="shared" si="19"/>
        <v>Соль пищевая</v>
      </c>
    </row>
    <row r="1241" spans="1:6" x14ac:dyDescent="0.25">
      <c r="A1241" s="45" t="s">
        <v>363</v>
      </c>
      <c r="B1241" s="45">
        <v>1240</v>
      </c>
      <c r="C1241" s="45" t="s">
        <v>1554</v>
      </c>
      <c r="E1241" s="45">
        <v>1239</v>
      </c>
      <c r="F1241" s="45" t="str">
        <f t="shared" si="19"/>
        <v>Сопло газовое</v>
      </c>
    </row>
    <row r="1242" spans="1:6" x14ac:dyDescent="0.25">
      <c r="A1242" s="45" t="s">
        <v>301</v>
      </c>
      <c r="B1242" s="45">
        <v>1241</v>
      </c>
      <c r="C1242" s="45" t="s">
        <v>1302</v>
      </c>
      <c r="E1242" s="45">
        <v>1240</v>
      </c>
      <c r="F1242" s="45" t="str">
        <f t="shared" si="19"/>
        <v>Сопло плазмотрона</v>
      </c>
    </row>
    <row r="1243" spans="1:6" x14ac:dyDescent="0.25">
      <c r="A1243" s="45" t="s">
        <v>294</v>
      </c>
      <c r="B1243" s="45">
        <v>1242</v>
      </c>
      <c r="C1243" s="45" t="s">
        <v>1269</v>
      </c>
      <c r="E1243" s="45">
        <v>1241</v>
      </c>
      <c r="F1243" s="45" t="str">
        <f t="shared" si="19"/>
        <v>Спектрофотометр</v>
      </c>
    </row>
    <row r="1244" spans="1:6" x14ac:dyDescent="0.25">
      <c r="A1244" s="45">
        <v>2014750</v>
      </c>
      <c r="B1244" s="45">
        <v>1243</v>
      </c>
      <c r="C1244" s="45" t="s">
        <v>654</v>
      </c>
      <c r="E1244" s="45">
        <v>1242</v>
      </c>
      <c r="F1244" s="45" t="str">
        <f t="shared" si="19"/>
        <v>Спикерфон</v>
      </c>
    </row>
    <row r="1245" spans="1:6" x14ac:dyDescent="0.25">
      <c r="A1245" s="45">
        <v>2014740</v>
      </c>
      <c r="B1245" s="45">
        <v>1244</v>
      </c>
      <c r="C1245" s="45" t="s">
        <v>651</v>
      </c>
      <c r="E1245" s="45">
        <v>1243</v>
      </c>
      <c r="F1245" s="45" t="str">
        <f t="shared" si="19"/>
        <v>Спирт изопропиловый (изопропанол) (С3Н8О)</v>
      </c>
    </row>
    <row r="1246" spans="1:6" x14ac:dyDescent="0.25">
      <c r="A1246" s="45">
        <v>2014750</v>
      </c>
      <c r="B1246" s="45">
        <v>1245</v>
      </c>
      <c r="C1246" s="45" t="s">
        <v>652</v>
      </c>
      <c r="E1246" s="45">
        <v>1244</v>
      </c>
      <c r="F1246" s="45" t="str">
        <f t="shared" si="19"/>
        <v>Спирт этиловый (C2H5OH)</v>
      </c>
    </row>
    <row r="1247" spans="1:6" x14ac:dyDescent="0.25">
      <c r="A1247" s="45">
        <v>2014750</v>
      </c>
      <c r="B1247" s="45">
        <v>1246</v>
      </c>
      <c r="C1247" s="45" t="s">
        <v>653</v>
      </c>
      <c r="E1247" s="45">
        <v>1245</v>
      </c>
      <c r="F1247" s="45" t="str">
        <f t="shared" si="19"/>
        <v>Спирт этиловый (C2H5OH) медицинский</v>
      </c>
    </row>
    <row r="1248" spans="1:6" x14ac:dyDescent="0.25">
      <c r="A1248" s="45">
        <v>2443200</v>
      </c>
      <c r="B1248" s="45">
        <v>1247</v>
      </c>
      <c r="C1248" s="45" t="s">
        <v>988</v>
      </c>
      <c r="E1248" s="45">
        <v>1246</v>
      </c>
      <c r="F1248" s="45" t="str">
        <f t="shared" si="19"/>
        <v>Спирт этиловый ректификованный (С2H6O)</v>
      </c>
    </row>
    <row r="1249" spans="1:6" x14ac:dyDescent="0.25">
      <c r="A1249" s="45">
        <v>2443200</v>
      </c>
      <c r="B1249" s="45">
        <v>1248</v>
      </c>
      <c r="C1249" s="45" t="s">
        <v>989</v>
      </c>
      <c r="E1249" s="45">
        <v>1247</v>
      </c>
      <c r="F1249" s="45" t="str">
        <f t="shared" si="19"/>
        <v>Сплав цинк-алюминиевый</v>
      </c>
    </row>
    <row r="1250" spans="1:6" x14ac:dyDescent="0.25">
      <c r="A1250" s="45" t="s">
        <v>6620</v>
      </c>
      <c r="B1250" s="45">
        <v>1249</v>
      </c>
      <c r="C1250" s="45" t="s">
        <v>6515</v>
      </c>
      <c r="E1250" s="45">
        <v>1248</v>
      </c>
      <c r="F1250" s="45" t="str">
        <f t="shared" si="19"/>
        <v>Сплав цинк-сурьмянистый</v>
      </c>
    </row>
    <row r="1251" spans="1:6" x14ac:dyDescent="0.25">
      <c r="A1251" s="45" t="s">
        <v>283</v>
      </c>
      <c r="B1251" s="45">
        <v>1250</v>
      </c>
      <c r="C1251" s="45" t="s">
        <v>1235</v>
      </c>
      <c r="E1251" s="45">
        <v>1249</v>
      </c>
      <c r="F1251" s="45" t="str">
        <f t="shared" si="19"/>
        <v>Сплав цинк-сурьмянистый (образец)</v>
      </c>
    </row>
    <row r="1252" spans="1:6" x14ac:dyDescent="0.25">
      <c r="A1252" s="45" t="s">
        <v>426</v>
      </c>
      <c r="B1252" s="45">
        <v>1251</v>
      </c>
      <c r="C1252" s="45" t="s">
        <v>1753</v>
      </c>
      <c r="E1252" s="45">
        <v>1250</v>
      </c>
      <c r="F1252" s="45" t="str">
        <f t="shared" si="19"/>
        <v>Сплиттер (разветвитель) видеосигнала</v>
      </c>
    </row>
    <row r="1253" spans="1:6" x14ac:dyDescent="0.25">
      <c r="A1253" s="45" t="s">
        <v>185</v>
      </c>
      <c r="B1253" s="45">
        <v>1252</v>
      </c>
      <c r="C1253" s="45" t="s">
        <v>6533</v>
      </c>
      <c r="E1253" s="45">
        <v>1251</v>
      </c>
      <c r="F1253" s="45" t="str">
        <f t="shared" si="19"/>
        <v>Спутниковая система слежения (GPS трекер)</v>
      </c>
    </row>
    <row r="1254" spans="1:6" x14ac:dyDescent="0.25">
      <c r="A1254" s="45" t="s">
        <v>185</v>
      </c>
      <c r="B1254" s="45">
        <v>1253</v>
      </c>
      <c r="C1254" s="45" t="s">
        <v>681</v>
      </c>
      <c r="E1254" s="45">
        <v>1252</v>
      </c>
      <c r="F1254" s="45" t="str">
        <f t="shared" si="19"/>
        <v>Средство для чистки радиаторов кондиционеров</v>
      </c>
    </row>
    <row r="1255" spans="1:6" x14ac:dyDescent="0.25">
      <c r="A1255" s="45" t="s">
        <v>185</v>
      </c>
      <c r="B1255" s="45">
        <v>1254</v>
      </c>
      <c r="C1255" s="45" t="s">
        <v>680</v>
      </c>
      <c r="E1255" s="45">
        <v>1253</v>
      </c>
      <c r="F1255" s="45" t="str">
        <f t="shared" si="19"/>
        <v>Средство для чистки труб</v>
      </c>
    </row>
    <row r="1256" spans="1:6" x14ac:dyDescent="0.25">
      <c r="A1256" s="45" t="s">
        <v>314</v>
      </c>
      <c r="B1256" s="45">
        <v>1255</v>
      </c>
      <c r="C1256" s="45" t="s">
        <v>1389</v>
      </c>
      <c r="E1256" s="45">
        <v>1254</v>
      </c>
      <c r="F1256" s="45" t="str">
        <f t="shared" si="19"/>
        <v>Средство моющее</v>
      </c>
    </row>
    <row r="1257" spans="1:6" x14ac:dyDescent="0.25">
      <c r="A1257" s="45" t="s">
        <v>360</v>
      </c>
      <c r="B1257" s="45">
        <v>1256</v>
      </c>
      <c r="C1257" s="45" t="s">
        <v>1543</v>
      </c>
      <c r="E1257" s="45">
        <v>1255</v>
      </c>
      <c r="F1257" s="45" t="str">
        <f t="shared" si="19"/>
        <v>Стабилизатор для камеры</v>
      </c>
    </row>
    <row r="1258" spans="1:6" x14ac:dyDescent="0.25">
      <c r="A1258" s="45" t="s">
        <v>221</v>
      </c>
      <c r="B1258" s="45">
        <v>1257</v>
      </c>
      <c r="C1258" s="45" t="s">
        <v>891</v>
      </c>
      <c r="E1258" s="45">
        <v>1256</v>
      </c>
      <c r="F1258" s="45" t="str">
        <f t="shared" si="19"/>
        <v>Стабилизатор напряжения</v>
      </c>
    </row>
    <row r="1259" spans="1:6" x14ac:dyDescent="0.25">
      <c r="A1259" s="45" t="s">
        <v>205</v>
      </c>
      <c r="B1259" s="45">
        <v>1258</v>
      </c>
      <c r="C1259" s="45" t="s">
        <v>829</v>
      </c>
      <c r="E1259" s="45">
        <v>1257</v>
      </c>
      <c r="F1259" s="45" t="str">
        <f t="shared" si="19"/>
        <v>Стакан лабораторный стеклянный</v>
      </c>
    </row>
    <row r="1260" spans="1:6" x14ac:dyDescent="0.25">
      <c r="A1260" s="45" t="s">
        <v>221</v>
      </c>
      <c r="B1260" s="45">
        <v>1259</v>
      </c>
      <c r="C1260" s="45" t="s">
        <v>892</v>
      </c>
      <c r="E1260" s="45">
        <v>1258</v>
      </c>
      <c r="F1260" s="45" t="str">
        <f t="shared" si="19"/>
        <v>Стакан полипропиленовый</v>
      </c>
    </row>
    <row r="1261" spans="1:6" x14ac:dyDescent="0.25">
      <c r="A1261" s="45" t="s">
        <v>3437</v>
      </c>
      <c r="B1261" s="45">
        <v>1260</v>
      </c>
      <c r="C1261" s="45" t="s">
        <v>6599</v>
      </c>
      <c r="E1261" s="45">
        <v>1259</v>
      </c>
      <c r="F1261" s="45" t="str">
        <f t="shared" si="19"/>
        <v>Стаканчик для взвешивания (бюкса)</v>
      </c>
    </row>
    <row r="1262" spans="1:6" x14ac:dyDescent="0.25">
      <c r="A1262" s="45" t="s">
        <v>415</v>
      </c>
      <c r="B1262" s="45">
        <v>1261</v>
      </c>
      <c r="C1262" s="45" t="s">
        <v>6600</v>
      </c>
      <c r="E1262" s="45">
        <v>1260</v>
      </c>
      <c r="F1262" s="45" t="str">
        <f t="shared" si="19"/>
        <v>Станок для заточки пильных дисков</v>
      </c>
    </row>
    <row r="1263" spans="1:6" x14ac:dyDescent="0.25">
      <c r="A1263" s="45">
        <v>2841240</v>
      </c>
      <c r="B1263" s="45">
        <v>1262</v>
      </c>
      <c r="C1263" s="45" t="s">
        <v>1722</v>
      </c>
      <c r="E1263" s="45">
        <v>1261</v>
      </c>
      <c r="F1263" s="45" t="str">
        <f t="shared" si="19"/>
        <v>Станок для изготовления элементов упаковки</v>
      </c>
    </row>
    <row r="1264" spans="1:6" x14ac:dyDescent="0.25">
      <c r="A1264" s="45" t="s">
        <v>428</v>
      </c>
      <c r="B1264" s="45">
        <v>1263</v>
      </c>
      <c r="C1264" s="45" t="s">
        <v>1758</v>
      </c>
      <c r="E1264" s="45">
        <v>1262</v>
      </c>
      <c r="F1264" s="45" t="str">
        <f t="shared" si="19"/>
        <v>Станок отрезной для металла</v>
      </c>
    </row>
    <row r="1265" spans="1:6" x14ac:dyDescent="0.25">
      <c r="A1265" s="45" t="s">
        <v>428</v>
      </c>
      <c r="B1265" s="45">
        <v>1264</v>
      </c>
      <c r="C1265" s="45" t="s">
        <v>1759</v>
      </c>
      <c r="E1265" s="45">
        <v>1263</v>
      </c>
      <c r="F1265" s="45" t="str">
        <f t="shared" si="19"/>
        <v>Станок рельсорезный</v>
      </c>
    </row>
    <row r="1266" spans="1:6" x14ac:dyDescent="0.25">
      <c r="A1266" s="45" t="s">
        <v>3437</v>
      </c>
      <c r="B1266" s="45">
        <v>1265</v>
      </c>
      <c r="C1266" s="45" t="s">
        <v>3436</v>
      </c>
      <c r="E1266" s="45">
        <v>1264</v>
      </c>
      <c r="F1266" s="45" t="str">
        <f t="shared" si="19"/>
        <v>Станок рельсошлифовальный</v>
      </c>
    </row>
    <row r="1267" spans="1:6" x14ac:dyDescent="0.25">
      <c r="A1267" s="45" t="s">
        <v>424</v>
      </c>
      <c r="B1267" s="45">
        <v>1266</v>
      </c>
      <c r="C1267" s="45" t="s">
        <v>1745</v>
      </c>
      <c r="E1267" s="45">
        <v>1265</v>
      </c>
      <c r="F1267" s="45" t="str">
        <f t="shared" si="19"/>
        <v>Станок шлифовальный ленточный</v>
      </c>
    </row>
    <row r="1268" spans="1:6" x14ac:dyDescent="0.25">
      <c r="A1268" s="45" t="s">
        <v>408</v>
      </c>
      <c r="B1268" s="45">
        <v>1267</v>
      </c>
      <c r="C1268" s="45" t="s">
        <v>1714</v>
      </c>
      <c r="E1268" s="45">
        <v>1266</v>
      </c>
      <c r="F1268" s="45" t="str">
        <f t="shared" si="19"/>
        <v>Станция манометрическая</v>
      </c>
    </row>
    <row r="1269" spans="1:6" x14ac:dyDescent="0.25">
      <c r="A1269" s="45" t="s">
        <v>398</v>
      </c>
      <c r="B1269" s="45">
        <v>1268</v>
      </c>
      <c r="C1269" s="45" t="s">
        <v>6596</v>
      </c>
      <c r="E1269" s="45">
        <v>1267</v>
      </c>
      <c r="F1269" s="45" t="str">
        <f t="shared" si="19"/>
        <v>Станция паяльная</v>
      </c>
    </row>
    <row r="1270" spans="1:6" x14ac:dyDescent="0.25">
      <c r="A1270" s="45">
        <v>2013620</v>
      </c>
      <c r="B1270" s="45">
        <v>1269</v>
      </c>
      <c r="C1270" s="45" t="s">
        <v>3472</v>
      </c>
      <c r="E1270" s="45">
        <v>1268</v>
      </c>
      <c r="F1270" s="45" t="str">
        <f t="shared" si="19"/>
        <v>Станция сбора фреона</v>
      </c>
    </row>
    <row r="1271" spans="1:6" x14ac:dyDescent="0.25">
      <c r="A1271" s="45" t="s">
        <v>221</v>
      </c>
      <c r="B1271" s="45">
        <v>1270</v>
      </c>
      <c r="C1271" s="45" t="s">
        <v>6548</v>
      </c>
      <c r="E1271" s="45">
        <v>1269</v>
      </c>
      <c r="F1271" s="45" t="str">
        <f t="shared" si="19"/>
        <v>Стекло жидкое</v>
      </c>
    </row>
    <row r="1272" spans="1:6" x14ac:dyDescent="0.25">
      <c r="A1272" s="45" t="s">
        <v>221</v>
      </c>
      <c r="B1272" s="45">
        <v>1271</v>
      </c>
      <c r="C1272" s="45" t="s">
        <v>909</v>
      </c>
      <c r="E1272" s="45">
        <v>1270</v>
      </c>
      <c r="F1272" s="45" t="str">
        <f t="shared" si="19"/>
        <v>Стекло защитное</v>
      </c>
    </row>
    <row r="1273" spans="1:6" x14ac:dyDescent="0.25">
      <c r="A1273" s="45" t="s">
        <v>217</v>
      </c>
      <c r="B1273" s="45">
        <v>1272</v>
      </c>
      <c r="C1273" s="45" t="s">
        <v>882</v>
      </c>
      <c r="E1273" s="45">
        <v>1271</v>
      </c>
      <c r="F1273" s="45" t="str">
        <f t="shared" si="19"/>
        <v>Стекло к щитку сварщика</v>
      </c>
    </row>
    <row r="1274" spans="1:6" x14ac:dyDescent="0.25">
      <c r="A1274" s="45" t="s">
        <v>221</v>
      </c>
      <c r="B1274" s="45">
        <v>1273</v>
      </c>
      <c r="C1274" s="45" t="s">
        <v>907</v>
      </c>
      <c r="E1274" s="45">
        <v>1272</v>
      </c>
      <c r="F1274" s="45" t="str">
        <f t="shared" si="19"/>
        <v>Стекло ударостойкое (триплекс)</v>
      </c>
    </row>
    <row r="1275" spans="1:6" x14ac:dyDescent="0.25">
      <c r="A1275" s="45" t="s">
        <v>220</v>
      </c>
      <c r="B1275" s="45">
        <v>1274</v>
      </c>
      <c r="C1275" s="45" t="s">
        <v>6545</v>
      </c>
      <c r="E1275" s="45">
        <v>1273</v>
      </c>
      <c r="F1275" s="45" t="str">
        <f t="shared" si="19"/>
        <v>Стекло часовое (крышка)</v>
      </c>
    </row>
    <row r="1276" spans="1:6" x14ac:dyDescent="0.25">
      <c r="A1276" s="45" t="s">
        <v>220</v>
      </c>
      <c r="B1276" s="45">
        <v>1275</v>
      </c>
      <c r="C1276" s="45" t="s">
        <v>6544</v>
      </c>
      <c r="E1276" s="45">
        <v>1274</v>
      </c>
      <c r="F1276" s="45" t="str">
        <f t="shared" si="19"/>
        <v>Стекловата для хроматографии (вата силанизированная)</v>
      </c>
    </row>
    <row r="1277" spans="1:6" x14ac:dyDescent="0.25">
      <c r="A1277" s="45" t="s">
        <v>218</v>
      </c>
      <c r="B1277" s="45">
        <v>1276</v>
      </c>
      <c r="C1277" s="45" t="s">
        <v>886</v>
      </c>
      <c r="E1277" s="45">
        <v>1275</v>
      </c>
      <c r="F1277" s="45" t="str">
        <f t="shared" si="19"/>
        <v>Стекловолокно</v>
      </c>
    </row>
    <row r="1278" spans="1:6" x14ac:dyDescent="0.25">
      <c r="A1278" s="45" t="s">
        <v>361</v>
      </c>
      <c r="B1278" s="45">
        <v>1277</v>
      </c>
      <c r="C1278" s="45" t="s">
        <v>1546</v>
      </c>
      <c r="E1278" s="45">
        <v>1276</v>
      </c>
      <c r="F1278" s="45" t="str">
        <f t="shared" si="19"/>
        <v>Стеклопакет</v>
      </c>
    </row>
    <row r="1279" spans="1:6" x14ac:dyDescent="0.25">
      <c r="A1279" s="45">
        <v>3101110</v>
      </c>
      <c r="B1279" s="45">
        <v>1278</v>
      </c>
      <c r="C1279" s="45" t="s">
        <v>1769</v>
      </c>
      <c r="E1279" s="45">
        <v>1277</v>
      </c>
      <c r="F1279" s="45" t="str">
        <f t="shared" si="19"/>
        <v>Стеклотекстолит</v>
      </c>
    </row>
    <row r="1280" spans="1:6" x14ac:dyDescent="0.25">
      <c r="A1280" s="45" t="s">
        <v>144</v>
      </c>
      <c r="B1280" s="45">
        <v>1279</v>
      </c>
      <c r="C1280" s="45" t="s">
        <v>535</v>
      </c>
      <c r="E1280" s="45">
        <v>1278</v>
      </c>
      <c r="F1280" s="45" t="str">
        <f t="shared" si="19"/>
        <v>Стеллаж металлический</v>
      </c>
    </row>
    <row r="1281" spans="1:6" x14ac:dyDescent="0.25">
      <c r="A1281" s="45" t="s">
        <v>458</v>
      </c>
      <c r="B1281" s="45">
        <v>1280</v>
      </c>
      <c r="C1281" s="45" t="s">
        <v>1837</v>
      </c>
      <c r="E1281" s="45">
        <v>1279</v>
      </c>
      <c r="F1281" s="45" t="str">
        <f t="shared" si="19"/>
        <v>Стельки для обуви</v>
      </c>
    </row>
    <row r="1282" spans="1:6" x14ac:dyDescent="0.25">
      <c r="A1282" s="45" t="s">
        <v>239</v>
      </c>
      <c r="B1282" s="45">
        <v>1281</v>
      </c>
      <c r="C1282" s="45" t="s">
        <v>964</v>
      </c>
      <c r="E1282" s="45">
        <v>1280</v>
      </c>
      <c r="F1282" s="45" t="str">
        <f t="shared" si="19"/>
        <v>Стенд информационный</v>
      </c>
    </row>
    <row r="1283" spans="1:6" x14ac:dyDescent="0.25">
      <c r="A1283" s="45" t="s">
        <v>270</v>
      </c>
      <c r="B1283" s="45">
        <v>1282</v>
      </c>
      <c r="C1283" s="45" t="s">
        <v>1185</v>
      </c>
      <c r="E1283" s="45">
        <v>1281</v>
      </c>
      <c r="F1283" s="45" t="str">
        <f t="shared" ref="F1283:F1346" si="20">VLOOKUP(E1283,B:C,2,0)</f>
        <v>Стеновое крепление (кронштейн) лотка перфорированного металлического</v>
      </c>
    </row>
    <row r="1284" spans="1:6" x14ac:dyDescent="0.25">
      <c r="A1284" s="45" t="s">
        <v>308</v>
      </c>
      <c r="B1284" s="45">
        <v>1283</v>
      </c>
      <c r="C1284" s="45" t="s">
        <v>3500</v>
      </c>
      <c r="E1284" s="45">
        <v>1282</v>
      </c>
      <c r="F1284" s="45" t="str">
        <f t="shared" si="20"/>
        <v>Степлер</v>
      </c>
    </row>
    <row r="1285" spans="1:6" x14ac:dyDescent="0.25">
      <c r="A1285" s="45" t="s">
        <v>156</v>
      </c>
      <c r="B1285" s="45">
        <v>1284</v>
      </c>
      <c r="C1285" s="45" t="s">
        <v>552</v>
      </c>
      <c r="E1285" s="45">
        <v>1283</v>
      </c>
      <c r="F1285" s="45" t="str">
        <f t="shared" si="20"/>
        <v>Стереоувеличитель с подсветкой</v>
      </c>
    </row>
    <row r="1286" spans="1:6" x14ac:dyDescent="0.25">
      <c r="A1286" s="45" t="s">
        <v>435</v>
      </c>
      <c r="B1286" s="45">
        <v>1285</v>
      </c>
      <c r="C1286" s="45" t="s">
        <v>1776</v>
      </c>
      <c r="E1286" s="45">
        <v>1284</v>
      </c>
      <c r="F1286" s="45" t="str">
        <f t="shared" si="20"/>
        <v>Стикеры</v>
      </c>
    </row>
    <row r="1287" spans="1:6" x14ac:dyDescent="0.25">
      <c r="A1287" s="45" t="s">
        <v>435</v>
      </c>
      <c r="B1287" s="45">
        <v>1286</v>
      </c>
      <c r="C1287" s="45" t="s">
        <v>1774</v>
      </c>
      <c r="E1287" s="45">
        <v>1285</v>
      </c>
      <c r="F1287" s="45" t="str">
        <f t="shared" si="20"/>
        <v>Стойка</v>
      </c>
    </row>
    <row r="1288" spans="1:6" x14ac:dyDescent="0.25">
      <c r="A1288" s="45">
        <v>3101110</v>
      </c>
      <c r="B1288" s="45">
        <v>1287</v>
      </c>
      <c r="C1288" s="45" t="s">
        <v>1768</v>
      </c>
      <c r="E1288" s="45">
        <v>1286</v>
      </c>
      <c r="F1288" s="45" t="str">
        <f t="shared" si="20"/>
        <v>Стол деревянный</v>
      </c>
    </row>
    <row r="1289" spans="1:6" x14ac:dyDescent="0.25">
      <c r="A1289" s="45" t="s">
        <v>246</v>
      </c>
      <c r="B1289" s="45">
        <v>1288</v>
      </c>
      <c r="C1289" s="45" t="s">
        <v>1001</v>
      </c>
      <c r="E1289" s="45">
        <v>1287</v>
      </c>
      <c r="F1289" s="45" t="str">
        <f t="shared" si="20"/>
        <v>Стол металлический</v>
      </c>
    </row>
    <row r="1290" spans="1:6" x14ac:dyDescent="0.25">
      <c r="A1290" s="45" t="s">
        <v>259</v>
      </c>
      <c r="B1290" s="45">
        <v>1289</v>
      </c>
      <c r="C1290" s="45" t="s">
        <v>1147</v>
      </c>
      <c r="E1290" s="45">
        <v>1288</v>
      </c>
      <c r="F1290" s="45" t="str">
        <f t="shared" si="20"/>
        <v>Стремянка (лестница)</v>
      </c>
    </row>
    <row r="1291" spans="1:6" x14ac:dyDescent="0.25">
      <c r="A1291" s="45">
        <v>1394110</v>
      </c>
      <c r="B1291" s="45">
        <v>1290</v>
      </c>
      <c r="C1291" s="45" t="s">
        <v>505</v>
      </c>
      <c r="E1291" s="45">
        <v>1289</v>
      </c>
      <c r="F1291" s="45" t="str">
        <f t="shared" si="20"/>
        <v>Строп канатный</v>
      </c>
    </row>
    <row r="1292" spans="1:6" x14ac:dyDescent="0.25">
      <c r="A1292" s="45" t="s">
        <v>259</v>
      </c>
      <c r="B1292" s="45">
        <v>1291</v>
      </c>
      <c r="C1292" s="45" t="s">
        <v>1145</v>
      </c>
      <c r="E1292" s="45">
        <v>1290</v>
      </c>
      <c r="F1292" s="45" t="str">
        <f t="shared" si="20"/>
        <v>Строп текстильный</v>
      </c>
    </row>
    <row r="1293" spans="1:6" x14ac:dyDescent="0.25">
      <c r="A1293" s="45" t="s">
        <v>432</v>
      </c>
      <c r="B1293" s="45">
        <v>1292</v>
      </c>
      <c r="C1293" s="45" t="s">
        <v>1763</v>
      </c>
      <c r="E1293" s="45">
        <v>1291</v>
      </c>
      <c r="F1293" s="45" t="str">
        <f t="shared" si="20"/>
        <v>Строп цепной</v>
      </c>
    </row>
    <row r="1294" spans="1:6" x14ac:dyDescent="0.25">
      <c r="A1294" s="45">
        <v>2344120</v>
      </c>
      <c r="B1294" s="45">
        <v>1293</v>
      </c>
      <c r="C1294" s="45" t="s">
        <v>3486</v>
      </c>
      <c r="E1294" s="45">
        <v>1292</v>
      </c>
      <c r="F1294" s="45" t="str">
        <f t="shared" si="20"/>
        <v>Стул</v>
      </c>
    </row>
    <row r="1295" spans="1:6" x14ac:dyDescent="0.25">
      <c r="A1295" s="45">
        <v>2013416</v>
      </c>
      <c r="B1295" s="45">
        <v>1294</v>
      </c>
      <c r="C1295" s="45" t="s">
        <v>613</v>
      </c>
      <c r="E1295" s="45">
        <v>1293</v>
      </c>
      <c r="F1295" s="45" t="str">
        <f t="shared" si="20"/>
        <v>Ступка фарфоровая</v>
      </c>
    </row>
    <row r="1296" spans="1:6" x14ac:dyDescent="0.25">
      <c r="A1296" s="45">
        <v>2013412</v>
      </c>
      <c r="B1296" s="45">
        <v>1295</v>
      </c>
      <c r="C1296" s="45" t="s">
        <v>609</v>
      </c>
      <c r="E1296" s="45">
        <v>1294</v>
      </c>
      <c r="F1296" s="45" t="str">
        <f t="shared" si="20"/>
        <v xml:space="preserve">Сульфат железа (II) (FESO4*7H2O) </v>
      </c>
    </row>
    <row r="1297" spans="1:6" x14ac:dyDescent="0.25">
      <c r="A1297" s="45" t="s">
        <v>126</v>
      </c>
      <c r="B1297" s="45">
        <v>1296</v>
      </c>
      <c r="C1297" s="45" t="s">
        <v>498</v>
      </c>
      <c r="E1297" s="45">
        <v>1295</v>
      </c>
      <c r="F1297" s="45" t="str">
        <f t="shared" si="20"/>
        <v>Сульфит натрия (Na2SO3)</v>
      </c>
    </row>
    <row r="1298" spans="1:6" x14ac:dyDescent="0.25">
      <c r="A1298" s="45">
        <v>2445306</v>
      </c>
      <c r="B1298" s="45">
        <v>1297</v>
      </c>
      <c r="C1298" s="45" t="s">
        <v>1000</v>
      </c>
      <c r="E1298" s="45">
        <v>1296</v>
      </c>
      <c r="F1298" s="45" t="str">
        <f t="shared" si="20"/>
        <v>Сумка</v>
      </c>
    </row>
    <row r="1299" spans="1:6" x14ac:dyDescent="0.25">
      <c r="A1299" s="45" t="s">
        <v>438</v>
      </c>
      <c r="B1299" s="45">
        <v>1298</v>
      </c>
      <c r="C1299" s="45" t="s">
        <v>1781</v>
      </c>
      <c r="E1299" s="45">
        <v>1297</v>
      </c>
      <c r="F1299" s="45" t="str">
        <f t="shared" si="20"/>
        <v>Сурьма</v>
      </c>
    </row>
    <row r="1300" spans="1:6" x14ac:dyDescent="0.25">
      <c r="A1300" s="45" t="s">
        <v>6624</v>
      </c>
      <c r="B1300" s="45">
        <v>1299</v>
      </c>
      <c r="C1300" s="45" t="s">
        <v>571</v>
      </c>
      <c r="E1300" s="45">
        <v>1298</v>
      </c>
      <c r="F1300" s="45" t="str">
        <f t="shared" si="20"/>
        <v>Суспензия алмазная</v>
      </c>
    </row>
    <row r="1301" spans="1:6" x14ac:dyDescent="0.25">
      <c r="A1301" s="45">
        <v>1039200</v>
      </c>
      <c r="B1301" s="45">
        <v>1300</v>
      </c>
      <c r="C1301" s="45" t="s">
        <v>475</v>
      </c>
      <c r="E1301" s="45">
        <v>1299</v>
      </c>
      <c r="F1301" s="45" t="str">
        <f t="shared" si="20"/>
        <v>Суспензия коллоидная полировальная</v>
      </c>
    </row>
    <row r="1302" spans="1:6" x14ac:dyDescent="0.25">
      <c r="A1302" s="45" t="s">
        <v>305</v>
      </c>
      <c r="B1302" s="45">
        <v>1301</v>
      </c>
      <c r="C1302" s="45" t="s">
        <v>1319</v>
      </c>
      <c r="E1302" s="45">
        <v>1300</v>
      </c>
      <c r="F1302" s="45" t="str">
        <f t="shared" si="20"/>
        <v>Сухофрукты и орешки</v>
      </c>
    </row>
    <row r="1303" spans="1:6" x14ac:dyDescent="0.25">
      <c r="A1303" s="45" t="s">
        <v>305</v>
      </c>
      <c r="B1303" s="45">
        <v>1302</v>
      </c>
      <c r="C1303" s="45" t="s">
        <v>1318</v>
      </c>
      <c r="E1303" s="45">
        <v>1301</v>
      </c>
      <c r="F1303" s="45" t="str">
        <f t="shared" si="20"/>
        <v>Счетчик воды</v>
      </c>
    </row>
    <row r="1304" spans="1:6" x14ac:dyDescent="0.25">
      <c r="A1304" s="45" t="s">
        <v>306</v>
      </c>
      <c r="B1304" s="45">
        <v>1303</v>
      </c>
      <c r="C1304" s="45" t="s">
        <v>1334</v>
      </c>
      <c r="E1304" s="45">
        <v>1302</v>
      </c>
      <c r="F1304" s="45" t="str">
        <f t="shared" si="20"/>
        <v>Счетчик газовый</v>
      </c>
    </row>
    <row r="1305" spans="1:6" x14ac:dyDescent="0.25">
      <c r="A1305" s="45" t="s">
        <v>255</v>
      </c>
      <c r="B1305" s="45">
        <v>1304</v>
      </c>
      <c r="C1305" s="45" t="s">
        <v>1038</v>
      </c>
      <c r="E1305" s="45">
        <v>1303</v>
      </c>
      <c r="F1305" s="45" t="str">
        <f t="shared" si="20"/>
        <v>Счетчик электроэнергии</v>
      </c>
    </row>
    <row r="1306" spans="1:6" x14ac:dyDescent="0.25">
      <c r="A1306" s="45">
        <v>2573300</v>
      </c>
      <c r="B1306" s="45">
        <v>1305</v>
      </c>
      <c r="C1306" s="45" t="s">
        <v>1079</v>
      </c>
      <c r="E1306" s="45">
        <v>1304</v>
      </c>
      <c r="F1306" s="45" t="str">
        <f t="shared" si="20"/>
        <v>Сшиватель полосы металлической</v>
      </c>
    </row>
    <row r="1307" spans="1:6" x14ac:dyDescent="0.25">
      <c r="A1307" s="45">
        <v>2573300</v>
      </c>
      <c r="B1307" s="45">
        <v>1306</v>
      </c>
      <c r="C1307" s="45" t="s">
        <v>1077</v>
      </c>
      <c r="E1307" s="45">
        <v>1305</v>
      </c>
      <c r="F1307" s="45" t="str">
        <f t="shared" si="20"/>
        <v>Съемник колец стопорных</v>
      </c>
    </row>
    <row r="1308" spans="1:6" x14ac:dyDescent="0.25">
      <c r="A1308" s="45">
        <v>2573300</v>
      </c>
      <c r="B1308" s="45">
        <v>1307</v>
      </c>
      <c r="C1308" s="45" t="s">
        <v>1078</v>
      </c>
      <c r="E1308" s="45">
        <v>1306</v>
      </c>
      <c r="F1308" s="45" t="str">
        <f t="shared" si="20"/>
        <v>Съемник подшипника</v>
      </c>
    </row>
    <row r="1309" spans="1:6" x14ac:dyDescent="0.25">
      <c r="A1309" s="45" t="s">
        <v>216</v>
      </c>
      <c r="B1309" s="45">
        <v>1308</v>
      </c>
      <c r="C1309" s="45" t="s">
        <v>880</v>
      </c>
      <c r="E1309" s="45">
        <v>1307</v>
      </c>
      <c r="F1309" s="45" t="str">
        <f t="shared" si="20"/>
        <v>Съемник подшипника сепараторного типа</v>
      </c>
    </row>
    <row r="1310" spans="1:6" x14ac:dyDescent="0.25">
      <c r="A1310" s="45">
        <v>2572140</v>
      </c>
      <c r="B1310" s="45">
        <v>1309</v>
      </c>
      <c r="C1310" s="45" t="s">
        <v>1035</v>
      </c>
      <c r="E1310" s="45">
        <v>1308</v>
      </c>
      <c r="F1310" s="45" t="str">
        <f t="shared" si="20"/>
        <v>Табличка</v>
      </c>
    </row>
    <row r="1311" spans="1:6" x14ac:dyDescent="0.25">
      <c r="A1311" s="45" t="s">
        <v>390</v>
      </c>
      <c r="B1311" s="45">
        <v>1310</v>
      </c>
      <c r="C1311" s="45" t="s">
        <v>1657</v>
      </c>
      <c r="E1311" s="45">
        <v>1309</v>
      </c>
      <c r="F1311" s="45" t="str">
        <f t="shared" si="20"/>
        <v>Талреп (стяжка для троса)</v>
      </c>
    </row>
    <row r="1312" spans="1:6" x14ac:dyDescent="0.25">
      <c r="A1312" s="45" t="s">
        <v>454</v>
      </c>
      <c r="B1312" s="45">
        <v>1311</v>
      </c>
      <c r="C1312" s="45" t="s">
        <v>1829</v>
      </c>
      <c r="E1312" s="45">
        <v>1310</v>
      </c>
      <c r="F1312" s="45" t="str">
        <f t="shared" si="20"/>
        <v>Таль (тельфер)</v>
      </c>
    </row>
    <row r="1313" spans="1:6" x14ac:dyDescent="0.25">
      <c r="A1313" s="45" t="s">
        <v>455</v>
      </c>
      <c r="B1313" s="45">
        <v>1312</v>
      </c>
      <c r="C1313" s="45" t="s">
        <v>1830</v>
      </c>
      <c r="E1313" s="45">
        <v>1311</v>
      </c>
      <c r="F1313" s="45" t="str">
        <f t="shared" si="20"/>
        <v>Тара б/у металлическая</v>
      </c>
    </row>
    <row r="1314" spans="1:6" x14ac:dyDescent="0.25">
      <c r="A1314" s="45" t="s">
        <v>298</v>
      </c>
      <c r="B1314" s="45">
        <v>1313</v>
      </c>
      <c r="C1314" s="45" t="s">
        <v>1277</v>
      </c>
      <c r="E1314" s="45">
        <v>1312</v>
      </c>
      <c r="F1314" s="45" t="str">
        <f t="shared" si="20"/>
        <v>Тара б/у полимерная</v>
      </c>
    </row>
    <row r="1315" spans="1:6" x14ac:dyDescent="0.25">
      <c r="A1315" s="45">
        <v>2651620</v>
      </c>
      <c r="B1315" s="45">
        <v>1314</v>
      </c>
      <c r="C1315" s="45" t="s">
        <v>1358</v>
      </c>
      <c r="E1315" s="45">
        <v>1313</v>
      </c>
      <c r="F1315" s="45" t="str">
        <f t="shared" si="20"/>
        <v>Тахеометр электронный</v>
      </c>
    </row>
    <row r="1316" spans="1:6" x14ac:dyDescent="0.25">
      <c r="A1316" s="45" t="s">
        <v>202</v>
      </c>
      <c r="B1316" s="45">
        <v>1315</v>
      </c>
      <c r="C1316" s="45" t="s">
        <v>814</v>
      </c>
      <c r="E1316" s="45">
        <v>1314</v>
      </c>
      <c r="F1316" s="45" t="str">
        <f t="shared" si="20"/>
        <v>Твердомер</v>
      </c>
    </row>
    <row r="1317" spans="1:6" x14ac:dyDescent="0.25">
      <c r="A1317" s="45" t="s">
        <v>291</v>
      </c>
      <c r="B1317" s="45">
        <v>1316</v>
      </c>
      <c r="C1317" s="45" t="s">
        <v>1263</v>
      </c>
      <c r="E1317" s="45">
        <v>1315</v>
      </c>
      <c r="F1317" s="45" t="str">
        <f t="shared" si="20"/>
        <v>Текстолит листовой</v>
      </c>
    </row>
    <row r="1318" spans="1:6" x14ac:dyDescent="0.25">
      <c r="A1318" s="45" t="s">
        <v>392</v>
      </c>
      <c r="B1318" s="45">
        <v>1317</v>
      </c>
      <c r="C1318" s="45" t="s">
        <v>1660</v>
      </c>
      <c r="E1318" s="45">
        <v>1316</v>
      </c>
      <c r="F1318" s="45" t="str">
        <f t="shared" si="20"/>
        <v>Телевизор</v>
      </c>
    </row>
    <row r="1319" spans="1:6" x14ac:dyDescent="0.25">
      <c r="A1319" s="45" t="s">
        <v>384</v>
      </c>
      <c r="B1319" s="45">
        <v>1318</v>
      </c>
      <c r="C1319" s="45" t="s">
        <v>1636</v>
      </c>
      <c r="E1319" s="45">
        <v>1317</v>
      </c>
      <c r="F1319" s="45" t="str">
        <f t="shared" si="20"/>
        <v>Тележка</v>
      </c>
    </row>
    <row r="1320" spans="1:6" x14ac:dyDescent="0.25">
      <c r="A1320" s="45" t="s">
        <v>384</v>
      </c>
      <c r="B1320" s="45">
        <v>1319</v>
      </c>
      <c r="C1320" s="45" t="s">
        <v>1635</v>
      </c>
      <c r="E1320" s="45">
        <v>1318</v>
      </c>
      <c r="F1320" s="45" t="str">
        <f t="shared" si="20"/>
        <v>Тележка (каретка) кабельная для двутавровой балки</v>
      </c>
    </row>
    <row r="1321" spans="1:6" x14ac:dyDescent="0.25">
      <c r="A1321" s="45" t="s">
        <v>285</v>
      </c>
      <c r="B1321" s="45">
        <v>1320</v>
      </c>
      <c r="C1321" s="45" t="s">
        <v>1246</v>
      </c>
      <c r="E1321" s="45">
        <v>1319</v>
      </c>
      <c r="F1321" s="45" t="str">
        <f t="shared" si="20"/>
        <v>Тележка (каретка) кабельная для струны</v>
      </c>
    </row>
    <row r="1322" spans="1:6" x14ac:dyDescent="0.25">
      <c r="A1322" s="45" t="s">
        <v>298</v>
      </c>
      <c r="B1322" s="45">
        <v>1321</v>
      </c>
      <c r="C1322" s="45" t="s">
        <v>1276</v>
      </c>
      <c r="E1322" s="45">
        <v>1320</v>
      </c>
      <c r="F1322" s="45" t="str">
        <f t="shared" si="20"/>
        <v>Телефон мобильный</v>
      </c>
    </row>
    <row r="1323" spans="1:6" x14ac:dyDescent="0.25">
      <c r="A1323" s="45" t="s">
        <v>251</v>
      </c>
      <c r="B1323" s="45">
        <v>1322</v>
      </c>
      <c r="C1323" s="45" t="s">
        <v>1015</v>
      </c>
      <c r="E1323" s="45">
        <v>1321</v>
      </c>
      <c r="F1323" s="45" t="str">
        <f t="shared" si="20"/>
        <v>Теодолит</v>
      </c>
    </row>
    <row r="1324" spans="1:6" x14ac:dyDescent="0.25">
      <c r="A1324" s="45" t="s">
        <v>251</v>
      </c>
      <c r="B1324" s="45">
        <v>1323</v>
      </c>
      <c r="C1324" s="45" t="s">
        <v>1014</v>
      </c>
      <c r="E1324" s="45">
        <v>1322</v>
      </c>
      <c r="F1324" s="45" t="str">
        <f t="shared" si="20"/>
        <v>Теплообменник графитовый</v>
      </c>
    </row>
    <row r="1325" spans="1:6" x14ac:dyDescent="0.25">
      <c r="A1325" s="45" t="s">
        <v>3466</v>
      </c>
      <c r="B1325" s="45">
        <v>1324</v>
      </c>
      <c r="C1325" s="45" t="s">
        <v>3512</v>
      </c>
      <c r="E1325" s="45">
        <v>1323</v>
      </c>
      <c r="F1325" s="45" t="str">
        <f t="shared" si="20"/>
        <v>Теплообменник пластинчатый паяный (не разборный)</v>
      </c>
    </row>
    <row r="1326" spans="1:6" x14ac:dyDescent="0.25">
      <c r="A1326" s="45" t="s">
        <v>3466</v>
      </c>
      <c r="B1326" s="45">
        <v>1325</v>
      </c>
      <c r="C1326" s="45" t="s">
        <v>3535</v>
      </c>
      <c r="E1326" s="45">
        <v>1324</v>
      </c>
      <c r="F1326" s="45" t="str">
        <f t="shared" si="20"/>
        <v>Теплообменник рекуперативный</v>
      </c>
    </row>
    <row r="1327" spans="1:6" x14ac:dyDescent="0.25">
      <c r="A1327" s="45" t="s">
        <v>276</v>
      </c>
      <c r="B1327" s="45">
        <v>1326</v>
      </c>
      <c r="C1327" s="45" t="s">
        <v>1212</v>
      </c>
      <c r="E1327" s="45">
        <v>1325</v>
      </c>
      <c r="F1327" s="45" t="str">
        <f t="shared" si="20"/>
        <v>Теплообменник трубчатый</v>
      </c>
    </row>
    <row r="1328" spans="1:6" x14ac:dyDescent="0.25">
      <c r="A1328" s="45" t="s">
        <v>304</v>
      </c>
      <c r="B1328" s="45">
        <v>1327</v>
      </c>
      <c r="C1328" s="45" t="s">
        <v>1313</v>
      </c>
      <c r="E1328" s="45">
        <v>1326</v>
      </c>
      <c r="F1328" s="45" t="str">
        <f t="shared" si="20"/>
        <v>Терминал</v>
      </c>
    </row>
    <row r="1329" spans="1:6" x14ac:dyDescent="0.25">
      <c r="A1329" s="45" t="s">
        <v>304</v>
      </c>
      <c r="B1329" s="45">
        <v>1328</v>
      </c>
      <c r="C1329" s="45" t="s">
        <v>1310</v>
      </c>
      <c r="E1329" s="45">
        <v>1327</v>
      </c>
      <c r="F1329" s="45" t="str">
        <f t="shared" si="20"/>
        <v>Термогигрометр</v>
      </c>
    </row>
    <row r="1330" spans="1:6" x14ac:dyDescent="0.25">
      <c r="A1330" s="45" t="s">
        <v>304</v>
      </c>
      <c r="B1330" s="45">
        <v>1329</v>
      </c>
      <c r="C1330" s="45" t="s">
        <v>1316</v>
      </c>
      <c r="E1330" s="45">
        <v>1328</v>
      </c>
      <c r="F1330" s="45" t="str">
        <f t="shared" si="20"/>
        <v>Термометр</v>
      </c>
    </row>
    <row r="1331" spans="1:6" x14ac:dyDescent="0.25">
      <c r="A1331" s="45" t="s">
        <v>312</v>
      </c>
      <c r="B1331" s="45">
        <v>1330</v>
      </c>
      <c r="C1331" s="45" t="s">
        <v>1377</v>
      </c>
      <c r="E1331" s="45">
        <v>1329</v>
      </c>
      <c r="F1331" s="45" t="str">
        <f t="shared" si="20"/>
        <v>Термопара</v>
      </c>
    </row>
    <row r="1332" spans="1:6" x14ac:dyDescent="0.25">
      <c r="A1332" s="45" t="s">
        <v>304</v>
      </c>
      <c r="B1332" s="45">
        <v>1331</v>
      </c>
      <c r="C1332" s="45" t="s">
        <v>6572</v>
      </c>
      <c r="E1332" s="45">
        <v>1330</v>
      </c>
      <c r="F1332" s="45" t="str">
        <f t="shared" si="20"/>
        <v>Термостат</v>
      </c>
    </row>
    <row r="1333" spans="1:6" x14ac:dyDescent="0.25">
      <c r="A1333" s="45" t="s">
        <v>208</v>
      </c>
      <c r="B1333" s="45">
        <v>1332</v>
      </c>
      <c r="C1333" s="45" t="s">
        <v>6540</v>
      </c>
      <c r="E1333" s="45">
        <v>1331</v>
      </c>
      <c r="F1333" s="45" t="str">
        <f t="shared" si="20"/>
        <v>Термочехол для термопары</v>
      </c>
    </row>
    <row r="1334" spans="1:6" x14ac:dyDescent="0.25">
      <c r="A1334" s="45" t="s">
        <v>306</v>
      </c>
      <c r="B1334" s="45">
        <v>1333</v>
      </c>
      <c r="C1334" s="45" t="s">
        <v>3499</v>
      </c>
      <c r="E1334" s="45">
        <v>1332</v>
      </c>
      <c r="F1334" s="45" t="str">
        <f t="shared" si="20"/>
        <v>Термошторы</v>
      </c>
    </row>
    <row r="1335" spans="1:6" x14ac:dyDescent="0.25">
      <c r="A1335" s="45" t="s">
        <v>298</v>
      </c>
      <c r="B1335" s="45">
        <v>1334</v>
      </c>
      <c r="C1335" s="45" t="s">
        <v>1283</v>
      </c>
      <c r="E1335" s="45">
        <v>1333</v>
      </c>
      <c r="F1335" s="45" t="str">
        <f t="shared" si="20"/>
        <v>Тестер абразивный для испытаний лакокрасочного покрытия на устойчивость к истиранию (МЭК-тестер)</v>
      </c>
    </row>
    <row r="1336" spans="1:6" x14ac:dyDescent="0.25">
      <c r="A1336" s="45" t="s">
        <v>298</v>
      </c>
      <c r="B1336" s="45">
        <v>1335</v>
      </c>
      <c r="C1336" s="45" t="s">
        <v>1284</v>
      </c>
      <c r="E1336" s="45">
        <v>1334</v>
      </c>
      <c r="F1336" s="45" t="str">
        <f t="shared" si="20"/>
        <v>Тестер адгезии</v>
      </c>
    </row>
    <row r="1337" spans="1:6" x14ac:dyDescent="0.25">
      <c r="A1337" s="45" t="s">
        <v>311</v>
      </c>
      <c r="B1337" s="45">
        <v>1336</v>
      </c>
      <c r="C1337" s="45" t="s">
        <v>3502</v>
      </c>
      <c r="E1337" s="45">
        <v>1335</v>
      </c>
      <c r="F1337" s="45" t="str">
        <f t="shared" si="20"/>
        <v>Тестер для гидравлических систем</v>
      </c>
    </row>
    <row r="1338" spans="1:6" x14ac:dyDescent="0.25">
      <c r="A1338" s="45" t="s">
        <v>311</v>
      </c>
      <c r="B1338" s="45">
        <v>1337</v>
      </c>
      <c r="C1338" s="45" t="s">
        <v>1375</v>
      </c>
      <c r="E1338" s="45">
        <v>1336</v>
      </c>
      <c r="F1338" s="45" t="str">
        <f t="shared" si="20"/>
        <v>Тестер качества воды</v>
      </c>
    </row>
    <row r="1339" spans="1:6" x14ac:dyDescent="0.25">
      <c r="A1339" s="45">
        <v>2059520</v>
      </c>
      <c r="B1339" s="45">
        <v>1338</v>
      </c>
      <c r="C1339" s="45" t="s">
        <v>715</v>
      </c>
      <c r="E1339" s="45">
        <v>1337</v>
      </c>
      <c r="F1339" s="45" t="str">
        <f t="shared" si="20"/>
        <v>Тестер сетевой кабельный</v>
      </c>
    </row>
    <row r="1340" spans="1:6" x14ac:dyDescent="0.25">
      <c r="A1340" s="45" t="s">
        <v>423</v>
      </c>
      <c r="B1340" s="45">
        <v>1339</v>
      </c>
      <c r="C1340" s="45" t="s">
        <v>1739</v>
      </c>
      <c r="E1340" s="45">
        <v>1338</v>
      </c>
      <c r="F1340" s="45" t="str">
        <f t="shared" si="20"/>
        <v>Тест-набор</v>
      </c>
    </row>
    <row r="1341" spans="1:6" x14ac:dyDescent="0.25">
      <c r="A1341" s="45" t="s">
        <v>156</v>
      </c>
      <c r="B1341" s="45">
        <v>1340</v>
      </c>
      <c r="C1341" s="45" t="s">
        <v>553</v>
      </c>
      <c r="E1341" s="45">
        <v>1339</v>
      </c>
      <c r="F1341" s="45" t="str">
        <f t="shared" si="20"/>
        <v>Тестомес</v>
      </c>
    </row>
    <row r="1342" spans="1:6" x14ac:dyDescent="0.25">
      <c r="A1342" s="45">
        <v>2059520</v>
      </c>
      <c r="B1342" s="45">
        <v>1341</v>
      </c>
      <c r="C1342" s="45" t="s">
        <v>6536</v>
      </c>
      <c r="E1342" s="45">
        <v>1340</v>
      </c>
      <c r="F1342" s="45" t="str">
        <f t="shared" si="20"/>
        <v>Тетрадь</v>
      </c>
    </row>
    <row r="1343" spans="1:6" x14ac:dyDescent="0.25">
      <c r="A1343" s="45">
        <v>2344120</v>
      </c>
      <c r="B1343" s="45">
        <v>1342</v>
      </c>
      <c r="C1343" s="45" t="s">
        <v>3485</v>
      </c>
      <c r="E1343" s="45">
        <v>1341</v>
      </c>
      <c r="F1343" s="45" t="str">
        <f t="shared" si="20"/>
        <v>Тетрахлорметан (углерод четыреххлористый) (CCl4)</v>
      </c>
    </row>
    <row r="1344" spans="1:6" x14ac:dyDescent="0.25">
      <c r="A1344" s="45" t="s">
        <v>3429</v>
      </c>
      <c r="B1344" s="45">
        <v>1343</v>
      </c>
      <c r="C1344" s="45" t="s">
        <v>1210</v>
      </c>
      <c r="E1344" s="45">
        <v>1342</v>
      </c>
      <c r="F1344" s="45" t="str">
        <f t="shared" si="20"/>
        <v>Тигель фарфоровый</v>
      </c>
    </row>
    <row r="1345" spans="1:6" x14ac:dyDescent="0.25">
      <c r="A1345" s="45">
        <v>2573300</v>
      </c>
      <c r="B1345" s="45">
        <v>1344</v>
      </c>
      <c r="C1345" s="45" t="s">
        <v>1081</v>
      </c>
      <c r="E1345" s="45">
        <v>1343</v>
      </c>
      <c r="F1345" s="45" t="str">
        <f t="shared" si="20"/>
        <v>Тиристор</v>
      </c>
    </row>
    <row r="1346" spans="1:6" x14ac:dyDescent="0.25">
      <c r="A1346" s="45">
        <v>1396163</v>
      </c>
      <c r="B1346" s="45">
        <v>1345</v>
      </c>
      <c r="C1346" s="45" t="s">
        <v>514</v>
      </c>
      <c r="E1346" s="45">
        <v>1344</v>
      </c>
      <c r="F1346" s="45" t="str">
        <f t="shared" si="20"/>
        <v>Тиски</v>
      </c>
    </row>
    <row r="1347" spans="1:6" x14ac:dyDescent="0.25">
      <c r="A1347" s="45" t="s">
        <v>327</v>
      </c>
      <c r="B1347" s="45">
        <v>1346</v>
      </c>
      <c r="C1347" s="45" t="s">
        <v>1434</v>
      </c>
      <c r="E1347" s="45">
        <v>1345</v>
      </c>
      <c r="F1347" s="45" t="str">
        <f t="shared" ref="F1347:F1410" si="21">VLOOKUP(E1347,B:C,2,0)</f>
        <v>Ткань фильтровальная</v>
      </c>
    </row>
    <row r="1348" spans="1:6" x14ac:dyDescent="0.25">
      <c r="A1348" s="45" t="s">
        <v>319</v>
      </c>
      <c r="B1348" s="45">
        <v>1347</v>
      </c>
      <c r="C1348" s="45" t="s">
        <v>1395</v>
      </c>
      <c r="E1348" s="45">
        <v>1346</v>
      </c>
      <c r="F1348" s="45" t="str">
        <f t="shared" si="21"/>
        <v>Токоприемник (токосъемник)</v>
      </c>
    </row>
    <row r="1349" spans="1:6" x14ac:dyDescent="0.25">
      <c r="A1349" s="45">
        <v>2014120</v>
      </c>
      <c r="B1349" s="45">
        <v>1348</v>
      </c>
      <c r="C1349" s="45" t="s">
        <v>634</v>
      </c>
      <c r="E1349" s="45">
        <v>1347</v>
      </c>
      <c r="F1349" s="45" t="str">
        <f t="shared" si="21"/>
        <v>Толкатель электрогидравлический (гидротолкатель)</v>
      </c>
    </row>
    <row r="1350" spans="1:6" x14ac:dyDescent="0.25">
      <c r="A1350" s="45" t="s">
        <v>311</v>
      </c>
      <c r="B1350" s="45">
        <v>1349</v>
      </c>
      <c r="C1350" s="45" t="s">
        <v>1369</v>
      </c>
      <c r="E1350" s="45">
        <v>1348</v>
      </c>
      <c r="F1350" s="45" t="str">
        <f t="shared" si="21"/>
        <v>Толуол нефтяной (C7H8)</v>
      </c>
    </row>
    <row r="1351" spans="1:6" x14ac:dyDescent="0.25">
      <c r="A1351" s="45" t="s">
        <v>311</v>
      </c>
      <c r="B1351" s="45">
        <v>1350</v>
      </c>
      <c r="C1351" s="45" t="s">
        <v>1370</v>
      </c>
      <c r="E1351" s="45">
        <v>1349</v>
      </c>
      <c r="F1351" s="45" t="str">
        <f t="shared" si="21"/>
        <v>Толщиномер</v>
      </c>
    </row>
    <row r="1352" spans="1:6" x14ac:dyDescent="0.25">
      <c r="A1352" s="45" t="s">
        <v>441</v>
      </c>
      <c r="B1352" s="45">
        <v>1351</v>
      </c>
      <c r="C1352" s="45" t="s">
        <v>1787</v>
      </c>
      <c r="E1352" s="45">
        <v>1350</v>
      </c>
      <c r="F1352" s="45" t="str">
        <f t="shared" si="21"/>
        <v>Толщиномер в комплекте</v>
      </c>
    </row>
    <row r="1353" spans="1:6" x14ac:dyDescent="0.25">
      <c r="A1353" s="45" t="s">
        <v>163</v>
      </c>
      <c r="B1353" s="45">
        <v>1352</v>
      </c>
      <c r="C1353" s="45" t="s">
        <v>564</v>
      </c>
      <c r="E1353" s="45">
        <v>1351</v>
      </c>
      <c r="F1353" s="45" t="str">
        <f t="shared" si="21"/>
        <v>Тонометр</v>
      </c>
    </row>
    <row r="1354" spans="1:6" x14ac:dyDescent="0.25">
      <c r="A1354" s="45">
        <v>2812200</v>
      </c>
      <c r="B1354" s="45">
        <v>1353</v>
      </c>
      <c r="C1354" s="45" t="s">
        <v>6585</v>
      </c>
      <c r="E1354" s="45">
        <v>1352</v>
      </c>
      <c r="F1354" s="45" t="str">
        <f t="shared" si="21"/>
        <v>Топливо дизельное (солярка)</v>
      </c>
    </row>
    <row r="1355" spans="1:6" x14ac:dyDescent="0.25">
      <c r="A1355" s="45" t="s">
        <v>252</v>
      </c>
      <c r="B1355" s="45">
        <v>1354</v>
      </c>
      <c r="C1355" s="45" t="s">
        <v>1020</v>
      </c>
      <c r="E1355" s="45">
        <v>1353</v>
      </c>
      <c r="F1355" s="45" t="str">
        <f t="shared" si="21"/>
        <v>Тормоз дисковый (суппорт)</v>
      </c>
    </row>
    <row r="1356" spans="1:6" x14ac:dyDescent="0.25">
      <c r="A1356" s="45" t="s">
        <v>246</v>
      </c>
      <c r="B1356" s="45">
        <v>1355</v>
      </c>
      <c r="C1356" s="45" t="s">
        <v>1004</v>
      </c>
      <c r="E1356" s="45">
        <v>1354</v>
      </c>
      <c r="F1356" s="45" t="str">
        <f t="shared" si="21"/>
        <v>Точилка для карандашей</v>
      </c>
    </row>
    <row r="1357" spans="1:6" x14ac:dyDescent="0.25">
      <c r="A1357" s="45">
        <v>2630110</v>
      </c>
      <c r="B1357" s="45">
        <v>1356</v>
      </c>
      <c r="C1357" s="45" t="s">
        <v>1245</v>
      </c>
      <c r="E1357" s="45">
        <v>1355</v>
      </c>
      <c r="F1357" s="45" t="str">
        <f t="shared" si="21"/>
        <v>Траверса</v>
      </c>
    </row>
    <row r="1358" spans="1:6" x14ac:dyDescent="0.25">
      <c r="A1358" s="45" t="s">
        <v>360</v>
      </c>
      <c r="B1358" s="45">
        <v>1357</v>
      </c>
      <c r="C1358" s="45" t="s">
        <v>1536</v>
      </c>
      <c r="E1358" s="45">
        <v>1356</v>
      </c>
      <c r="F1358" s="45" t="str">
        <f t="shared" si="21"/>
        <v>Трансивер</v>
      </c>
    </row>
    <row r="1359" spans="1:6" x14ac:dyDescent="0.25">
      <c r="A1359" s="45" t="s">
        <v>322</v>
      </c>
      <c r="B1359" s="45">
        <v>1358</v>
      </c>
      <c r="C1359" s="45" t="s">
        <v>1401</v>
      </c>
      <c r="E1359" s="45">
        <v>1357</v>
      </c>
      <c r="F1359" s="45" t="str">
        <f t="shared" si="21"/>
        <v>Транслятор сухих контактов</v>
      </c>
    </row>
    <row r="1360" spans="1:6" x14ac:dyDescent="0.25">
      <c r="A1360" s="45" t="s">
        <v>202</v>
      </c>
      <c r="B1360" s="45">
        <v>1359</v>
      </c>
      <c r="C1360" s="45" t="s">
        <v>821</v>
      </c>
      <c r="E1360" s="45">
        <v>1358</v>
      </c>
      <c r="F1360" s="45" t="str">
        <f t="shared" si="21"/>
        <v>Трансформатор</v>
      </c>
    </row>
    <row r="1361" spans="1:6" x14ac:dyDescent="0.25">
      <c r="A1361" s="45">
        <v>2059520</v>
      </c>
      <c r="B1361" s="45">
        <v>1360</v>
      </c>
      <c r="C1361" s="45" t="s">
        <v>711</v>
      </c>
      <c r="E1361" s="45">
        <v>1359</v>
      </c>
      <c r="F1361" s="45" t="str">
        <f t="shared" si="21"/>
        <v>Трафарет</v>
      </c>
    </row>
    <row r="1362" spans="1:6" x14ac:dyDescent="0.25">
      <c r="A1362" s="45">
        <v>2014410</v>
      </c>
      <c r="B1362" s="45">
        <v>1361</v>
      </c>
      <c r="C1362" s="45" t="s">
        <v>645</v>
      </c>
      <c r="E1362" s="45">
        <v>1360</v>
      </c>
      <c r="F1362" s="45" t="str">
        <f t="shared" si="21"/>
        <v>Трессировщик для обнаружения утечки</v>
      </c>
    </row>
    <row r="1363" spans="1:6" x14ac:dyDescent="0.25">
      <c r="A1363" s="45">
        <v>2014410</v>
      </c>
      <c r="B1363" s="45">
        <v>1362</v>
      </c>
      <c r="C1363" s="45" t="s">
        <v>646</v>
      </c>
      <c r="E1363" s="45">
        <v>1361</v>
      </c>
      <c r="F1363" s="45" t="str">
        <f t="shared" si="21"/>
        <v>Трилон Б (динатриевая соль ЭДТА)</v>
      </c>
    </row>
    <row r="1364" spans="1:6" x14ac:dyDescent="0.25">
      <c r="A1364" s="45" t="s">
        <v>414</v>
      </c>
      <c r="B1364" s="45">
        <v>1363</v>
      </c>
      <c r="C1364" s="45" t="s">
        <v>3421</v>
      </c>
      <c r="E1364" s="45">
        <v>1362</v>
      </c>
      <c r="F1364" s="45" t="str">
        <f t="shared" si="21"/>
        <v>Трилон Б (динатриевая соль ЭДТА) фиксанал</v>
      </c>
    </row>
    <row r="1365" spans="1:6" x14ac:dyDescent="0.25">
      <c r="A1365" s="45">
        <v>2013423</v>
      </c>
      <c r="B1365" s="45">
        <v>1364</v>
      </c>
      <c r="C1365" s="45" t="s">
        <v>622</v>
      </c>
      <c r="E1365" s="45">
        <v>1363</v>
      </c>
      <c r="F1365" s="45" t="str">
        <f t="shared" si="21"/>
        <v>Триммер для газона</v>
      </c>
    </row>
    <row r="1366" spans="1:6" x14ac:dyDescent="0.25">
      <c r="A1366" s="45" t="s">
        <v>200</v>
      </c>
      <c r="B1366" s="45">
        <v>1365</v>
      </c>
      <c r="C1366" s="45" t="s">
        <v>787</v>
      </c>
      <c r="E1366" s="45">
        <v>1364</v>
      </c>
      <c r="F1366" s="45" t="str">
        <f t="shared" si="21"/>
        <v>Триполифосфат натрия (трифосфат натрия) (Na5P3O10)</v>
      </c>
    </row>
    <row r="1367" spans="1:6" x14ac:dyDescent="0.25">
      <c r="A1367" s="45" t="s">
        <v>201</v>
      </c>
      <c r="B1367" s="45">
        <v>1366</v>
      </c>
      <c r="C1367" s="45" t="s">
        <v>805</v>
      </c>
      <c r="E1367" s="45">
        <v>1365</v>
      </c>
      <c r="F1367" s="45" t="str">
        <f t="shared" si="21"/>
        <v>Тройник канализационный</v>
      </c>
    </row>
    <row r="1368" spans="1:6" x14ac:dyDescent="0.25">
      <c r="A1368" s="45" t="s">
        <v>201</v>
      </c>
      <c r="B1368" s="45">
        <v>1367</v>
      </c>
      <c r="C1368" s="45" t="s">
        <v>804</v>
      </c>
      <c r="E1368" s="45">
        <v>1366</v>
      </c>
      <c r="F1368" s="45" t="str">
        <f t="shared" si="21"/>
        <v>Тройник комбинированный полипропиленовый</v>
      </c>
    </row>
    <row r="1369" spans="1:6" x14ac:dyDescent="0.25">
      <c r="A1369" s="45" t="s">
        <v>201</v>
      </c>
      <c r="B1369" s="45">
        <v>1368</v>
      </c>
      <c r="C1369" s="45" t="s">
        <v>803</v>
      </c>
      <c r="E1369" s="45">
        <v>1367</v>
      </c>
      <c r="F1369" s="45" t="str">
        <f t="shared" si="21"/>
        <v>Тройник переходной полипропиленовый</v>
      </c>
    </row>
    <row r="1370" spans="1:6" x14ac:dyDescent="0.25">
      <c r="A1370" s="45" t="s">
        <v>245</v>
      </c>
      <c r="B1370" s="45">
        <v>1369</v>
      </c>
      <c r="C1370" s="45" t="s">
        <v>979</v>
      </c>
      <c r="E1370" s="45">
        <v>1368</v>
      </c>
      <c r="F1370" s="45" t="str">
        <f t="shared" si="21"/>
        <v>Тройник равносторонний полипропиленовый</v>
      </c>
    </row>
    <row r="1371" spans="1:6" x14ac:dyDescent="0.25">
      <c r="A1371" s="45" t="s">
        <v>201</v>
      </c>
      <c r="B1371" s="45">
        <v>1370</v>
      </c>
      <c r="C1371" s="45" t="s">
        <v>799</v>
      </c>
      <c r="E1371" s="45">
        <v>1369</v>
      </c>
      <c r="F1371" s="45" t="str">
        <f t="shared" si="21"/>
        <v>Тройник стальной</v>
      </c>
    </row>
    <row r="1372" spans="1:6" x14ac:dyDescent="0.25">
      <c r="A1372" s="45" t="s">
        <v>258</v>
      </c>
      <c r="B1372" s="45">
        <v>1371</v>
      </c>
      <c r="C1372" s="45" t="s">
        <v>1144</v>
      </c>
      <c r="E1372" s="45">
        <v>1370</v>
      </c>
      <c r="F1372" s="45" t="str">
        <f t="shared" si="21"/>
        <v>Тройник цанговый</v>
      </c>
    </row>
    <row r="1373" spans="1:6" x14ac:dyDescent="0.25">
      <c r="A1373" s="45">
        <v>2573300</v>
      </c>
      <c r="B1373" s="45">
        <v>1372</v>
      </c>
      <c r="C1373" s="45" t="s">
        <v>1066</v>
      </c>
      <c r="E1373" s="45">
        <v>1371</v>
      </c>
      <c r="F1373" s="45" t="str">
        <f t="shared" si="21"/>
        <v>Трос канализационный</v>
      </c>
    </row>
    <row r="1374" spans="1:6" x14ac:dyDescent="0.25">
      <c r="A1374" s="45">
        <v>2221212</v>
      </c>
      <c r="B1374" s="45">
        <v>1373</v>
      </c>
      <c r="C1374" s="45" t="s">
        <v>783</v>
      </c>
      <c r="E1374" s="45">
        <v>1372</v>
      </c>
      <c r="F1374" s="45" t="str">
        <f t="shared" si="21"/>
        <v>Тросорез</v>
      </c>
    </row>
    <row r="1375" spans="1:6" x14ac:dyDescent="0.25">
      <c r="A1375" s="45">
        <v>2221212</v>
      </c>
      <c r="B1375" s="45">
        <v>1374</v>
      </c>
      <c r="C1375" s="45" t="s">
        <v>784</v>
      </c>
      <c r="E1375" s="45">
        <v>1373</v>
      </c>
      <c r="F1375" s="45" t="str">
        <f t="shared" si="21"/>
        <v>Труба водопроводная</v>
      </c>
    </row>
    <row r="1376" spans="1:6" x14ac:dyDescent="0.25">
      <c r="A1376" s="45" t="s">
        <v>241</v>
      </c>
      <c r="B1376" s="45">
        <v>1375</v>
      </c>
      <c r="C1376" s="45" t="s">
        <v>969</v>
      </c>
      <c r="E1376" s="45">
        <v>1374</v>
      </c>
      <c r="F1376" s="45" t="str">
        <f t="shared" si="21"/>
        <v>Труба канализационная</v>
      </c>
    </row>
    <row r="1377" spans="1:6" x14ac:dyDescent="0.25">
      <c r="A1377" s="45" t="s">
        <v>201</v>
      </c>
      <c r="B1377" s="45">
        <v>1376</v>
      </c>
      <c r="C1377" s="45" t="s">
        <v>807</v>
      </c>
      <c r="E1377" s="45">
        <v>1375</v>
      </c>
      <c r="F1377" s="45" t="str">
        <f t="shared" si="21"/>
        <v>Труба нержавеющая бесшовная круглая</v>
      </c>
    </row>
    <row r="1378" spans="1:6" x14ac:dyDescent="0.25">
      <c r="A1378" s="45" t="s">
        <v>201</v>
      </c>
      <c r="B1378" s="45">
        <v>1377</v>
      </c>
      <c r="C1378" s="45" t="s">
        <v>806</v>
      </c>
      <c r="E1378" s="45">
        <v>1376</v>
      </c>
      <c r="F1378" s="45" t="str">
        <f t="shared" si="21"/>
        <v>Труба поливинилиденфторидная кислотощелочестойкая</v>
      </c>
    </row>
    <row r="1379" spans="1:6" x14ac:dyDescent="0.25">
      <c r="A1379" s="45" t="s">
        <v>242</v>
      </c>
      <c r="B1379" s="45">
        <v>1378</v>
      </c>
      <c r="C1379" s="45" t="s">
        <v>3415</v>
      </c>
      <c r="E1379" s="45">
        <v>1377</v>
      </c>
      <c r="F1379" s="45" t="str">
        <f t="shared" si="21"/>
        <v>Труба полипропиленовая</v>
      </c>
    </row>
    <row r="1380" spans="1:6" x14ac:dyDescent="0.25">
      <c r="A1380" s="45" t="s">
        <v>242</v>
      </c>
      <c r="B1380" s="45">
        <v>1379</v>
      </c>
      <c r="C1380" s="45" t="s">
        <v>3414</v>
      </c>
      <c r="E1380" s="45">
        <v>1378</v>
      </c>
      <c r="F1380" s="45" t="str">
        <f t="shared" si="21"/>
        <v>Труба стальная бесшовная горячедеформированная</v>
      </c>
    </row>
    <row r="1381" spans="1:6" x14ac:dyDescent="0.25">
      <c r="A1381" s="45" t="s">
        <v>241</v>
      </c>
      <c r="B1381" s="45">
        <v>1380</v>
      </c>
      <c r="C1381" s="45" t="s">
        <v>968</v>
      </c>
      <c r="E1381" s="45">
        <v>1379</v>
      </c>
      <c r="F1381" s="45" t="str">
        <f t="shared" si="21"/>
        <v>Труба стальная квадратная</v>
      </c>
    </row>
    <row r="1382" spans="1:6" x14ac:dyDescent="0.25">
      <c r="A1382" s="45">
        <v>2444261</v>
      </c>
      <c r="B1382" s="45">
        <v>1381</v>
      </c>
      <c r="C1382" s="45" t="s">
        <v>998</v>
      </c>
      <c r="E1382" s="45">
        <v>1380</v>
      </c>
      <c r="F1382" s="45" t="str">
        <f t="shared" si="21"/>
        <v>Труба стальная электросварная круглая</v>
      </c>
    </row>
    <row r="1383" spans="1:6" x14ac:dyDescent="0.25">
      <c r="A1383" s="45" t="s">
        <v>201</v>
      </c>
      <c r="B1383" s="45">
        <v>1382</v>
      </c>
      <c r="C1383" s="45" t="s">
        <v>795</v>
      </c>
      <c r="E1383" s="45">
        <v>1381</v>
      </c>
      <c r="F1383" s="45" t="str">
        <f t="shared" si="21"/>
        <v>Трубка импульсная медная</v>
      </c>
    </row>
    <row r="1384" spans="1:6" x14ac:dyDescent="0.25">
      <c r="A1384" s="45" t="s">
        <v>361</v>
      </c>
      <c r="B1384" s="45">
        <v>1383</v>
      </c>
      <c r="C1384" s="45" t="s">
        <v>1544</v>
      </c>
      <c r="E1384" s="45">
        <v>1382</v>
      </c>
      <c r="F1384" s="45" t="str">
        <f t="shared" si="21"/>
        <v>Трубка ПВД</v>
      </c>
    </row>
    <row r="1385" spans="1:6" x14ac:dyDescent="0.25">
      <c r="A1385" s="45">
        <v>2573300</v>
      </c>
      <c r="B1385" s="45">
        <v>1384</v>
      </c>
      <c r="C1385" s="45" t="s">
        <v>1068</v>
      </c>
      <c r="E1385" s="45">
        <v>1383</v>
      </c>
      <c r="F1385" s="45" t="str">
        <f t="shared" si="21"/>
        <v>Трубка термоусадочная ПВХ</v>
      </c>
    </row>
    <row r="1386" spans="1:6" x14ac:dyDescent="0.25">
      <c r="A1386" s="45">
        <v>2573300</v>
      </c>
      <c r="B1386" s="45">
        <v>1385</v>
      </c>
      <c r="C1386" s="45" t="s">
        <v>1069</v>
      </c>
      <c r="E1386" s="45">
        <v>1384</v>
      </c>
      <c r="F1386" s="45" t="str">
        <f t="shared" si="21"/>
        <v>Трубогиб (профилегиб)</v>
      </c>
    </row>
    <row r="1387" spans="1:6" x14ac:dyDescent="0.25">
      <c r="A1387" s="45">
        <v>2573300</v>
      </c>
      <c r="B1387" s="45">
        <v>1386</v>
      </c>
      <c r="C1387" s="45" t="s">
        <v>1067</v>
      </c>
      <c r="E1387" s="45">
        <v>1385</v>
      </c>
      <c r="F1387" s="45" t="str">
        <f t="shared" si="21"/>
        <v>Труборасширитель</v>
      </c>
    </row>
    <row r="1388" spans="1:6" x14ac:dyDescent="0.25">
      <c r="A1388" s="45" t="s">
        <v>214</v>
      </c>
      <c r="B1388" s="45">
        <v>1387</v>
      </c>
      <c r="C1388" s="45" t="s">
        <v>872</v>
      </c>
      <c r="E1388" s="45">
        <v>1386</v>
      </c>
      <c r="F1388" s="45" t="str">
        <f t="shared" si="21"/>
        <v>Труборез</v>
      </c>
    </row>
    <row r="1389" spans="1:6" x14ac:dyDescent="0.25">
      <c r="A1389" s="45" t="s">
        <v>435</v>
      </c>
      <c r="B1389" s="45">
        <v>1388</v>
      </c>
      <c r="C1389" s="45" t="s">
        <v>1773</v>
      </c>
      <c r="E1389" s="45">
        <v>1387</v>
      </c>
      <c r="F1389" s="45" t="str">
        <f t="shared" si="21"/>
        <v>Тубус</v>
      </c>
    </row>
    <row r="1390" spans="1:6" x14ac:dyDescent="0.25">
      <c r="A1390" s="45" t="s">
        <v>434</v>
      </c>
      <c r="B1390" s="45">
        <v>1389</v>
      </c>
      <c r="C1390" s="45" t="s">
        <v>1771</v>
      </c>
      <c r="E1390" s="45">
        <v>1388</v>
      </c>
      <c r="F1390" s="45" t="str">
        <f t="shared" si="21"/>
        <v>Тумба деревянная</v>
      </c>
    </row>
    <row r="1391" spans="1:6" x14ac:dyDescent="0.25">
      <c r="A1391" s="45" t="s">
        <v>142</v>
      </c>
      <c r="B1391" s="45">
        <v>1390</v>
      </c>
      <c r="C1391" s="45" t="s">
        <v>533</v>
      </c>
      <c r="E1391" s="45">
        <v>1389</v>
      </c>
      <c r="F1391" s="45" t="str">
        <f t="shared" si="21"/>
        <v>Тумба металлическая</v>
      </c>
    </row>
    <row r="1392" spans="1:6" x14ac:dyDescent="0.25">
      <c r="A1392" s="45" t="s">
        <v>399</v>
      </c>
      <c r="B1392" s="45">
        <v>1391</v>
      </c>
      <c r="C1392" s="45" t="s">
        <v>1690</v>
      </c>
      <c r="E1392" s="45">
        <v>1390</v>
      </c>
      <c r="F1392" s="45" t="str">
        <f t="shared" si="21"/>
        <v>Туфли кожаные</v>
      </c>
    </row>
    <row r="1393" spans="1:6" x14ac:dyDescent="0.25">
      <c r="A1393" s="45" t="s">
        <v>171</v>
      </c>
      <c r="B1393" s="45">
        <v>1392</v>
      </c>
      <c r="C1393" s="45" t="s">
        <v>581</v>
      </c>
      <c r="E1393" s="45">
        <v>1391</v>
      </c>
      <c r="F1393" s="45" t="str">
        <f t="shared" si="21"/>
        <v>Увлажнитель-очиститель воздуха</v>
      </c>
    </row>
    <row r="1394" spans="1:6" x14ac:dyDescent="0.25">
      <c r="A1394" s="45">
        <v>2059520</v>
      </c>
      <c r="B1394" s="45">
        <v>1393</v>
      </c>
      <c r="C1394" s="45" t="s">
        <v>3522</v>
      </c>
      <c r="E1394" s="45">
        <v>1392</v>
      </c>
      <c r="F1394" s="45" t="str">
        <f t="shared" si="21"/>
        <v>Углекислота (диоксид углерода) (CO2)</v>
      </c>
    </row>
    <row r="1395" spans="1:6" x14ac:dyDescent="0.25">
      <c r="A1395" s="45" t="s">
        <v>299</v>
      </c>
      <c r="B1395" s="45">
        <v>1394</v>
      </c>
      <c r="C1395" s="45" t="s">
        <v>1290</v>
      </c>
      <c r="E1395" s="45">
        <v>1393</v>
      </c>
      <c r="F1395" s="45" t="str">
        <f t="shared" si="21"/>
        <v>Углерод</v>
      </c>
    </row>
    <row r="1396" spans="1:6" x14ac:dyDescent="0.25">
      <c r="A1396" s="45" t="s">
        <v>210</v>
      </c>
      <c r="B1396" s="45">
        <v>1395</v>
      </c>
      <c r="C1396" s="45" t="s">
        <v>841</v>
      </c>
      <c r="E1396" s="45">
        <v>1394</v>
      </c>
      <c r="F1396" s="45" t="str">
        <f t="shared" si="21"/>
        <v>Угломер</v>
      </c>
    </row>
    <row r="1397" spans="1:6" x14ac:dyDescent="0.25">
      <c r="A1397" s="45" t="s">
        <v>206</v>
      </c>
      <c r="B1397" s="45">
        <v>1396</v>
      </c>
      <c r="C1397" s="45" t="s">
        <v>836</v>
      </c>
      <c r="E1397" s="45">
        <v>1395</v>
      </c>
      <c r="F1397" s="45" t="str">
        <f t="shared" si="21"/>
        <v>Уголок декоративный</v>
      </c>
    </row>
    <row r="1398" spans="1:6" x14ac:dyDescent="0.25">
      <c r="A1398" s="45" t="s">
        <v>160</v>
      </c>
      <c r="B1398" s="45">
        <v>1397</v>
      </c>
      <c r="C1398" s="45" t="s">
        <v>561</v>
      </c>
      <c r="E1398" s="45">
        <v>1396</v>
      </c>
      <c r="F1398" s="45" t="str">
        <f t="shared" si="21"/>
        <v>Уголок из вспен.ПЭ с просечкой</v>
      </c>
    </row>
    <row r="1399" spans="1:6" x14ac:dyDescent="0.25">
      <c r="A1399" s="45" t="s">
        <v>6607</v>
      </c>
      <c r="B1399" s="45">
        <v>1398</v>
      </c>
      <c r="C1399" s="45" t="s">
        <v>6499</v>
      </c>
      <c r="E1399" s="45">
        <v>1397</v>
      </c>
      <c r="F1399" s="45" t="str">
        <f t="shared" si="21"/>
        <v>Уголок картонный ламинированный с просечкой</v>
      </c>
    </row>
    <row r="1400" spans="1:6" x14ac:dyDescent="0.25">
      <c r="A1400" s="45" t="s">
        <v>272</v>
      </c>
      <c r="B1400" s="45">
        <v>1399</v>
      </c>
      <c r="C1400" s="45" t="s">
        <v>1194</v>
      </c>
      <c r="E1400" s="45">
        <v>1398</v>
      </c>
      <c r="F1400" s="45" t="str">
        <f t="shared" si="21"/>
        <v>Уголок картонный ламинированный с просечкой (образец)</v>
      </c>
    </row>
    <row r="1401" spans="1:6" x14ac:dyDescent="0.25">
      <c r="A1401" s="45" t="s">
        <v>6616</v>
      </c>
      <c r="B1401" s="45">
        <v>1400</v>
      </c>
      <c r="C1401" s="45" t="s">
        <v>6509</v>
      </c>
      <c r="E1401" s="45">
        <v>1399</v>
      </c>
      <c r="F1401" s="45" t="str">
        <f t="shared" si="21"/>
        <v>Уголок оцинковкованный</v>
      </c>
    </row>
    <row r="1402" spans="1:6" x14ac:dyDescent="0.25">
      <c r="A1402" s="45" t="s">
        <v>239</v>
      </c>
      <c r="B1402" s="45">
        <v>1401</v>
      </c>
      <c r="C1402" s="45" t="s">
        <v>3412</v>
      </c>
      <c r="E1402" s="45">
        <v>1400</v>
      </c>
      <c r="F1402" s="45" t="str">
        <f t="shared" si="21"/>
        <v>Уголок полимерный с просечкой (образец)</v>
      </c>
    </row>
    <row r="1403" spans="1:6" x14ac:dyDescent="0.25">
      <c r="A1403" s="45">
        <v>2059540</v>
      </c>
      <c r="B1403" s="45">
        <v>1402</v>
      </c>
      <c r="C1403" s="45" t="s">
        <v>725</v>
      </c>
      <c r="E1403" s="45">
        <v>1401</v>
      </c>
      <c r="F1403" s="45" t="str">
        <f t="shared" si="21"/>
        <v>Уголок стальной горячекатаный равнополочный</v>
      </c>
    </row>
    <row r="1404" spans="1:6" x14ac:dyDescent="0.25">
      <c r="A1404" s="45">
        <v>2059540</v>
      </c>
      <c r="B1404" s="45">
        <v>1403</v>
      </c>
      <c r="C1404" s="45" t="s">
        <v>724</v>
      </c>
      <c r="E1404" s="45">
        <v>1402</v>
      </c>
      <c r="F1404" s="45" t="str">
        <f t="shared" si="21"/>
        <v>Уголь активированный каменный в гранулах</v>
      </c>
    </row>
    <row r="1405" spans="1:6" x14ac:dyDescent="0.25">
      <c r="A1405" s="45" t="s">
        <v>299</v>
      </c>
      <c r="B1405" s="45">
        <v>1404</v>
      </c>
      <c r="C1405" s="45" t="s">
        <v>1296</v>
      </c>
      <c r="E1405" s="45">
        <v>1403</v>
      </c>
      <c r="F1405" s="45" t="str">
        <f t="shared" si="21"/>
        <v>Уголь активированный кокосовый в гранулах</v>
      </c>
    </row>
    <row r="1406" spans="1:6" x14ac:dyDescent="0.25">
      <c r="A1406" s="45" t="s">
        <v>335</v>
      </c>
      <c r="B1406" s="45">
        <v>1405</v>
      </c>
      <c r="C1406" s="45" t="s">
        <v>1470</v>
      </c>
      <c r="E1406" s="45">
        <v>1404</v>
      </c>
      <c r="F1406" s="45" t="str">
        <f t="shared" si="21"/>
        <v>Угольник</v>
      </c>
    </row>
    <row r="1407" spans="1:6" x14ac:dyDescent="0.25">
      <c r="A1407" s="45" t="s">
        <v>156</v>
      </c>
      <c r="B1407" s="45">
        <v>1406</v>
      </c>
      <c r="C1407" s="45" t="s">
        <v>557</v>
      </c>
      <c r="E1407" s="45">
        <v>1405</v>
      </c>
      <c r="F1407" s="45" t="str">
        <f t="shared" si="21"/>
        <v>Удлинитель силовой</v>
      </c>
    </row>
    <row r="1408" spans="1:6" x14ac:dyDescent="0.25">
      <c r="A1408" s="45" t="s">
        <v>386</v>
      </c>
      <c r="B1408" s="45">
        <v>1407</v>
      </c>
      <c r="C1408" s="45" t="s">
        <v>1640</v>
      </c>
      <c r="E1408" s="45">
        <v>1406</v>
      </c>
      <c r="F1408" s="45" t="str">
        <f t="shared" si="21"/>
        <v>Удостоверение</v>
      </c>
    </row>
    <row r="1409" spans="1:6" x14ac:dyDescent="0.25">
      <c r="A1409" s="45" t="s">
        <v>303</v>
      </c>
      <c r="B1409" s="45">
        <v>1408</v>
      </c>
      <c r="C1409" s="45" t="s">
        <v>1308</v>
      </c>
      <c r="E1409" s="45">
        <v>1407</v>
      </c>
      <c r="F1409" s="45" t="str">
        <f t="shared" si="21"/>
        <v>Узел подшипниковый</v>
      </c>
    </row>
    <row r="1410" spans="1:6" x14ac:dyDescent="0.25">
      <c r="A1410" s="45" t="s">
        <v>195</v>
      </c>
      <c r="B1410" s="45">
        <v>1409</v>
      </c>
      <c r="C1410" s="45" t="s">
        <v>753</v>
      </c>
      <c r="E1410" s="45">
        <v>1408</v>
      </c>
      <c r="F1410" s="45" t="str">
        <f t="shared" si="21"/>
        <v>Указатель напряжения</v>
      </c>
    </row>
    <row r="1411" spans="1:6" x14ac:dyDescent="0.25">
      <c r="A1411" s="45" t="s">
        <v>195</v>
      </c>
      <c r="B1411" s="45">
        <v>1410</v>
      </c>
      <c r="C1411" s="45" t="s">
        <v>750</v>
      </c>
      <c r="E1411" s="45">
        <v>1409</v>
      </c>
      <c r="F1411" s="45" t="str">
        <f t="shared" ref="F1411:F1474" si="22">VLOOKUP(E1411,B:C,2,0)</f>
        <v>Уплотнение вала насоса</v>
      </c>
    </row>
    <row r="1412" spans="1:6" x14ac:dyDescent="0.25">
      <c r="A1412" s="45" t="s">
        <v>195</v>
      </c>
      <c r="B1412" s="45">
        <v>1411</v>
      </c>
      <c r="C1412" s="45" t="s">
        <v>752</v>
      </c>
      <c r="E1412" s="45">
        <v>1410</v>
      </c>
      <c r="F1412" s="45" t="str">
        <f t="shared" si="22"/>
        <v>Уплотнение гидравлическое</v>
      </c>
    </row>
    <row r="1413" spans="1:6" x14ac:dyDescent="0.25">
      <c r="A1413" s="45" t="s">
        <v>195</v>
      </c>
      <c r="B1413" s="45">
        <v>1412</v>
      </c>
      <c r="C1413" s="45" t="s">
        <v>751</v>
      </c>
      <c r="E1413" s="45">
        <v>1411</v>
      </c>
      <c r="F1413" s="45" t="str">
        <f t="shared" si="22"/>
        <v>Уплотнение поршня</v>
      </c>
    </row>
    <row r="1414" spans="1:6" x14ac:dyDescent="0.25">
      <c r="A1414" s="45" t="s">
        <v>216</v>
      </c>
      <c r="B1414" s="45">
        <v>1413</v>
      </c>
      <c r="C1414" s="45" t="s">
        <v>881</v>
      </c>
      <c r="E1414" s="45">
        <v>1412</v>
      </c>
      <c r="F1414" s="45" t="str">
        <f t="shared" si="22"/>
        <v>Уплотнение штока</v>
      </c>
    </row>
    <row r="1415" spans="1:6" x14ac:dyDescent="0.25">
      <c r="A1415" s="45" t="s">
        <v>213</v>
      </c>
      <c r="B1415" s="45">
        <v>1414</v>
      </c>
      <c r="C1415" s="45" t="s">
        <v>857</v>
      </c>
      <c r="E1415" s="45">
        <v>1413</v>
      </c>
      <c r="F1415" s="45" t="str">
        <f t="shared" si="22"/>
        <v>Упор пластиковый для системы складировани рулонов стальных</v>
      </c>
    </row>
    <row r="1416" spans="1:6" x14ac:dyDescent="0.25">
      <c r="A1416" s="45" t="s">
        <v>299</v>
      </c>
      <c r="B1416" s="45">
        <v>1415</v>
      </c>
      <c r="C1416" s="45" t="s">
        <v>1295</v>
      </c>
      <c r="E1416" s="45">
        <v>1414</v>
      </c>
      <c r="F1416" s="45" t="str">
        <f t="shared" si="22"/>
        <v>Урна</v>
      </c>
    </row>
    <row r="1417" spans="1:6" x14ac:dyDescent="0.25">
      <c r="A1417" s="45" t="s">
        <v>305</v>
      </c>
      <c r="B1417" s="45">
        <v>1416</v>
      </c>
      <c r="C1417" s="45" t="s">
        <v>1329</v>
      </c>
      <c r="E1417" s="45">
        <v>1415</v>
      </c>
      <c r="F1417" s="45" t="str">
        <f t="shared" si="22"/>
        <v>Уровень</v>
      </c>
    </row>
    <row r="1418" spans="1:6" x14ac:dyDescent="0.25">
      <c r="A1418" s="45" t="s">
        <v>296</v>
      </c>
      <c r="B1418" s="45">
        <v>1417</v>
      </c>
      <c r="C1418" s="45" t="s">
        <v>1271</v>
      </c>
      <c r="E1418" s="45">
        <v>1416</v>
      </c>
      <c r="F1418" s="45" t="str">
        <f t="shared" si="22"/>
        <v>Уровнемер</v>
      </c>
    </row>
    <row r="1419" spans="1:6" x14ac:dyDescent="0.25">
      <c r="A1419" s="45" t="s">
        <v>296</v>
      </c>
      <c r="B1419" s="45">
        <v>1418</v>
      </c>
      <c r="C1419" s="45" t="s">
        <v>1272</v>
      </c>
      <c r="E1419" s="45">
        <v>1417</v>
      </c>
      <c r="F1419" s="45" t="str">
        <f t="shared" si="22"/>
        <v xml:space="preserve">Усилитель мощности </v>
      </c>
    </row>
    <row r="1420" spans="1:6" x14ac:dyDescent="0.25">
      <c r="A1420" s="45" t="s">
        <v>6688</v>
      </c>
      <c r="B1420" s="45">
        <v>1419</v>
      </c>
      <c r="C1420" s="45" t="s">
        <v>2544</v>
      </c>
      <c r="E1420" s="45">
        <v>1418</v>
      </c>
      <c r="F1420" s="45" t="str">
        <f t="shared" si="22"/>
        <v>Усилитель сигнала</v>
      </c>
    </row>
    <row r="1421" spans="1:6" x14ac:dyDescent="0.25">
      <c r="A1421" s="45" t="s">
        <v>6684</v>
      </c>
      <c r="B1421" s="45">
        <v>1420</v>
      </c>
      <c r="C1421" s="45" t="s">
        <v>2547</v>
      </c>
      <c r="E1421" s="45">
        <v>1419</v>
      </c>
      <c r="F1421" s="45" t="str">
        <f t="shared" si="22"/>
        <v>Услуги административные</v>
      </c>
    </row>
    <row r="1422" spans="1:6" x14ac:dyDescent="0.25">
      <c r="A1422" s="45" t="s">
        <v>6697</v>
      </c>
      <c r="B1422" s="45">
        <v>1421</v>
      </c>
      <c r="C1422" s="45" t="s">
        <v>2535</v>
      </c>
      <c r="E1422" s="45">
        <v>1420</v>
      </c>
      <c r="F1422" s="45" t="str">
        <f t="shared" si="22"/>
        <v>Услуги брокерские</v>
      </c>
    </row>
    <row r="1423" spans="1:6" x14ac:dyDescent="0.25">
      <c r="A1423" s="45" t="s">
        <v>6685</v>
      </c>
      <c r="B1423" s="45">
        <v>1422</v>
      </c>
      <c r="C1423" s="45" t="s">
        <v>2546</v>
      </c>
      <c r="E1423" s="45">
        <v>1421</v>
      </c>
      <c r="F1423" s="45" t="str">
        <f t="shared" si="22"/>
        <v>Услуги государственных учреждений</v>
      </c>
    </row>
    <row r="1424" spans="1:6" x14ac:dyDescent="0.25">
      <c r="A1424" s="45" t="s">
        <v>6683</v>
      </c>
      <c r="B1424" s="45">
        <v>1423</v>
      </c>
      <c r="C1424" s="45" t="s">
        <v>6648</v>
      </c>
      <c r="E1424" s="45">
        <v>1422</v>
      </c>
      <c r="F1424" s="45" t="str">
        <f t="shared" si="22"/>
        <v>Услуги консалтинговые</v>
      </c>
    </row>
    <row r="1425" spans="1:6" x14ac:dyDescent="0.25">
      <c r="A1425" s="45" t="s">
        <v>6691</v>
      </c>
      <c r="B1425" s="45">
        <v>1424</v>
      </c>
      <c r="C1425" s="45" t="s">
        <v>2541</v>
      </c>
      <c r="E1425" s="45">
        <v>1423</v>
      </c>
      <c r="F1425" s="45" t="str">
        <f t="shared" si="22"/>
        <v>Услуги логистические</v>
      </c>
    </row>
    <row r="1426" spans="1:6" x14ac:dyDescent="0.25">
      <c r="A1426" s="45" t="s">
        <v>6700</v>
      </c>
      <c r="B1426" s="45">
        <v>1425</v>
      </c>
      <c r="C1426" s="45" t="s">
        <v>2532</v>
      </c>
      <c r="E1426" s="45">
        <v>1424</v>
      </c>
      <c r="F1426" s="45" t="str">
        <f t="shared" si="22"/>
        <v>Услуги маркетинговые</v>
      </c>
    </row>
    <row r="1427" spans="1:6" x14ac:dyDescent="0.25">
      <c r="A1427" s="45" t="s">
        <v>6701</v>
      </c>
      <c r="B1427" s="45">
        <v>1426</v>
      </c>
      <c r="C1427" s="45" t="s">
        <v>6651</v>
      </c>
      <c r="E1427" s="45">
        <v>1425</v>
      </c>
      <c r="F1427" s="45" t="str">
        <f t="shared" si="22"/>
        <v>Услуги медицинского обслуживания персонала</v>
      </c>
    </row>
    <row r="1428" spans="1:6" x14ac:dyDescent="0.25">
      <c r="A1428" s="45" t="s">
        <v>6695</v>
      </c>
      <c r="B1428" s="45">
        <v>1427</v>
      </c>
      <c r="C1428" s="45" t="s">
        <v>2537</v>
      </c>
      <c r="E1428" s="45">
        <v>1426</v>
      </c>
      <c r="F1428" s="45" t="str">
        <f t="shared" si="22"/>
        <v>Услуги министерств и ведомств.</v>
      </c>
    </row>
    <row r="1429" spans="1:6" x14ac:dyDescent="0.25">
      <c r="A1429" s="45" t="s">
        <v>6692</v>
      </c>
      <c r="B1429" s="45">
        <v>1428</v>
      </c>
      <c r="C1429" s="45" t="s">
        <v>2540</v>
      </c>
      <c r="E1429" s="45">
        <v>1427</v>
      </c>
      <c r="F1429" s="45" t="str">
        <f t="shared" si="22"/>
        <v>Услуги по аренде</v>
      </c>
    </row>
    <row r="1430" spans="1:6" x14ac:dyDescent="0.25">
      <c r="A1430" s="45" t="s">
        <v>6682</v>
      </c>
      <c r="B1430" s="45">
        <v>1429</v>
      </c>
      <c r="C1430" s="45" t="s">
        <v>6647</v>
      </c>
      <c r="E1430" s="45">
        <v>1428</v>
      </c>
      <c r="F1430" s="45" t="str">
        <f t="shared" si="22"/>
        <v>Услуги по аттестации рабочих мест</v>
      </c>
    </row>
    <row r="1431" spans="1:6" x14ac:dyDescent="0.25">
      <c r="A1431" s="45">
        <v>303130</v>
      </c>
      <c r="B1431" s="45">
        <v>1430</v>
      </c>
      <c r="C1431" s="45" t="s">
        <v>2553</v>
      </c>
      <c r="E1431" s="45">
        <v>1429</v>
      </c>
      <c r="F1431" s="45" t="str">
        <f t="shared" si="22"/>
        <v>Услуги по благоустройству.</v>
      </c>
    </row>
    <row r="1432" spans="1:6" x14ac:dyDescent="0.25">
      <c r="A1432" s="45">
        <v>303110</v>
      </c>
      <c r="B1432" s="45">
        <v>1431</v>
      </c>
      <c r="C1432" s="45" t="s">
        <v>2555</v>
      </c>
      <c r="E1432" s="45">
        <v>1430</v>
      </c>
      <c r="F1432" s="45" t="str">
        <f t="shared" si="22"/>
        <v>Услуги по замене масла и фильтров</v>
      </c>
    </row>
    <row r="1433" spans="1:6" x14ac:dyDescent="0.25">
      <c r="A1433" s="45" t="s">
        <v>6681</v>
      </c>
      <c r="B1433" s="45">
        <v>1432</v>
      </c>
      <c r="C1433" s="45" t="s">
        <v>2550</v>
      </c>
      <c r="E1433" s="45">
        <v>1431</v>
      </c>
      <c r="F1433" s="45" t="str">
        <f t="shared" si="22"/>
        <v>Услуги по заправке баллонов техническими газами</v>
      </c>
    </row>
    <row r="1434" spans="1:6" x14ac:dyDescent="0.25">
      <c r="A1434" s="45" t="s">
        <v>6678</v>
      </c>
      <c r="B1434" s="45">
        <v>1433</v>
      </c>
      <c r="C1434" s="45" t="s">
        <v>2552</v>
      </c>
      <c r="E1434" s="45">
        <v>1432</v>
      </c>
      <c r="F1434" s="45" t="str">
        <f t="shared" si="22"/>
        <v>Услуги по заправке картриджей</v>
      </c>
    </row>
    <row r="1435" spans="1:6" x14ac:dyDescent="0.25">
      <c r="A1435" s="45" t="s">
        <v>6707</v>
      </c>
      <c r="B1435" s="45">
        <v>1434</v>
      </c>
      <c r="C1435" s="45" t="s">
        <v>3517</v>
      </c>
      <c r="E1435" s="45">
        <v>1433</v>
      </c>
      <c r="F1435" s="45" t="str">
        <f t="shared" si="22"/>
        <v>Услуги по изготовлению запасных частей</v>
      </c>
    </row>
    <row r="1436" spans="1:6" x14ac:dyDescent="0.25">
      <c r="A1436" s="45" t="s">
        <v>6689</v>
      </c>
      <c r="B1436" s="45">
        <v>1435</v>
      </c>
      <c r="C1436" s="45" t="s">
        <v>2543</v>
      </c>
      <c r="E1436" s="45">
        <v>1434</v>
      </c>
      <c r="F1436" s="45" t="str">
        <f t="shared" si="22"/>
        <v>Услуги по изготовлению изделий из давальческого материала</v>
      </c>
    </row>
    <row r="1437" spans="1:6" x14ac:dyDescent="0.25">
      <c r="A1437" s="45" t="s">
        <v>6679</v>
      </c>
      <c r="B1437" s="45">
        <v>1436</v>
      </c>
      <c r="C1437" s="45" t="s">
        <v>6646</v>
      </c>
      <c r="E1437" s="45">
        <v>1435</v>
      </c>
      <c r="F1437" s="45" t="str">
        <f t="shared" si="22"/>
        <v>Услуги по обеспечению безопасности</v>
      </c>
    </row>
    <row r="1438" spans="1:6" x14ac:dyDescent="0.25">
      <c r="A1438" s="45" t="s">
        <v>6690</v>
      </c>
      <c r="B1438" s="45">
        <v>1437</v>
      </c>
      <c r="C1438" s="45" t="s">
        <v>2542</v>
      </c>
      <c r="E1438" s="45">
        <v>1436</v>
      </c>
      <c r="F1438" s="45" t="str">
        <f t="shared" si="22"/>
        <v>Услуги по обучению, повышению квалификации и мотивации персонала.</v>
      </c>
    </row>
    <row r="1439" spans="1:6" x14ac:dyDescent="0.25">
      <c r="A1439" s="45" t="s">
        <v>6680</v>
      </c>
      <c r="B1439" s="45">
        <v>1438</v>
      </c>
      <c r="C1439" s="45" t="s">
        <v>1847</v>
      </c>
      <c r="E1439" s="45">
        <v>1437</v>
      </c>
      <c r="F1439" s="45" t="str">
        <f t="shared" si="22"/>
        <v>Услуги по организации мероприятий</v>
      </c>
    </row>
    <row r="1440" spans="1:6" x14ac:dyDescent="0.25">
      <c r="A1440" s="45" t="s">
        <v>6693</v>
      </c>
      <c r="B1440" s="45">
        <v>1439</v>
      </c>
      <c r="C1440" s="45" t="s">
        <v>2539</v>
      </c>
      <c r="E1440" s="45">
        <v>1438</v>
      </c>
      <c r="F1440" s="45" t="str">
        <f t="shared" si="22"/>
        <v>Услуги по оценке</v>
      </c>
    </row>
    <row r="1441" spans="1:6" x14ac:dyDescent="0.25">
      <c r="A1441" s="45" t="s">
        <v>6694</v>
      </c>
      <c r="B1441" s="45">
        <v>1440</v>
      </c>
      <c r="C1441" s="45" t="s">
        <v>2538</v>
      </c>
      <c r="E1441" s="45">
        <v>1439</v>
      </c>
      <c r="F1441" s="45" t="str">
        <f t="shared" si="22"/>
        <v>Услуги по повышению квалификации персонала</v>
      </c>
    </row>
    <row r="1442" spans="1:6" x14ac:dyDescent="0.25">
      <c r="A1442" s="45">
        <v>302160</v>
      </c>
      <c r="B1442" s="45">
        <v>1441</v>
      </c>
      <c r="C1442" s="45" t="s">
        <v>6722</v>
      </c>
      <c r="E1442" s="45">
        <v>1440</v>
      </c>
      <c r="F1442" s="45" t="str">
        <f t="shared" si="22"/>
        <v>Услуги по проведению медицинского осмотра</v>
      </c>
    </row>
    <row r="1443" spans="1:6" x14ac:dyDescent="0.25">
      <c r="A1443" s="45" t="s">
        <v>6674</v>
      </c>
      <c r="B1443" s="45">
        <v>1442</v>
      </c>
      <c r="C1443" s="45" t="s">
        <v>6643</v>
      </c>
      <c r="E1443" s="45">
        <v>1441</v>
      </c>
      <c r="F1443" s="45" t="str">
        <f t="shared" si="22"/>
        <v>Услуги по ремонту и обслуживанию общезаводского оборудования. Здания и сооружения</v>
      </c>
    </row>
    <row r="1444" spans="1:6" x14ac:dyDescent="0.25">
      <c r="A1444" s="45">
        <v>302110</v>
      </c>
      <c r="B1444" s="45">
        <v>1443</v>
      </c>
      <c r="C1444" s="45" t="s">
        <v>6641</v>
      </c>
      <c r="E1444" s="45">
        <v>1442</v>
      </c>
      <c r="F1444" s="45" t="str">
        <f t="shared" si="22"/>
        <v>Услуги по ремонту и обслуживанию общезаводского оборудования. Краны.</v>
      </c>
    </row>
    <row r="1445" spans="1:6" x14ac:dyDescent="0.25">
      <c r="A1445" s="45" t="s">
        <v>6676</v>
      </c>
      <c r="B1445" s="45">
        <v>1444</v>
      </c>
      <c r="C1445" s="45" t="s">
        <v>6645</v>
      </c>
      <c r="E1445" s="45">
        <v>1443</v>
      </c>
      <c r="F1445" s="45" t="str">
        <f t="shared" si="22"/>
        <v>Услуги по ремонту и обслуживанию общезаводского оборудования. Оргтехника.</v>
      </c>
    </row>
    <row r="1446" spans="1:6" x14ac:dyDescent="0.25">
      <c r="A1446" s="45" t="s">
        <v>6675</v>
      </c>
      <c r="B1446" s="45">
        <v>1445</v>
      </c>
      <c r="C1446" s="45" t="s">
        <v>6644</v>
      </c>
      <c r="E1446" s="45">
        <v>1444</v>
      </c>
      <c r="F1446" s="45" t="str">
        <f t="shared" si="22"/>
        <v>Услуги по ремонту и обслуживанию общезаводского оборудования. Сетевое оборудование.</v>
      </c>
    </row>
    <row r="1447" spans="1:6" x14ac:dyDescent="0.25">
      <c r="A1447" s="45">
        <v>302170</v>
      </c>
      <c r="B1447" s="45">
        <v>1446</v>
      </c>
      <c r="C1447" s="45" t="s">
        <v>6725</v>
      </c>
      <c r="E1447" s="45">
        <v>1445</v>
      </c>
      <c r="F1447" s="45" t="str">
        <f t="shared" si="22"/>
        <v>Услуги по ремонту и обслуживанию общезаводского оборудования. Транспорт.</v>
      </c>
    </row>
    <row r="1448" spans="1:6" x14ac:dyDescent="0.25">
      <c r="A1448" s="45" t="s">
        <v>6673</v>
      </c>
      <c r="B1448" s="45">
        <v>1447</v>
      </c>
      <c r="C1448" s="45" t="s">
        <v>6642</v>
      </c>
      <c r="E1448" s="45">
        <v>1446</v>
      </c>
      <c r="F1448" s="45" t="str">
        <f t="shared" si="22"/>
        <v>Услуги по ремонту и обслуживанию общезаводского оборудования. ЦЗЛ</v>
      </c>
    </row>
    <row r="1449" spans="1:6" x14ac:dyDescent="0.25">
      <c r="A1449" s="45" t="s">
        <v>6658</v>
      </c>
      <c r="B1449" s="45">
        <v>1448</v>
      </c>
      <c r="C1449" s="45" t="s">
        <v>6629</v>
      </c>
      <c r="E1449" s="45">
        <v>1447</v>
      </c>
      <c r="F1449" s="45" t="str">
        <f t="shared" si="22"/>
        <v>Услуги по ремонту и обслуживанию общезаводского оборудованияя. Лифт.</v>
      </c>
    </row>
    <row r="1450" spans="1:6" x14ac:dyDescent="0.25">
      <c r="A1450" s="45" t="s">
        <v>6656</v>
      </c>
      <c r="B1450" s="45">
        <v>1449</v>
      </c>
      <c r="C1450" s="45" t="s">
        <v>2579</v>
      </c>
      <c r="E1450" s="45">
        <v>1448</v>
      </c>
      <c r="F1450" s="45" t="str">
        <f t="shared" si="22"/>
        <v>Услуги по ремонту и обслуживанию технологического оборудования. Азотная станция.</v>
      </c>
    </row>
    <row r="1451" spans="1:6" x14ac:dyDescent="0.25">
      <c r="A1451" s="45" t="s">
        <v>6657</v>
      </c>
      <c r="B1451" s="45">
        <v>1450</v>
      </c>
      <c r="C1451" s="45" t="s">
        <v>2578</v>
      </c>
      <c r="E1451" s="45">
        <v>1449</v>
      </c>
      <c r="F1451" s="45" t="str">
        <f t="shared" si="22"/>
        <v>Услуги по ремонту и обслуживанию технологического оборудования. АНГЦ</v>
      </c>
    </row>
    <row r="1452" spans="1:6" x14ac:dyDescent="0.25">
      <c r="A1452" s="45" t="s">
        <v>6659</v>
      </c>
      <c r="B1452" s="45">
        <v>1451</v>
      </c>
      <c r="C1452" s="45" t="s">
        <v>6630</v>
      </c>
      <c r="E1452" s="45">
        <v>1450</v>
      </c>
      <c r="F1452" s="45" t="str">
        <f t="shared" si="22"/>
        <v>Услуги по ремонту и обслуживанию технологического оборудования. АПП</v>
      </c>
    </row>
    <row r="1453" spans="1:6" x14ac:dyDescent="0.25">
      <c r="A1453" s="45" t="s">
        <v>6664</v>
      </c>
      <c r="B1453" s="45">
        <v>1452</v>
      </c>
      <c r="C1453" s="45" t="s">
        <v>6634</v>
      </c>
      <c r="E1453" s="45">
        <v>1451</v>
      </c>
      <c r="F1453" s="45" t="str">
        <f t="shared" si="22"/>
        <v>Услуги по ремонту и обслуживанию технологического оборудования. Водородная станция.</v>
      </c>
    </row>
    <row r="1454" spans="1:6" x14ac:dyDescent="0.25">
      <c r="A1454" s="45" t="s">
        <v>6668</v>
      </c>
      <c r="B1454" s="45">
        <v>1453</v>
      </c>
      <c r="C1454" s="45" t="s">
        <v>2567</v>
      </c>
      <c r="E1454" s="45">
        <v>1452</v>
      </c>
      <c r="F1454" s="45" t="str">
        <f t="shared" si="22"/>
        <v>Услуги по ремонту и обслуживанию технологического оборудования. Газораспределительное и газоиспользующее оборудование.</v>
      </c>
    </row>
    <row r="1455" spans="1:6" x14ac:dyDescent="0.25">
      <c r="A1455" s="45" t="s">
        <v>6660</v>
      </c>
      <c r="B1455" s="45">
        <v>1454</v>
      </c>
      <c r="C1455" s="45" t="s">
        <v>6631</v>
      </c>
      <c r="E1455" s="45">
        <v>1453</v>
      </c>
      <c r="F1455" s="45" t="str">
        <f t="shared" si="22"/>
        <v>Услуги по ремонту и обслуживанию технологического оборудования. Дизельгенераторные устанвоки</v>
      </c>
    </row>
    <row r="1456" spans="1:6" x14ac:dyDescent="0.25">
      <c r="A1456" s="45" t="s">
        <v>6666</v>
      </c>
      <c r="B1456" s="45">
        <v>1455</v>
      </c>
      <c r="C1456" s="45" t="s">
        <v>6636</v>
      </c>
      <c r="E1456" s="45">
        <v>1454</v>
      </c>
      <c r="F1456" s="45" t="str">
        <f t="shared" si="22"/>
        <v>Услуги по ремонту и обслуживанию технологического оборудования. Компрессорная станция.</v>
      </c>
    </row>
    <row r="1457" spans="1:6" x14ac:dyDescent="0.25">
      <c r="A1457" s="45" t="s">
        <v>6665</v>
      </c>
      <c r="B1457" s="45">
        <v>1456</v>
      </c>
      <c r="C1457" s="45" t="s">
        <v>6635</v>
      </c>
      <c r="E1457" s="45">
        <v>1455</v>
      </c>
      <c r="F1457" s="45" t="str">
        <f t="shared" si="22"/>
        <v>Услуги по ремонту и обслуживанию технологического оборудования. Котельное оборудование.</v>
      </c>
    </row>
    <row r="1458" spans="1:6" x14ac:dyDescent="0.25">
      <c r="A1458" s="45" t="s">
        <v>6663</v>
      </c>
      <c r="B1458" s="45">
        <v>1457</v>
      </c>
      <c r="C1458" s="45" t="s">
        <v>6633</v>
      </c>
      <c r="E1458" s="45">
        <v>1456</v>
      </c>
      <c r="F1458" s="45" t="str">
        <f t="shared" si="22"/>
        <v>Услуги по ремонту и обслуживанию технологического оборудования. Насосное оборудование.</v>
      </c>
    </row>
    <row r="1459" spans="1:6" x14ac:dyDescent="0.25">
      <c r="A1459" s="45" t="s">
        <v>6661</v>
      </c>
      <c r="B1459" s="45">
        <v>1458</v>
      </c>
      <c r="C1459" s="45" t="s">
        <v>6632</v>
      </c>
      <c r="E1459" s="45">
        <v>1457</v>
      </c>
      <c r="F1459" s="45" t="str">
        <f t="shared" si="22"/>
        <v>Услуги по ремонту и обслуживанию технологического оборудования. ОВиК.</v>
      </c>
    </row>
    <row r="1460" spans="1:6" x14ac:dyDescent="0.25">
      <c r="A1460" s="45" t="s">
        <v>6667</v>
      </c>
      <c r="B1460" s="45">
        <v>1459</v>
      </c>
      <c r="C1460" s="45" t="s">
        <v>6637</v>
      </c>
      <c r="E1460" s="45">
        <v>1458</v>
      </c>
      <c r="F1460" s="45" t="str">
        <f t="shared" si="22"/>
        <v>Услуги по ремонту и обслуживанию технологического оборудования. Парогенераторная.</v>
      </c>
    </row>
    <row r="1461" spans="1:6" x14ac:dyDescent="0.25">
      <c r="A1461" s="45" t="s">
        <v>6655</v>
      </c>
      <c r="B1461" s="45">
        <v>1460</v>
      </c>
      <c r="C1461" s="45" t="s">
        <v>2580</v>
      </c>
      <c r="E1461" s="45">
        <v>1459</v>
      </c>
      <c r="F1461" s="45" t="str">
        <f t="shared" si="22"/>
        <v>Услуги по ремонту и обслуживанию технологического оборудования. Противопожарное оборудование.</v>
      </c>
    </row>
    <row r="1462" spans="1:6" x14ac:dyDescent="0.25">
      <c r="A1462" s="45" t="s">
        <v>6670</v>
      </c>
      <c r="B1462" s="45">
        <v>1461</v>
      </c>
      <c r="C1462" s="45" t="s">
        <v>6639</v>
      </c>
      <c r="E1462" s="45">
        <v>1460</v>
      </c>
      <c r="F1462" s="45" t="str">
        <f t="shared" si="22"/>
        <v>Услуги по ремонту и обслуживанию технологического оборудования. РСХП</v>
      </c>
    </row>
    <row r="1463" spans="1:6" x14ac:dyDescent="0.25">
      <c r="A1463" s="45" t="s">
        <v>6662</v>
      </c>
      <c r="B1463" s="45">
        <v>1462</v>
      </c>
      <c r="C1463" s="45" t="s">
        <v>2573</v>
      </c>
      <c r="E1463" s="45">
        <v>1461</v>
      </c>
      <c r="F1463" s="45" t="str">
        <f t="shared" si="22"/>
        <v>Услуги по ремонту и обслуживанию технологического оборудования. Сварочные аппараты.</v>
      </c>
    </row>
    <row r="1464" spans="1:6" x14ac:dyDescent="0.25">
      <c r="A1464" s="45" t="s">
        <v>6672</v>
      </c>
      <c r="B1464" s="45">
        <v>1463</v>
      </c>
      <c r="C1464" s="45" t="s">
        <v>2563</v>
      </c>
      <c r="E1464" s="45">
        <v>1462</v>
      </c>
      <c r="F1464" s="45" t="str">
        <f t="shared" si="22"/>
        <v>Услуги по ремонту и обслуживанию технологического оборудования. Система аспирации</v>
      </c>
    </row>
    <row r="1465" spans="1:6" x14ac:dyDescent="0.25">
      <c r="A1465" s="45" t="s">
        <v>6671</v>
      </c>
      <c r="B1465" s="45">
        <v>1464</v>
      </c>
      <c r="C1465" s="45" t="s">
        <v>6640</v>
      </c>
      <c r="E1465" s="45">
        <v>1463</v>
      </c>
      <c r="F1465" s="45" t="str">
        <f t="shared" si="22"/>
        <v>Услуги по ремонту и обслуживанию технологического оборудования. Станки</v>
      </c>
    </row>
    <row r="1466" spans="1:6" x14ac:dyDescent="0.25">
      <c r="A1466" s="45" t="s">
        <v>6669</v>
      </c>
      <c r="B1466" s="45">
        <v>1465</v>
      </c>
      <c r="C1466" s="45" t="s">
        <v>6638</v>
      </c>
      <c r="E1466" s="45">
        <v>1464</v>
      </c>
      <c r="F1466" s="45" t="str">
        <f t="shared" si="22"/>
        <v>Услуги по ремонту и обслуживанию технологического оборудования. Трансформаторы.</v>
      </c>
    </row>
    <row r="1467" spans="1:6" x14ac:dyDescent="0.25">
      <c r="A1467" s="45" t="s">
        <v>6677</v>
      </c>
      <c r="B1467" s="45">
        <v>1466</v>
      </c>
      <c r="C1467" s="45" t="s">
        <v>2554</v>
      </c>
      <c r="E1467" s="45">
        <v>1465</v>
      </c>
      <c r="F1467" s="45" t="str">
        <f t="shared" si="22"/>
        <v>Услуги по ремонту и обслуживанию технологического оборудования. Электродвигатели.</v>
      </c>
    </row>
    <row r="1468" spans="1:6" x14ac:dyDescent="0.25">
      <c r="A1468" s="45" t="s">
        <v>6687</v>
      </c>
      <c r="B1468" s="45">
        <v>1467</v>
      </c>
      <c r="C1468" s="45" t="s">
        <v>6649</v>
      </c>
      <c r="E1468" s="45">
        <v>1466</v>
      </c>
      <c r="F1468" s="45" t="str">
        <f t="shared" si="22"/>
        <v>Услуги по реставрации, гумированию и замене запасных частей</v>
      </c>
    </row>
    <row r="1469" spans="1:6" x14ac:dyDescent="0.25">
      <c r="A1469" s="45" t="s">
        <v>6686</v>
      </c>
      <c r="B1469" s="45">
        <v>1468</v>
      </c>
      <c r="C1469" s="45" t="s">
        <v>1846</v>
      </c>
      <c r="E1469" s="45">
        <v>1467</v>
      </c>
      <c r="F1469" s="45" t="str">
        <f t="shared" si="22"/>
        <v>Услуги по сертификации, верификации и аккредитации.</v>
      </c>
    </row>
    <row r="1470" spans="1:6" x14ac:dyDescent="0.25">
      <c r="A1470" s="45" t="s">
        <v>6654</v>
      </c>
      <c r="B1470" s="45">
        <v>1469</v>
      </c>
      <c r="C1470" s="45" t="s">
        <v>6628</v>
      </c>
      <c r="E1470" s="45">
        <v>1468</v>
      </c>
      <c r="F1470" s="45" t="str">
        <f t="shared" si="22"/>
        <v>Услуги по страхованию</v>
      </c>
    </row>
    <row r="1471" spans="1:6" x14ac:dyDescent="0.25">
      <c r="A1471" s="45" t="s">
        <v>6704</v>
      </c>
      <c r="B1471" s="45">
        <v>1470</v>
      </c>
      <c r="C1471" s="45" t="s">
        <v>6653</v>
      </c>
      <c r="E1471" s="45">
        <v>1469</v>
      </c>
      <c r="F1471" s="45" t="str">
        <f t="shared" si="22"/>
        <v>Услуги по строительству подъездного железнодорожного пути на территории завода</v>
      </c>
    </row>
    <row r="1472" spans="1:6" x14ac:dyDescent="0.25">
      <c r="A1472" s="45" t="s">
        <v>6703</v>
      </c>
      <c r="B1472" s="45">
        <v>1471</v>
      </c>
      <c r="C1472" s="45" t="s">
        <v>2529</v>
      </c>
      <c r="E1472" s="45">
        <v>1470</v>
      </c>
      <c r="F1472" s="45" t="str">
        <f t="shared" si="22"/>
        <v>Услуги по технической поддержке программного обеспечения</v>
      </c>
    </row>
    <row r="1473" spans="1:6" x14ac:dyDescent="0.25">
      <c r="A1473" s="45" t="s">
        <v>6702</v>
      </c>
      <c r="B1473" s="45">
        <v>1472</v>
      </c>
      <c r="C1473" s="45" t="s">
        <v>6652</v>
      </c>
      <c r="E1473" s="45">
        <v>1471</v>
      </c>
      <c r="F1473" s="45" t="str">
        <f t="shared" si="22"/>
        <v>Услуги по техническому обслуживанию и поддержке. Q3MET</v>
      </c>
    </row>
    <row r="1474" spans="1:6" x14ac:dyDescent="0.25">
      <c r="A1474" s="45" t="s">
        <v>6705</v>
      </c>
      <c r="B1474" s="45">
        <v>1473</v>
      </c>
      <c r="C1474" s="45" t="s">
        <v>6724</v>
      </c>
      <c r="E1474" s="45">
        <v>1472</v>
      </c>
      <c r="F1474" s="45" t="str">
        <f t="shared" si="22"/>
        <v>Услуги по техническому обслуживанию и поддержке. АСКУЭ и АСТУЭ.</v>
      </c>
    </row>
    <row r="1475" spans="1:6" x14ac:dyDescent="0.25">
      <c r="A1475" s="45" t="s">
        <v>6699</v>
      </c>
      <c r="B1475" s="45">
        <v>1474</v>
      </c>
      <c r="C1475" s="45" t="s">
        <v>2533</v>
      </c>
      <c r="E1475" s="45">
        <v>1473</v>
      </c>
      <c r="F1475" s="45" t="str">
        <f t="shared" ref="F1475:F1538" si="23">VLOOKUP(E1475,B:C,2,0)</f>
        <v>Услуги программного обеспечения</v>
      </c>
    </row>
    <row r="1476" spans="1:6" x14ac:dyDescent="0.25">
      <c r="A1476" s="45" t="s">
        <v>6706</v>
      </c>
      <c r="B1476" s="45">
        <v>1475</v>
      </c>
      <c r="C1476" s="45" t="s">
        <v>2527</v>
      </c>
      <c r="E1476" s="45">
        <v>1474</v>
      </c>
      <c r="F1476" s="45" t="str">
        <f t="shared" si="23"/>
        <v>Услуги противопожарной безопасности</v>
      </c>
    </row>
    <row r="1477" spans="1:6" x14ac:dyDescent="0.25">
      <c r="A1477" s="45" t="s">
        <v>6696</v>
      </c>
      <c r="B1477" s="45">
        <v>1476</v>
      </c>
      <c r="C1477" s="45" t="s">
        <v>6650</v>
      </c>
      <c r="E1477" s="45">
        <v>1475</v>
      </c>
      <c r="F1477" s="45" t="str">
        <f t="shared" si="23"/>
        <v>Услуги связи</v>
      </c>
    </row>
    <row r="1478" spans="1:6" x14ac:dyDescent="0.25">
      <c r="A1478" s="45" t="s">
        <v>399</v>
      </c>
      <c r="B1478" s="45">
        <v>1477</v>
      </c>
      <c r="C1478" s="45" t="s">
        <v>1688</v>
      </c>
      <c r="E1478" s="45">
        <v>1476</v>
      </c>
      <c r="F1478" s="45" t="str">
        <f t="shared" si="23"/>
        <v>Услуги СМР и разработка проектов.</v>
      </c>
    </row>
    <row r="1479" spans="1:6" x14ac:dyDescent="0.25">
      <c r="A1479" s="45" t="s">
        <v>307</v>
      </c>
      <c r="B1479" s="45">
        <v>1478</v>
      </c>
      <c r="C1479" s="45" t="s">
        <v>1356</v>
      </c>
      <c r="E1479" s="45">
        <v>1477</v>
      </c>
      <c r="F1479" s="45" t="str">
        <f t="shared" si="23"/>
        <v>Установка для очистки инертного газа</v>
      </c>
    </row>
    <row r="1480" spans="1:6" x14ac:dyDescent="0.25">
      <c r="A1480" s="45" t="s">
        <v>399</v>
      </c>
      <c r="B1480" s="45">
        <v>1479</v>
      </c>
      <c r="C1480" s="45" t="s">
        <v>1691</v>
      </c>
      <c r="E1480" s="45">
        <v>1478</v>
      </c>
      <c r="F1480" s="45" t="str">
        <f t="shared" si="23"/>
        <v>Устрйство проверки гидравлических клапанов</v>
      </c>
    </row>
    <row r="1481" spans="1:6" x14ac:dyDescent="0.25">
      <c r="A1481" s="45">
        <v>2573300</v>
      </c>
      <c r="B1481" s="45">
        <v>1480</v>
      </c>
      <c r="C1481" s="45" t="s">
        <v>1080</v>
      </c>
      <c r="E1481" s="45">
        <v>1479</v>
      </c>
      <c r="F1481" s="45" t="str">
        <f t="shared" si="23"/>
        <v>Устройство вытяжное</v>
      </c>
    </row>
    <row r="1482" spans="1:6" x14ac:dyDescent="0.25">
      <c r="A1482" s="45" t="s">
        <v>192</v>
      </c>
      <c r="B1482" s="45">
        <v>1481</v>
      </c>
      <c r="C1482" s="45" t="s">
        <v>745</v>
      </c>
      <c r="E1482" s="45">
        <v>1480</v>
      </c>
      <c r="F1482" s="45" t="str">
        <f t="shared" si="23"/>
        <v>Устройство для монтажа/демонтажа сальников</v>
      </c>
    </row>
    <row r="1483" spans="1:6" x14ac:dyDescent="0.25">
      <c r="A1483" s="45">
        <v>2720230</v>
      </c>
      <c r="B1483" s="45">
        <v>1482</v>
      </c>
      <c r="C1483" s="45" t="s">
        <v>1456</v>
      </c>
      <c r="E1483" s="45">
        <v>1481</v>
      </c>
      <c r="F1483" s="45" t="str">
        <f t="shared" si="23"/>
        <v>Устройство для оказания искусственного дыхания методом «Рот-устройство-Рот»</v>
      </c>
    </row>
    <row r="1484" spans="1:6" x14ac:dyDescent="0.25">
      <c r="A1484" s="45" t="s">
        <v>307</v>
      </c>
      <c r="B1484" s="45">
        <v>1483</v>
      </c>
      <c r="C1484" s="45" t="s">
        <v>1355</v>
      </c>
      <c r="E1484" s="45">
        <v>1482</v>
      </c>
      <c r="F1484" s="45" t="str">
        <f t="shared" si="23"/>
        <v>Устройство зарядное для батареек</v>
      </c>
    </row>
    <row r="1485" spans="1:6" x14ac:dyDescent="0.25">
      <c r="A1485" s="45" t="s">
        <v>450</v>
      </c>
      <c r="B1485" s="45">
        <v>1484</v>
      </c>
      <c r="C1485" s="45" t="s">
        <v>1821</v>
      </c>
      <c r="E1485" s="45">
        <v>1483</v>
      </c>
      <c r="F1485" s="45" t="str">
        <f t="shared" si="23"/>
        <v>Устройство измерения профиля валков (профилометр)</v>
      </c>
    </row>
    <row r="1486" spans="1:6" x14ac:dyDescent="0.25">
      <c r="A1486" s="45" t="s">
        <v>325</v>
      </c>
      <c r="B1486" s="45">
        <v>1485</v>
      </c>
      <c r="C1486" s="45" t="s">
        <v>1409</v>
      </c>
      <c r="E1486" s="45">
        <v>1484</v>
      </c>
      <c r="F1486" s="45" t="str">
        <f t="shared" si="23"/>
        <v>Устройство опечатывающее</v>
      </c>
    </row>
    <row r="1487" spans="1:6" x14ac:dyDescent="0.25">
      <c r="A1487" s="45" t="s">
        <v>424</v>
      </c>
      <c r="B1487" s="45">
        <v>1486</v>
      </c>
      <c r="C1487" s="45" t="s">
        <v>1746</v>
      </c>
      <c r="E1487" s="45">
        <v>1485</v>
      </c>
      <c r="F1487" s="45" t="str">
        <f t="shared" si="23"/>
        <v>Устройство плавного пуска (УПП)</v>
      </c>
    </row>
    <row r="1488" spans="1:6" x14ac:dyDescent="0.25">
      <c r="A1488" s="45" t="s">
        <v>234</v>
      </c>
      <c r="B1488" s="45">
        <v>1487</v>
      </c>
      <c r="C1488" s="45" t="s">
        <v>941</v>
      </c>
      <c r="E1488" s="45">
        <v>1486</v>
      </c>
      <c r="F1488" s="45" t="str">
        <f t="shared" si="23"/>
        <v>Устройство упаковочное</v>
      </c>
    </row>
    <row r="1489" spans="1:6" x14ac:dyDescent="0.25">
      <c r="A1489" s="45">
        <v>2573300</v>
      </c>
      <c r="B1489" s="45">
        <v>1488</v>
      </c>
      <c r="C1489" s="45" t="s">
        <v>1075</v>
      </c>
      <c r="E1489" s="45">
        <v>1487</v>
      </c>
      <c r="F1489" s="45" t="str">
        <f t="shared" si="23"/>
        <v>Утеплитель базальтовый в плитах</v>
      </c>
    </row>
    <row r="1490" spans="1:6" x14ac:dyDescent="0.25">
      <c r="A1490" s="45" t="s">
        <v>214</v>
      </c>
      <c r="B1490" s="45">
        <v>1489</v>
      </c>
      <c r="C1490" s="45" t="s">
        <v>863</v>
      </c>
      <c r="E1490" s="45">
        <v>1488</v>
      </c>
      <c r="F1490" s="45" t="str">
        <f t="shared" si="23"/>
        <v>Утики</v>
      </c>
    </row>
    <row r="1491" spans="1:6" x14ac:dyDescent="0.25">
      <c r="A1491" s="45" t="s">
        <v>425</v>
      </c>
      <c r="B1491" s="45">
        <v>1490</v>
      </c>
      <c r="C1491" s="45" t="s">
        <v>1752</v>
      </c>
      <c r="E1491" s="45">
        <v>1489</v>
      </c>
      <c r="F1491" s="45" t="str">
        <f t="shared" si="23"/>
        <v>Файл-вкладыш</v>
      </c>
    </row>
    <row r="1492" spans="1:6" x14ac:dyDescent="0.25">
      <c r="A1492" s="45" t="s">
        <v>134</v>
      </c>
      <c r="B1492" s="45">
        <v>1491</v>
      </c>
      <c r="C1492" s="45" t="s">
        <v>522</v>
      </c>
      <c r="E1492" s="45">
        <v>1490</v>
      </c>
      <c r="F1492" s="45" t="str">
        <f t="shared" si="23"/>
        <v>Фара автомобильная в сборе</v>
      </c>
    </row>
    <row r="1493" spans="1:6" x14ac:dyDescent="0.25">
      <c r="A1493" s="45" t="s">
        <v>352</v>
      </c>
      <c r="B1493" s="45">
        <v>1492</v>
      </c>
      <c r="C1493" s="45" t="s">
        <v>1521</v>
      </c>
      <c r="E1493" s="45">
        <v>1491</v>
      </c>
      <c r="F1493" s="45" t="str">
        <f t="shared" si="23"/>
        <v>Фартук</v>
      </c>
    </row>
    <row r="1494" spans="1:6" x14ac:dyDescent="0.25">
      <c r="A1494" s="45" t="s">
        <v>351</v>
      </c>
      <c r="B1494" s="45">
        <v>1493</v>
      </c>
      <c r="C1494" s="45" t="s">
        <v>1520</v>
      </c>
      <c r="E1494" s="45">
        <v>1492</v>
      </c>
      <c r="F1494" s="45" t="str">
        <f t="shared" si="23"/>
        <v>Фен бытовой</v>
      </c>
    </row>
    <row r="1495" spans="1:6" x14ac:dyDescent="0.25">
      <c r="A1495" s="45">
        <v>2059520</v>
      </c>
      <c r="B1495" s="45">
        <v>1494</v>
      </c>
      <c r="C1495" s="45" t="s">
        <v>712</v>
      </c>
      <c r="E1495" s="45">
        <v>1493</v>
      </c>
      <c r="F1495" s="45" t="str">
        <f t="shared" si="23"/>
        <v>Фен технический (термофен)</v>
      </c>
    </row>
    <row r="1496" spans="1:6" x14ac:dyDescent="0.25">
      <c r="A1496" s="45" t="s">
        <v>239</v>
      </c>
      <c r="B1496" s="45">
        <v>1495</v>
      </c>
      <c r="C1496" s="45" t="s">
        <v>961</v>
      </c>
      <c r="E1496" s="45">
        <v>1494</v>
      </c>
      <c r="F1496" s="45" t="str">
        <f t="shared" si="23"/>
        <v>Фиксанал (стандарт-титр) рН-метрии</v>
      </c>
    </row>
    <row r="1497" spans="1:6" x14ac:dyDescent="0.25">
      <c r="A1497" s="45" t="s">
        <v>318</v>
      </c>
      <c r="B1497" s="45">
        <v>1496</v>
      </c>
      <c r="C1497" s="45" t="s">
        <v>1393</v>
      </c>
      <c r="E1497" s="45">
        <v>1495</v>
      </c>
      <c r="F1497" s="45" t="str">
        <f t="shared" si="23"/>
        <v>Фиксатор крышки лотка перфорированного металлического</v>
      </c>
    </row>
    <row r="1498" spans="1:6" x14ac:dyDescent="0.25">
      <c r="A1498" s="45" t="s">
        <v>378</v>
      </c>
      <c r="B1498" s="45">
        <v>1497</v>
      </c>
      <c r="C1498" s="45" t="s">
        <v>1590</v>
      </c>
      <c r="E1498" s="45">
        <v>1496</v>
      </c>
      <c r="F1498" s="45" t="str">
        <f t="shared" si="23"/>
        <v>Фильтр (выпрямитель) диодный</v>
      </c>
    </row>
    <row r="1499" spans="1:6" x14ac:dyDescent="0.25">
      <c r="A1499" s="45" t="s">
        <v>378</v>
      </c>
      <c r="B1499" s="45">
        <v>1498</v>
      </c>
      <c r="C1499" s="45" t="s">
        <v>1594</v>
      </c>
      <c r="E1499" s="45">
        <v>1497</v>
      </c>
      <c r="F1499" s="45" t="str">
        <f t="shared" si="23"/>
        <v>Фильтр воздушный карманный</v>
      </c>
    </row>
    <row r="1500" spans="1:6" x14ac:dyDescent="0.25">
      <c r="A1500" s="45" t="s">
        <v>378</v>
      </c>
      <c r="B1500" s="45">
        <v>1499</v>
      </c>
      <c r="C1500" s="45" t="s">
        <v>1595</v>
      </c>
      <c r="E1500" s="45">
        <v>1498</v>
      </c>
      <c r="F1500" s="45" t="str">
        <f t="shared" si="23"/>
        <v>Фильтр воздушный круглый</v>
      </c>
    </row>
    <row r="1501" spans="1:6" x14ac:dyDescent="0.25">
      <c r="A1501" s="45" t="s">
        <v>378</v>
      </c>
      <c r="B1501" s="45">
        <v>1500</v>
      </c>
      <c r="C1501" s="45" t="s">
        <v>1596</v>
      </c>
      <c r="E1501" s="45">
        <v>1499</v>
      </c>
      <c r="F1501" s="45" t="str">
        <f t="shared" si="23"/>
        <v>Фильтр воздушный металлический</v>
      </c>
    </row>
    <row r="1502" spans="1:6" x14ac:dyDescent="0.25">
      <c r="A1502" s="45" t="s">
        <v>378</v>
      </c>
      <c r="B1502" s="45">
        <v>1501</v>
      </c>
      <c r="C1502" s="45" t="s">
        <v>1598</v>
      </c>
      <c r="E1502" s="45">
        <v>1500</v>
      </c>
      <c r="F1502" s="45" t="str">
        <f t="shared" si="23"/>
        <v>Фильтр воздушный самоочищающийся</v>
      </c>
    </row>
    <row r="1503" spans="1:6" x14ac:dyDescent="0.25">
      <c r="A1503" s="45" t="s">
        <v>404</v>
      </c>
      <c r="B1503" s="45">
        <v>1502</v>
      </c>
      <c r="C1503" s="45" t="s">
        <v>1701</v>
      </c>
      <c r="E1503" s="45">
        <v>1501</v>
      </c>
      <c r="F1503" s="45" t="str">
        <f t="shared" si="23"/>
        <v>Фильтр газовый</v>
      </c>
    </row>
    <row r="1504" spans="1:6" x14ac:dyDescent="0.25">
      <c r="A1504" s="45" t="s">
        <v>378</v>
      </c>
      <c r="B1504" s="45">
        <v>1503</v>
      </c>
      <c r="C1504" s="45" t="s">
        <v>1600</v>
      </c>
      <c r="E1504" s="45">
        <v>1502</v>
      </c>
      <c r="F1504" s="45" t="str">
        <f t="shared" si="23"/>
        <v>Фильтр гидравлический (масляный)</v>
      </c>
    </row>
    <row r="1505" spans="1:6" x14ac:dyDescent="0.25">
      <c r="A1505" s="45" t="s">
        <v>378</v>
      </c>
      <c r="B1505" s="45">
        <v>1504</v>
      </c>
      <c r="C1505" s="45" t="s">
        <v>1602</v>
      </c>
      <c r="E1505" s="45">
        <v>1503</v>
      </c>
      <c r="F1505" s="45" t="str">
        <f t="shared" si="23"/>
        <v>Фильтр для воды ионообменный</v>
      </c>
    </row>
    <row r="1506" spans="1:6" x14ac:dyDescent="0.25">
      <c r="A1506" s="45" t="s">
        <v>378</v>
      </c>
      <c r="B1506" s="45">
        <v>1505</v>
      </c>
      <c r="C1506" s="45" t="s">
        <v>1599</v>
      </c>
      <c r="E1506" s="45">
        <v>1504</v>
      </c>
      <c r="F1506" s="45" t="str">
        <f t="shared" si="23"/>
        <v>Фильтр для воды картриджный</v>
      </c>
    </row>
    <row r="1507" spans="1:6" x14ac:dyDescent="0.25">
      <c r="A1507" s="45" t="s">
        <v>378</v>
      </c>
      <c r="B1507" s="45">
        <v>1506</v>
      </c>
      <c r="C1507" s="45" t="s">
        <v>1601</v>
      </c>
      <c r="E1507" s="45">
        <v>1505</v>
      </c>
      <c r="F1507" s="45" t="str">
        <f t="shared" si="23"/>
        <v>Фильтр для воды натрий-катионитовый</v>
      </c>
    </row>
    <row r="1508" spans="1:6" x14ac:dyDescent="0.25">
      <c r="A1508" s="45" t="s">
        <v>378</v>
      </c>
      <c r="B1508" s="45">
        <v>1507</v>
      </c>
      <c r="C1508" s="45" t="s">
        <v>1592</v>
      </c>
      <c r="E1508" s="45">
        <v>1506</v>
      </c>
      <c r="F1508" s="45" t="str">
        <f t="shared" si="23"/>
        <v>Фильтр для воды угольный</v>
      </c>
    </row>
    <row r="1509" spans="1:6" x14ac:dyDescent="0.25">
      <c r="A1509" s="45" t="s">
        <v>447</v>
      </c>
      <c r="B1509" s="45">
        <v>1508</v>
      </c>
      <c r="C1509" s="45" t="s">
        <v>1806</v>
      </c>
      <c r="E1509" s="45">
        <v>1507</v>
      </c>
      <c r="F1509" s="45" t="str">
        <f t="shared" si="23"/>
        <v>Фильтр для воздушного компрессора</v>
      </c>
    </row>
    <row r="1510" spans="1:6" x14ac:dyDescent="0.25">
      <c r="A1510" s="45" t="s">
        <v>325</v>
      </c>
      <c r="B1510" s="45">
        <v>1509</v>
      </c>
      <c r="C1510" s="45" t="s">
        <v>1418</v>
      </c>
      <c r="E1510" s="45">
        <v>1508</v>
      </c>
      <c r="F1510" s="45" t="str">
        <f t="shared" si="23"/>
        <v>Фильтр для СИЗ органов дыхания</v>
      </c>
    </row>
    <row r="1511" spans="1:6" x14ac:dyDescent="0.25">
      <c r="A1511" s="45" t="s">
        <v>378</v>
      </c>
      <c r="B1511" s="45">
        <v>1510</v>
      </c>
      <c r="C1511" s="45" t="s">
        <v>1603</v>
      </c>
      <c r="E1511" s="45">
        <v>1509</v>
      </c>
      <c r="F1511" s="45" t="str">
        <f t="shared" si="23"/>
        <v>Фильтр инверторный</v>
      </c>
    </row>
    <row r="1512" spans="1:6" x14ac:dyDescent="0.25">
      <c r="A1512" s="45" t="s">
        <v>283</v>
      </c>
      <c r="B1512" s="45">
        <v>1511</v>
      </c>
      <c r="C1512" s="45" t="s">
        <v>1229</v>
      </c>
      <c r="E1512" s="45">
        <v>1510</v>
      </c>
      <c r="F1512" s="45" t="str">
        <f t="shared" si="23"/>
        <v>Фильтр мешок нейлоновый со шнурком</v>
      </c>
    </row>
    <row r="1513" spans="1:6" x14ac:dyDescent="0.25">
      <c r="A1513" s="45" t="s">
        <v>403</v>
      </c>
      <c r="B1513" s="45">
        <v>1512</v>
      </c>
      <c r="C1513" s="45" t="s">
        <v>6597</v>
      </c>
      <c r="E1513" s="45">
        <v>1511</v>
      </c>
      <c r="F1513" s="45" t="str">
        <f t="shared" si="23"/>
        <v>Фильтр сетевой (удлинитель)</v>
      </c>
    </row>
    <row r="1514" spans="1:6" x14ac:dyDescent="0.25">
      <c r="A1514" s="45" t="s">
        <v>378</v>
      </c>
      <c r="B1514" s="45">
        <v>1513</v>
      </c>
      <c r="C1514" s="45" t="s">
        <v>1605</v>
      </c>
      <c r="E1514" s="45">
        <v>1512</v>
      </c>
      <c r="F1514" s="45" t="str">
        <f t="shared" si="23"/>
        <v>Фильтр сетчатый</v>
      </c>
    </row>
    <row r="1515" spans="1:6" x14ac:dyDescent="0.25">
      <c r="A1515" s="45" t="s">
        <v>378</v>
      </c>
      <c r="B1515" s="45">
        <v>1514</v>
      </c>
      <c r="C1515" s="45" t="s">
        <v>1604</v>
      </c>
      <c r="E1515" s="45">
        <v>1513</v>
      </c>
      <c r="F1515" s="45" t="str">
        <f t="shared" si="23"/>
        <v>Фильтр сжатого воздуха</v>
      </c>
    </row>
    <row r="1516" spans="1:6" x14ac:dyDescent="0.25">
      <c r="A1516" s="45" t="s">
        <v>378</v>
      </c>
      <c r="B1516" s="45">
        <v>1515</v>
      </c>
      <c r="C1516" s="45" t="s">
        <v>1591</v>
      </c>
      <c r="E1516" s="45">
        <v>1514</v>
      </c>
      <c r="F1516" s="45" t="str">
        <f t="shared" si="23"/>
        <v>Фильтр силоса</v>
      </c>
    </row>
    <row r="1517" spans="1:6" x14ac:dyDescent="0.25">
      <c r="A1517" s="45" t="s">
        <v>403</v>
      </c>
      <c r="B1517" s="45">
        <v>1516</v>
      </c>
      <c r="C1517" s="45" t="s">
        <v>1700</v>
      </c>
      <c r="E1517" s="45">
        <v>1515</v>
      </c>
      <c r="F1517" s="45" t="str">
        <f t="shared" si="23"/>
        <v>Фильтр воздушный кассетный</v>
      </c>
    </row>
    <row r="1518" spans="1:6" x14ac:dyDescent="0.25">
      <c r="A1518" s="45" t="s">
        <v>403</v>
      </c>
      <c r="B1518" s="45">
        <v>1517</v>
      </c>
      <c r="C1518" s="45" t="s">
        <v>1699</v>
      </c>
      <c r="E1518" s="45">
        <v>1516</v>
      </c>
      <c r="F1518" s="45" t="str">
        <f t="shared" si="23"/>
        <v>Фильтр-осушитель</v>
      </c>
    </row>
    <row r="1519" spans="1:6" x14ac:dyDescent="0.25">
      <c r="A1519" s="45" t="s">
        <v>388</v>
      </c>
      <c r="B1519" s="45">
        <v>1518</v>
      </c>
      <c r="C1519" s="45" t="s">
        <v>1653</v>
      </c>
      <c r="E1519" s="45">
        <v>1517</v>
      </c>
      <c r="F1519" s="45" t="str">
        <f t="shared" si="23"/>
        <v>Фильтроэлемент</v>
      </c>
    </row>
    <row r="1520" spans="1:6" x14ac:dyDescent="0.25">
      <c r="A1520" s="45" t="s">
        <v>243</v>
      </c>
      <c r="B1520" s="45">
        <v>1519</v>
      </c>
      <c r="C1520" s="45" t="s">
        <v>971</v>
      </c>
      <c r="E1520" s="45">
        <v>1518</v>
      </c>
      <c r="F1520" s="45" t="str">
        <f t="shared" si="23"/>
        <v>Фильтр-регулятор пневматический</v>
      </c>
    </row>
    <row r="1521" spans="1:6" x14ac:dyDescent="0.25">
      <c r="A1521" s="45" t="s">
        <v>379</v>
      </c>
      <c r="B1521" s="45">
        <v>1520</v>
      </c>
      <c r="C1521" s="45" t="s">
        <v>6587</v>
      </c>
      <c r="E1521" s="45">
        <v>1519</v>
      </c>
      <c r="F1521" s="45" t="str">
        <f t="shared" si="23"/>
        <v>Фитинг в комплекте</v>
      </c>
    </row>
    <row r="1522" spans="1:6" x14ac:dyDescent="0.25">
      <c r="A1522" s="45" t="s">
        <v>123</v>
      </c>
      <c r="B1522" s="45">
        <v>1521</v>
      </c>
      <c r="C1522" s="45" t="s">
        <v>494</v>
      </c>
      <c r="E1522" s="45">
        <v>1520</v>
      </c>
      <c r="F1522" s="45" t="str">
        <f t="shared" si="23"/>
        <v>Фитинг пневматический воздушный дроссельной заслонки, d12мм трубка для шланга, 1/2 дюйма</v>
      </c>
    </row>
    <row r="1523" spans="1:6" x14ac:dyDescent="0.25">
      <c r="A1523" s="45" t="s">
        <v>123</v>
      </c>
      <c r="B1523" s="45">
        <v>1522</v>
      </c>
      <c r="C1523" s="45" t="s">
        <v>495</v>
      </c>
      <c r="E1523" s="45">
        <v>1521</v>
      </c>
      <c r="F1523" s="45" t="str">
        <f t="shared" si="23"/>
        <v>Флаг</v>
      </c>
    </row>
    <row r="1524" spans="1:6" x14ac:dyDescent="0.25">
      <c r="A1524" s="45" t="s">
        <v>202</v>
      </c>
      <c r="B1524" s="45">
        <v>1523</v>
      </c>
      <c r="C1524" s="45" t="s">
        <v>820</v>
      </c>
      <c r="E1524" s="45">
        <v>1522</v>
      </c>
      <c r="F1524" s="45" t="str">
        <f t="shared" si="23"/>
        <v>Флаг настольный</v>
      </c>
    </row>
    <row r="1525" spans="1:6" x14ac:dyDescent="0.25">
      <c r="A1525" s="45" t="s">
        <v>244</v>
      </c>
      <c r="B1525" s="45">
        <v>1524</v>
      </c>
      <c r="C1525" s="45" t="s">
        <v>977</v>
      </c>
      <c r="E1525" s="45">
        <v>1523</v>
      </c>
      <c r="F1525" s="45" t="str">
        <f t="shared" si="23"/>
        <v>Флажки сигнальные железнодорожные в чехле (красный и желтый)</v>
      </c>
    </row>
    <row r="1526" spans="1:6" x14ac:dyDescent="0.25">
      <c r="A1526" s="45" t="s">
        <v>201</v>
      </c>
      <c r="B1526" s="45">
        <v>1525</v>
      </c>
      <c r="C1526" s="45" t="s">
        <v>3407</v>
      </c>
      <c r="E1526" s="45">
        <v>1524</v>
      </c>
      <c r="F1526" s="45" t="str">
        <f t="shared" si="23"/>
        <v>Фланец плоский стальной</v>
      </c>
    </row>
    <row r="1527" spans="1:6" x14ac:dyDescent="0.25">
      <c r="A1527" s="45">
        <v>2059561</v>
      </c>
      <c r="B1527" s="45">
        <v>1526</v>
      </c>
      <c r="C1527" s="45" t="s">
        <v>726</v>
      </c>
      <c r="E1527" s="45">
        <v>1525</v>
      </c>
      <c r="F1527" s="45" t="str">
        <f t="shared" si="23"/>
        <v>Фланец поливинилиденфторидный кислотощелочестойкий</v>
      </c>
    </row>
    <row r="1528" spans="1:6" x14ac:dyDescent="0.25">
      <c r="A1528" s="45">
        <v>2444240</v>
      </c>
      <c r="B1528" s="45">
        <v>1527</v>
      </c>
      <c r="C1528" s="45" t="s">
        <v>996</v>
      </c>
      <c r="E1528" s="45">
        <v>1526</v>
      </c>
      <c r="F1528" s="45" t="str">
        <f t="shared" si="23"/>
        <v>Флюс для пайки</v>
      </c>
    </row>
    <row r="1529" spans="1:6" x14ac:dyDescent="0.25">
      <c r="A1529" s="45" t="s">
        <v>343</v>
      </c>
      <c r="B1529" s="45">
        <v>1528</v>
      </c>
      <c r="C1529" s="45" t="s">
        <v>1509</v>
      </c>
      <c r="E1529" s="45">
        <v>1527</v>
      </c>
      <c r="F1529" s="45" t="str">
        <f t="shared" si="23"/>
        <v>Фольга латунная</v>
      </c>
    </row>
    <row r="1530" spans="1:6" x14ac:dyDescent="0.25">
      <c r="A1530" s="45" t="s">
        <v>216</v>
      </c>
      <c r="B1530" s="45">
        <v>1529</v>
      </c>
      <c r="C1530" s="45" t="s">
        <v>879</v>
      </c>
      <c r="E1530" s="45">
        <v>1528</v>
      </c>
      <c r="F1530" s="45" t="str">
        <f t="shared" si="23"/>
        <v>Фонарь</v>
      </c>
    </row>
    <row r="1531" spans="1:6" x14ac:dyDescent="0.25">
      <c r="A1531" s="45" t="s">
        <v>200</v>
      </c>
      <c r="B1531" s="45">
        <v>1530</v>
      </c>
      <c r="C1531" s="45" t="s">
        <v>3476</v>
      </c>
      <c r="E1531" s="45">
        <v>1529</v>
      </c>
      <c r="F1531" s="45" t="str">
        <f t="shared" si="23"/>
        <v>Форма заливочная</v>
      </c>
    </row>
    <row r="1532" spans="1:6" x14ac:dyDescent="0.25">
      <c r="A1532" s="45" t="s">
        <v>200</v>
      </c>
      <c r="B1532" s="45">
        <v>1531</v>
      </c>
      <c r="C1532" s="45" t="s">
        <v>6538</v>
      </c>
      <c r="E1532" s="45">
        <v>1530</v>
      </c>
      <c r="F1532" s="45" t="str">
        <f t="shared" si="23"/>
        <v>Форсунка распылительная</v>
      </c>
    </row>
    <row r="1533" spans="1:6" x14ac:dyDescent="0.25">
      <c r="A1533" s="45" t="s">
        <v>396</v>
      </c>
      <c r="B1533" s="45">
        <v>1532</v>
      </c>
      <c r="C1533" s="45" t="s">
        <v>1668</v>
      </c>
      <c r="E1533" s="45">
        <v>1531</v>
      </c>
      <c r="F1533" s="45" t="str">
        <f t="shared" si="23"/>
        <v>Форсунка распылительная для РСХП</v>
      </c>
    </row>
    <row r="1534" spans="1:6" x14ac:dyDescent="0.25">
      <c r="A1534" s="45" t="s">
        <v>151</v>
      </c>
      <c r="B1534" s="45">
        <v>1533</v>
      </c>
      <c r="C1534" s="45" t="s">
        <v>547</v>
      </c>
      <c r="E1534" s="45">
        <v>1532</v>
      </c>
      <c r="F1534" s="45" t="str">
        <f t="shared" si="23"/>
        <v>Фотобарабан для принтера</v>
      </c>
    </row>
    <row r="1535" spans="1:6" x14ac:dyDescent="0.25">
      <c r="A1535" s="45" t="s">
        <v>329</v>
      </c>
      <c r="B1535" s="45">
        <v>1534</v>
      </c>
      <c r="C1535" s="45" t="s">
        <v>1443</v>
      </c>
      <c r="E1535" s="45">
        <v>1533</v>
      </c>
      <c r="F1535" s="45" t="str">
        <f t="shared" si="23"/>
        <v>Фотобумага</v>
      </c>
    </row>
    <row r="1536" spans="1:6" x14ac:dyDescent="0.25">
      <c r="A1536" s="45" t="s">
        <v>317</v>
      </c>
      <c r="B1536" s="45">
        <v>1535</v>
      </c>
      <c r="C1536" s="45" t="s">
        <v>1392</v>
      </c>
      <c r="E1536" s="45">
        <v>1534</v>
      </c>
      <c r="F1536" s="45" t="str">
        <f t="shared" si="23"/>
        <v>Фотореле</v>
      </c>
    </row>
    <row r="1537" spans="1:6" x14ac:dyDescent="0.25">
      <c r="A1537" s="45">
        <v>2573400</v>
      </c>
      <c r="B1537" s="45">
        <v>1536</v>
      </c>
      <c r="C1537" s="45" t="s">
        <v>1121</v>
      </c>
      <c r="E1537" s="45">
        <v>1535</v>
      </c>
      <c r="F1537" s="45" t="str">
        <f t="shared" si="23"/>
        <v>Фотоячейка измерительная</v>
      </c>
    </row>
    <row r="1538" spans="1:6" x14ac:dyDescent="0.25">
      <c r="A1538" s="45">
        <v>2573400</v>
      </c>
      <c r="B1538" s="45">
        <v>1537</v>
      </c>
      <c r="C1538" s="45" t="s">
        <v>1119</v>
      </c>
      <c r="E1538" s="45">
        <v>1536</v>
      </c>
      <c r="F1538" s="45" t="str">
        <f t="shared" si="23"/>
        <v>Фреза по металлу дисковая пазовая</v>
      </c>
    </row>
    <row r="1539" spans="1:6" x14ac:dyDescent="0.25">
      <c r="A1539" s="45">
        <v>2573400</v>
      </c>
      <c r="B1539" s="45">
        <v>1538</v>
      </c>
      <c r="C1539" s="45" t="s">
        <v>1116</v>
      </c>
      <c r="E1539" s="45">
        <v>1537</v>
      </c>
      <c r="F1539" s="45" t="str">
        <f t="shared" ref="F1539:F1602" si="24">VLOOKUP(E1539,B:C,2,0)</f>
        <v>Фреза по металлу концевая</v>
      </c>
    </row>
    <row r="1540" spans="1:6" x14ac:dyDescent="0.25">
      <c r="A1540" s="45">
        <v>2573400</v>
      </c>
      <c r="B1540" s="45">
        <v>1539</v>
      </c>
      <c r="C1540" s="45" t="s">
        <v>1122</v>
      </c>
      <c r="E1540" s="45">
        <v>1538</v>
      </c>
      <c r="F1540" s="45" t="str">
        <f t="shared" si="24"/>
        <v>Фреза по металлу отрезная</v>
      </c>
    </row>
    <row r="1541" spans="1:6" x14ac:dyDescent="0.25">
      <c r="A1541" s="45">
        <v>2573400</v>
      </c>
      <c r="B1541" s="45">
        <v>1540</v>
      </c>
      <c r="C1541" s="45" t="s">
        <v>1117</v>
      </c>
      <c r="E1541" s="45">
        <v>1539</v>
      </c>
      <c r="F1541" s="45" t="str">
        <f t="shared" si="24"/>
        <v>Фреза по металлу Т-образная</v>
      </c>
    </row>
    <row r="1542" spans="1:6" x14ac:dyDescent="0.25">
      <c r="A1542" s="45">
        <v>2573400</v>
      </c>
      <c r="B1542" s="45">
        <v>1541</v>
      </c>
      <c r="C1542" s="45" t="s">
        <v>1123</v>
      </c>
      <c r="E1542" s="45">
        <v>1540</v>
      </c>
      <c r="F1542" s="45" t="str">
        <f t="shared" si="24"/>
        <v>Фреза по металлу торцевая</v>
      </c>
    </row>
    <row r="1543" spans="1:6" x14ac:dyDescent="0.25">
      <c r="A1543" s="45">
        <v>2573400</v>
      </c>
      <c r="B1543" s="45">
        <v>1542</v>
      </c>
      <c r="C1543" s="45" t="s">
        <v>1118</v>
      </c>
      <c r="E1543" s="45">
        <v>1541</v>
      </c>
      <c r="F1543" s="45" t="str">
        <f t="shared" si="24"/>
        <v>Фреза по металлу трехсторонняя</v>
      </c>
    </row>
    <row r="1544" spans="1:6" x14ac:dyDescent="0.25">
      <c r="A1544" s="45">
        <v>2573400</v>
      </c>
      <c r="B1544" s="45">
        <v>1543</v>
      </c>
      <c r="C1544" s="45" t="s">
        <v>1120</v>
      </c>
      <c r="E1544" s="45">
        <v>1542</v>
      </c>
      <c r="F1544" s="45" t="str">
        <f t="shared" si="24"/>
        <v>Фреза по металлу угловая</v>
      </c>
    </row>
    <row r="1545" spans="1:6" x14ac:dyDescent="0.25">
      <c r="A1545" s="45">
        <v>2573400</v>
      </c>
      <c r="B1545" s="45">
        <v>1544</v>
      </c>
      <c r="C1545" s="45" t="s">
        <v>1115</v>
      </c>
      <c r="E1545" s="45">
        <v>1543</v>
      </c>
      <c r="F1545" s="45" t="str">
        <f t="shared" si="24"/>
        <v>Фреза по металлу фасонная</v>
      </c>
    </row>
    <row r="1546" spans="1:6" x14ac:dyDescent="0.25">
      <c r="A1546" s="45">
        <v>2059500</v>
      </c>
      <c r="B1546" s="45">
        <v>1545</v>
      </c>
      <c r="C1546" s="45" t="s">
        <v>697</v>
      </c>
      <c r="E1546" s="45">
        <v>1544</v>
      </c>
      <c r="F1546" s="45" t="str">
        <f t="shared" si="24"/>
        <v>Фреза по металлу цилиндрическая</v>
      </c>
    </row>
    <row r="1547" spans="1:6" x14ac:dyDescent="0.25">
      <c r="A1547" s="45" t="s">
        <v>202</v>
      </c>
      <c r="B1547" s="45">
        <v>1546</v>
      </c>
      <c r="C1547" s="45" t="s">
        <v>813</v>
      </c>
      <c r="E1547" s="45">
        <v>1545</v>
      </c>
      <c r="F1547" s="45" t="str">
        <f t="shared" si="24"/>
        <v>Фреон</v>
      </c>
    </row>
    <row r="1548" spans="1:6" x14ac:dyDescent="0.25">
      <c r="A1548" s="45" t="s">
        <v>210</v>
      </c>
      <c r="B1548" s="45">
        <v>1547</v>
      </c>
      <c r="C1548" s="45" t="s">
        <v>843</v>
      </c>
      <c r="E1548" s="45">
        <v>1546</v>
      </c>
      <c r="F1548" s="45" t="str">
        <f t="shared" si="24"/>
        <v>Фторопласт листовой</v>
      </c>
    </row>
    <row r="1549" spans="1:6" x14ac:dyDescent="0.25">
      <c r="A1549" s="45" t="s">
        <v>138</v>
      </c>
      <c r="B1549" s="45">
        <v>1548</v>
      </c>
      <c r="C1549" s="45" t="s">
        <v>530</v>
      </c>
      <c r="E1549" s="45">
        <v>1547</v>
      </c>
      <c r="F1549" s="45" t="str">
        <f t="shared" si="24"/>
        <v>Фурнитура плинтуса напольного</v>
      </c>
    </row>
    <row r="1550" spans="1:6" x14ac:dyDescent="0.25">
      <c r="A1550" s="45" t="s">
        <v>134</v>
      </c>
      <c r="B1550" s="45">
        <v>1549</v>
      </c>
      <c r="C1550" s="45" t="s">
        <v>518</v>
      </c>
      <c r="E1550" s="45">
        <v>1548</v>
      </c>
      <c r="F1550" s="45" t="str">
        <f t="shared" si="24"/>
        <v>Футболка</v>
      </c>
    </row>
    <row r="1551" spans="1:6" x14ac:dyDescent="0.25">
      <c r="A1551" s="45" t="s">
        <v>423</v>
      </c>
      <c r="B1551" s="45">
        <v>1550</v>
      </c>
      <c r="C1551" s="45" t="s">
        <v>1743</v>
      </c>
      <c r="E1551" s="45">
        <v>1549</v>
      </c>
      <c r="F1551" s="45" t="str">
        <f t="shared" si="24"/>
        <v>Халат хлопчатобумажный</v>
      </c>
    </row>
    <row r="1552" spans="1:6" x14ac:dyDescent="0.25">
      <c r="A1552" s="45">
        <v>2015201</v>
      </c>
      <c r="B1552" s="45">
        <v>1551</v>
      </c>
      <c r="C1552" s="45" t="s">
        <v>657</v>
      </c>
      <c r="E1552" s="45">
        <v>1550</v>
      </c>
      <c r="F1552" s="45" t="str">
        <f t="shared" si="24"/>
        <v>Хлеборезка</v>
      </c>
    </row>
    <row r="1553" spans="1:6" x14ac:dyDescent="0.25">
      <c r="A1553" s="45">
        <v>2013313</v>
      </c>
      <c r="B1553" s="45">
        <v>1552</v>
      </c>
      <c r="C1553" s="45" t="s">
        <v>601</v>
      </c>
      <c r="E1553" s="45">
        <v>1551</v>
      </c>
      <c r="F1553" s="45" t="str">
        <f t="shared" si="24"/>
        <v>Хлорид аммония (хлористый аммоний, нашатырь) (NH4Cl)</v>
      </c>
    </row>
    <row r="1554" spans="1:6" x14ac:dyDescent="0.25">
      <c r="A1554" s="45">
        <v>2015510</v>
      </c>
      <c r="B1554" s="45">
        <v>1553</v>
      </c>
      <c r="C1554" s="45" t="s">
        <v>658</v>
      </c>
      <c r="E1554" s="45">
        <v>1552</v>
      </c>
      <c r="F1554" s="45" t="str">
        <f t="shared" si="24"/>
        <v xml:space="preserve">Хлорид железа (III) (FCl3) </v>
      </c>
    </row>
    <row r="1555" spans="1:6" x14ac:dyDescent="0.25">
      <c r="A1555" s="45" t="s">
        <v>173</v>
      </c>
      <c r="B1555" s="45">
        <v>1554</v>
      </c>
      <c r="C1555" s="45" t="s">
        <v>583</v>
      </c>
      <c r="E1555" s="45">
        <v>1553</v>
      </c>
      <c r="F1555" s="45" t="str">
        <f t="shared" si="24"/>
        <v>Хлорид калия (калийная соль, сильвин) (KCl)</v>
      </c>
    </row>
    <row r="1556" spans="1:6" x14ac:dyDescent="0.25">
      <c r="A1556" s="45">
        <v>2014130</v>
      </c>
      <c r="B1556" s="45">
        <v>1555</v>
      </c>
      <c r="C1556" s="45" t="s">
        <v>637</v>
      </c>
      <c r="E1556" s="45">
        <v>1554</v>
      </c>
      <c r="F1556" s="45" t="str">
        <f t="shared" si="24"/>
        <v>Хлорид сурьмы(III) (трихлорид сурьмы, хлористая сурьма) (SbCl3)</v>
      </c>
    </row>
    <row r="1557" spans="1:6" x14ac:dyDescent="0.25">
      <c r="A1557" s="45" t="s">
        <v>346</v>
      </c>
      <c r="B1557" s="45">
        <v>1556</v>
      </c>
      <c r="C1557" s="45" t="s">
        <v>1512</v>
      </c>
      <c r="E1557" s="45">
        <v>1555</v>
      </c>
      <c r="F1557" s="45" t="str">
        <f t="shared" si="24"/>
        <v>Хлороформ (трихлорметан, метилтрихлорид, хладон 20) (CHCl3)</v>
      </c>
    </row>
    <row r="1558" spans="1:6" x14ac:dyDescent="0.25">
      <c r="A1558" s="45" t="s">
        <v>221</v>
      </c>
      <c r="B1558" s="45">
        <v>1557</v>
      </c>
      <c r="C1558" s="45" t="s">
        <v>902</v>
      </c>
      <c r="E1558" s="45">
        <v>1556</v>
      </c>
      <c r="F1558" s="45" t="str">
        <f t="shared" si="24"/>
        <v>Холодильник бытовой</v>
      </c>
    </row>
    <row r="1559" spans="1:6" x14ac:dyDescent="0.25">
      <c r="A1559" s="45" t="s">
        <v>202</v>
      </c>
      <c r="B1559" s="45">
        <v>1558</v>
      </c>
      <c r="C1559" s="45" t="s">
        <v>815</v>
      </c>
      <c r="E1559" s="45">
        <v>1557</v>
      </c>
      <c r="F1559" s="45" t="str">
        <f t="shared" si="24"/>
        <v>Холодильник лабораторный стеклянный</v>
      </c>
    </row>
    <row r="1560" spans="1:6" x14ac:dyDescent="0.25">
      <c r="A1560" s="45" t="s">
        <v>202</v>
      </c>
      <c r="B1560" s="45">
        <v>1559</v>
      </c>
      <c r="C1560" s="45" t="s">
        <v>816</v>
      </c>
      <c r="E1560" s="45">
        <v>1558</v>
      </c>
      <c r="F1560" s="45" t="str">
        <f t="shared" si="24"/>
        <v>Хомут нейлоновый (стяжка кабельная)</v>
      </c>
    </row>
    <row r="1561" spans="1:6" x14ac:dyDescent="0.25">
      <c r="A1561" s="45" t="s">
        <v>265</v>
      </c>
      <c r="B1561" s="45">
        <v>1560</v>
      </c>
      <c r="C1561" s="45" t="s">
        <v>1173</v>
      </c>
      <c r="E1561" s="45">
        <v>1559</v>
      </c>
      <c r="F1561" s="45" t="str">
        <f t="shared" si="24"/>
        <v>Хомут нейлоновый с маркировочной площадкой (биркой)</v>
      </c>
    </row>
    <row r="1562" spans="1:6" x14ac:dyDescent="0.25">
      <c r="A1562" s="45" t="s">
        <v>265</v>
      </c>
      <c r="B1562" s="45">
        <v>1561</v>
      </c>
      <c r="C1562" s="45" t="s">
        <v>6567</v>
      </c>
      <c r="E1562" s="45">
        <v>1560</v>
      </c>
      <c r="F1562" s="45" t="str">
        <f t="shared" si="24"/>
        <v>Хомут сантехнический металлический для труб с резиновым уплотнителем</v>
      </c>
    </row>
    <row r="1563" spans="1:6" x14ac:dyDescent="0.25">
      <c r="A1563" s="45" t="s">
        <v>265</v>
      </c>
      <c r="B1563" s="45">
        <v>1562</v>
      </c>
      <c r="C1563" s="45" t="s">
        <v>6568</v>
      </c>
      <c r="E1563" s="45">
        <v>1561</v>
      </c>
      <c r="F1563" s="45" t="str">
        <f t="shared" si="24"/>
        <v>Хомут стальной (стяжка кабельная)</v>
      </c>
    </row>
    <row r="1564" spans="1:6" x14ac:dyDescent="0.25">
      <c r="A1564" s="45" t="s">
        <v>265</v>
      </c>
      <c r="B1564" s="45">
        <v>1563</v>
      </c>
      <c r="C1564" s="45" t="s">
        <v>1172</v>
      </c>
      <c r="E1564" s="45">
        <v>1562</v>
      </c>
      <c r="F1564" s="45" t="str">
        <f t="shared" si="24"/>
        <v>Хомут стальной силовой</v>
      </c>
    </row>
    <row r="1565" spans="1:6" x14ac:dyDescent="0.25">
      <c r="A1565" s="45" t="s">
        <v>306</v>
      </c>
      <c r="B1565" s="45">
        <v>1564</v>
      </c>
      <c r="C1565" s="45" t="s">
        <v>1347</v>
      </c>
      <c r="E1565" s="45">
        <v>1563</v>
      </c>
      <c r="F1565" s="45" t="str">
        <f t="shared" si="24"/>
        <v>Хомут червячный</v>
      </c>
    </row>
    <row r="1566" spans="1:6" x14ac:dyDescent="0.25">
      <c r="A1566" s="45" t="s">
        <v>363</v>
      </c>
      <c r="B1566" s="45">
        <v>1565</v>
      </c>
      <c r="C1566" s="45" t="s">
        <v>1555</v>
      </c>
      <c r="E1566" s="45">
        <v>1564</v>
      </c>
      <c r="F1566" s="45" t="str">
        <f t="shared" si="24"/>
        <v>Хроматограф</v>
      </c>
    </row>
    <row r="1567" spans="1:6" x14ac:dyDescent="0.25">
      <c r="A1567" s="45" t="s">
        <v>225</v>
      </c>
      <c r="B1567" s="45">
        <v>1566</v>
      </c>
      <c r="C1567" s="45" t="s">
        <v>919</v>
      </c>
      <c r="E1567" s="45">
        <v>1565</v>
      </c>
      <c r="F1567" s="45" t="str">
        <f t="shared" si="24"/>
        <v>Цанга для горелки</v>
      </c>
    </row>
    <row r="1568" spans="1:6" x14ac:dyDescent="0.25">
      <c r="A1568" s="45">
        <v>2573400</v>
      </c>
      <c r="B1568" s="45">
        <v>1567</v>
      </c>
      <c r="C1568" s="45" t="s">
        <v>1128</v>
      </c>
      <c r="E1568" s="45">
        <v>1566</v>
      </c>
      <c r="F1568" s="45" t="str">
        <f t="shared" si="24"/>
        <v>Цемент</v>
      </c>
    </row>
    <row r="1569" spans="1:6" x14ac:dyDescent="0.25">
      <c r="A1569" s="45">
        <v>2573400</v>
      </c>
      <c r="B1569" s="45">
        <v>1568</v>
      </c>
      <c r="C1569" s="45" t="s">
        <v>1129</v>
      </c>
      <c r="E1569" s="45">
        <v>1567</v>
      </c>
      <c r="F1569" s="45" t="str">
        <f t="shared" si="24"/>
        <v>Центр вращения для токарных станков</v>
      </c>
    </row>
    <row r="1570" spans="1:6" x14ac:dyDescent="0.25">
      <c r="A1570" s="45" t="s">
        <v>336</v>
      </c>
      <c r="B1570" s="45">
        <v>1569</v>
      </c>
      <c r="C1570" s="45" t="s">
        <v>1474</v>
      </c>
      <c r="E1570" s="45">
        <v>1568</v>
      </c>
      <c r="F1570" s="45" t="str">
        <f t="shared" si="24"/>
        <v>Центр упорный для токарных станков</v>
      </c>
    </row>
    <row r="1571" spans="1:6" x14ac:dyDescent="0.25">
      <c r="A1571" s="45" t="s">
        <v>262</v>
      </c>
      <c r="B1571" s="45">
        <v>1570</v>
      </c>
      <c r="C1571" s="45" t="s">
        <v>1153</v>
      </c>
      <c r="E1571" s="45">
        <v>1569</v>
      </c>
      <c r="F1571" s="45" t="str">
        <f t="shared" si="24"/>
        <v>Цепь кабельная трак (гибкий кабель-канал)</v>
      </c>
    </row>
    <row r="1572" spans="1:6" x14ac:dyDescent="0.25">
      <c r="A1572" s="45" t="s">
        <v>384</v>
      </c>
      <c r="B1572" s="45">
        <v>1571</v>
      </c>
      <c r="C1572" s="45" t="s">
        <v>1637</v>
      </c>
      <c r="E1572" s="45">
        <v>1570</v>
      </c>
      <c r="F1572" s="45" t="str">
        <f t="shared" si="24"/>
        <v>Цепь негрузоподъемная</v>
      </c>
    </row>
    <row r="1573" spans="1:6" x14ac:dyDescent="0.25">
      <c r="A1573" s="45">
        <v>2014120</v>
      </c>
      <c r="B1573" s="45">
        <v>1572</v>
      </c>
      <c r="C1573" s="45" t="s">
        <v>3473</v>
      </c>
      <c r="E1573" s="45">
        <v>1571</v>
      </c>
      <c r="F1573" s="45" t="str">
        <f t="shared" si="24"/>
        <v>Цепь приводная роликовая</v>
      </c>
    </row>
    <row r="1574" spans="1:6" x14ac:dyDescent="0.25">
      <c r="A1574" s="45" t="s">
        <v>221</v>
      </c>
      <c r="B1574" s="45">
        <v>1573</v>
      </c>
      <c r="C1574" s="45" t="s">
        <v>894</v>
      </c>
      <c r="E1574" s="45">
        <v>1572</v>
      </c>
      <c r="F1574" s="45" t="str">
        <f t="shared" si="24"/>
        <v>Циклогексанон (C6H10O)</v>
      </c>
    </row>
    <row r="1575" spans="1:6" x14ac:dyDescent="0.25">
      <c r="A1575" s="45" t="s">
        <v>3428</v>
      </c>
      <c r="B1575" s="45">
        <v>1574</v>
      </c>
      <c r="C1575" s="45" t="s">
        <v>3410</v>
      </c>
      <c r="E1575" s="45">
        <v>1573</v>
      </c>
      <c r="F1575" s="45" t="str">
        <f t="shared" si="24"/>
        <v>Цилиндр мерный</v>
      </c>
    </row>
    <row r="1576" spans="1:6" x14ac:dyDescent="0.25">
      <c r="A1576" s="45">
        <v>2443120</v>
      </c>
      <c r="B1576" s="45">
        <v>1575</v>
      </c>
      <c r="C1576" s="45" t="s">
        <v>987</v>
      </c>
      <c r="E1576" s="45">
        <v>1574</v>
      </c>
      <c r="F1576" s="45" t="str">
        <f t="shared" si="24"/>
        <v>Цилиндр минераловатный</v>
      </c>
    </row>
    <row r="1577" spans="1:6" x14ac:dyDescent="0.25">
      <c r="A1577" s="45" t="s">
        <v>6619</v>
      </c>
      <c r="B1577" s="45">
        <v>1576</v>
      </c>
      <c r="C1577" s="45" t="s">
        <v>6514</v>
      </c>
      <c r="E1577" s="45">
        <v>1575</v>
      </c>
      <c r="F1577" s="45" t="str">
        <f t="shared" si="24"/>
        <v>Цинк первичный</v>
      </c>
    </row>
    <row r="1578" spans="1:6" x14ac:dyDescent="0.25">
      <c r="A1578" s="45">
        <v>2014620</v>
      </c>
      <c r="B1578" s="45">
        <v>1577</v>
      </c>
      <c r="C1578" s="45" t="s">
        <v>648</v>
      </c>
      <c r="E1578" s="45">
        <v>1576</v>
      </c>
      <c r="F1578" s="45" t="str">
        <f t="shared" si="24"/>
        <v>Цинк первичный (образец)</v>
      </c>
    </row>
    <row r="1579" spans="1:6" x14ac:dyDescent="0.25">
      <c r="A1579" s="45">
        <v>2573300</v>
      </c>
      <c r="B1579" s="45">
        <v>1578</v>
      </c>
      <c r="C1579" s="45" t="s">
        <v>1091</v>
      </c>
      <c r="E1579" s="45">
        <v>1577</v>
      </c>
      <c r="F1579" s="45" t="str">
        <f t="shared" si="24"/>
        <v>Цинк сернокислый (сульфат цинка) (ZnSO4) порошок</v>
      </c>
    </row>
    <row r="1580" spans="1:6" x14ac:dyDescent="0.25">
      <c r="A1580" s="45" t="s">
        <v>117</v>
      </c>
      <c r="B1580" s="45">
        <v>1579</v>
      </c>
      <c r="C1580" s="45" t="s">
        <v>487</v>
      </c>
      <c r="E1580" s="45">
        <v>1578</v>
      </c>
      <c r="F1580" s="45" t="str">
        <f t="shared" si="24"/>
        <v>Циркуль разметочный</v>
      </c>
    </row>
    <row r="1581" spans="1:6" x14ac:dyDescent="0.25">
      <c r="A1581" s="45">
        <v>2652120</v>
      </c>
      <c r="B1581" s="45">
        <v>1580</v>
      </c>
      <c r="C1581" s="45" t="s">
        <v>1387</v>
      </c>
      <c r="E1581" s="45">
        <v>1579</v>
      </c>
      <c r="F1581" s="45" t="str">
        <f t="shared" si="24"/>
        <v>Чай</v>
      </c>
    </row>
    <row r="1582" spans="1:6" x14ac:dyDescent="0.25">
      <c r="A1582" s="45" t="s">
        <v>224</v>
      </c>
      <c r="B1582" s="45">
        <v>1581</v>
      </c>
      <c r="C1582" s="45" t="s">
        <v>3484</v>
      </c>
      <c r="E1582" s="45">
        <v>1580</v>
      </c>
      <c r="F1582" s="45" t="str">
        <f t="shared" si="24"/>
        <v xml:space="preserve">Часы </v>
      </c>
    </row>
    <row r="1583" spans="1:6" x14ac:dyDescent="0.25">
      <c r="A1583" s="45" t="s">
        <v>223</v>
      </c>
      <c r="B1583" s="45">
        <v>1582</v>
      </c>
      <c r="C1583" s="45" t="s">
        <v>915</v>
      </c>
      <c r="E1583" s="45">
        <v>1581</v>
      </c>
      <c r="F1583" s="45" t="str">
        <f t="shared" si="24"/>
        <v>Чаша выпарительная фарфоровая</v>
      </c>
    </row>
    <row r="1584" spans="1:6" x14ac:dyDescent="0.25">
      <c r="A1584" s="45" t="s">
        <v>221</v>
      </c>
      <c r="B1584" s="45">
        <v>1583</v>
      </c>
      <c r="C1584" s="45" t="s">
        <v>908</v>
      </c>
      <c r="E1584" s="45">
        <v>1582</v>
      </c>
      <c r="F1584" s="45" t="str">
        <f t="shared" si="24"/>
        <v>Чаша генуя в комплекте с бачком</v>
      </c>
    </row>
    <row r="1585" spans="1:6" x14ac:dyDescent="0.25">
      <c r="A1585" s="45" t="s">
        <v>150</v>
      </c>
      <c r="B1585" s="45">
        <v>1584</v>
      </c>
      <c r="C1585" s="45" t="s">
        <v>543</v>
      </c>
      <c r="E1585" s="45">
        <v>1583</v>
      </c>
      <c r="F1585" s="45" t="str">
        <f t="shared" si="24"/>
        <v>Чашка Петри</v>
      </c>
    </row>
    <row r="1586" spans="1:6" x14ac:dyDescent="0.25">
      <c r="A1586" s="45">
        <v>2331104</v>
      </c>
      <c r="B1586" s="45">
        <v>1585</v>
      </c>
      <c r="C1586" s="45" t="s">
        <v>912</v>
      </c>
      <c r="E1586" s="45">
        <v>1584</v>
      </c>
      <c r="F1586" s="45" t="str">
        <f t="shared" si="24"/>
        <v>Черенок</v>
      </c>
    </row>
    <row r="1587" spans="1:6" x14ac:dyDescent="0.25">
      <c r="A1587" s="45" t="s">
        <v>265</v>
      </c>
      <c r="B1587" s="45">
        <v>1586</v>
      </c>
      <c r="C1587" s="45" t="s">
        <v>1171</v>
      </c>
      <c r="E1587" s="45">
        <v>1585</v>
      </c>
      <c r="F1587" s="45" t="str">
        <f t="shared" si="24"/>
        <v>Шаблон непрозрачности</v>
      </c>
    </row>
    <row r="1588" spans="1:6" x14ac:dyDescent="0.25">
      <c r="A1588" s="45" t="s">
        <v>216</v>
      </c>
      <c r="B1588" s="45">
        <v>1587</v>
      </c>
      <c r="C1588" s="45" t="s">
        <v>6543</v>
      </c>
      <c r="E1588" s="45">
        <v>1586</v>
      </c>
      <c r="F1588" s="45" t="str">
        <f t="shared" si="24"/>
        <v>Шайба</v>
      </c>
    </row>
    <row r="1589" spans="1:6" x14ac:dyDescent="0.25">
      <c r="A1589" s="45">
        <v>2573300</v>
      </c>
      <c r="B1589" s="45">
        <v>1588</v>
      </c>
      <c r="C1589" s="45" t="s">
        <v>1088</v>
      </c>
      <c r="E1589" s="45">
        <v>1587</v>
      </c>
      <c r="F1589" s="45" t="str">
        <f t="shared" si="24"/>
        <v>Шар полипропиленовый полый d50мм (насадка скруббера)</v>
      </c>
    </row>
    <row r="1590" spans="1:6" x14ac:dyDescent="0.25">
      <c r="A1590" s="45" t="s">
        <v>444</v>
      </c>
      <c r="B1590" s="45">
        <v>1589</v>
      </c>
      <c r="C1590" s="45" t="s">
        <v>1792</v>
      </c>
      <c r="E1590" s="45">
        <v>1588</v>
      </c>
      <c r="F1590" s="45" t="str">
        <f t="shared" si="24"/>
        <v>Шарошкодержатель промышленный</v>
      </c>
    </row>
    <row r="1591" spans="1:6" x14ac:dyDescent="0.25">
      <c r="A1591" s="45" t="s">
        <v>239</v>
      </c>
      <c r="B1591" s="45">
        <v>1590</v>
      </c>
      <c r="C1591" s="45" t="s">
        <v>3413</v>
      </c>
      <c r="E1591" s="45">
        <v>1589</v>
      </c>
      <c r="F1591" s="45" t="str">
        <f t="shared" si="24"/>
        <v>Швабра</v>
      </c>
    </row>
    <row r="1592" spans="1:6" x14ac:dyDescent="0.25">
      <c r="A1592" s="45" t="s">
        <v>387</v>
      </c>
      <c r="B1592" s="45">
        <v>1591</v>
      </c>
      <c r="C1592" s="45" t="s">
        <v>1644</v>
      </c>
      <c r="E1592" s="45">
        <v>1590</v>
      </c>
      <c r="F1592" s="45" t="str">
        <f t="shared" si="24"/>
        <v>Швеллер стальной горячекатаный</v>
      </c>
    </row>
    <row r="1593" spans="1:6" x14ac:dyDescent="0.25">
      <c r="A1593" s="45">
        <v>2444261</v>
      </c>
      <c r="B1593" s="45">
        <v>1592</v>
      </c>
      <c r="C1593" s="45" t="s">
        <v>997</v>
      </c>
      <c r="E1593" s="45">
        <v>1591</v>
      </c>
      <c r="F1593" s="45" t="str">
        <f t="shared" si="24"/>
        <v>Шестерня</v>
      </c>
    </row>
    <row r="1594" spans="1:6" x14ac:dyDescent="0.25">
      <c r="A1594" s="45">
        <v>2431300</v>
      </c>
      <c r="B1594" s="45">
        <v>1593</v>
      </c>
      <c r="C1594" s="45" t="s">
        <v>983</v>
      </c>
      <c r="E1594" s="45">
        <v>1592</v>
      </c>
      <c r="F1594" s="45" t="str">
        <f t="shared" si="24"/>
        <v>Шестигранник латунный (прут)</v>
      </c>
    </row>
    <row r="1595" spans="1:6" x14ac:dyDescent="0.25">
      <c r="A1595" s="45">
        <v>2431300</v>
      </c>
      <c r="B1595" s="45">
        <v>1594</v>
      </c>
      <c r="C1595" s="45" t="s">
        <v>984</v>
      </c>
      <c r="E1595" s="45">
        <v>1593</v>
      </c>
      <c r="F1595" s="45" t="str">
        <f t="shared" si="24"/>
        <v>Шестигранник нержавеющий (прут)</v>
      </c>
    </row>
    <row r="1596" spans="1:6" x14ac:dyDescent="0.25">
      <c r="A1596" s="45" t="s">
        <v>194</v>
      </c>
      <c r="B1596" s="45">
        <v>1595</v>
      </c>
      <c r="C1596" s="45" t="s">
        <v>3402</v>
      </c>
      <c r="E1596" s="45">
        <v>1594</v>
      </c>
      <c r="F1596" s="45" t="str">
        <f t="shared" si="24"/>
        <v>Шестигранник стальной (прут)</v>
      </c>
    </row>
    <row r="1597" spans="1:6" x14ac:dyDescent="0.25">
      <c r="A1597" s="45" t="s">
        <v>331</v>
      </c>
      <c r="B1597" s="45">
        <v>1596</v>
      </c>
      <c r="C1597" s="45" t="s">
        <v>6577</v>
      </c>
      <c r="E1597" s="45">
        <v>1595</v>
      </c>
      <c r="F1597" s="45" t="str">
        <f t="shared" si="24"/>
        <v>Шина для спецтехники</v>
      </c>
    </row>
    <row r="1598" spans="1:6" x14ac:dyDescent="0.25">
      <c r="A1598" s="45" t="s">
        <v>435</v>
      </c>
      <c r="B1598" s="45">
        <v>1597</v>
      </c>
      <c r="C1598" s="45" t="s">
        <v>1772</v>
      </c>
      <c r="E1598" s="45">
        <v>1596</v>
      </c>
      <c r="F1598" s="45" t="str">
        <f t="shared" si="24"/>
        <v>Шина соединительная (шинопровод)</v>
      </c>
    </row>
    <row r="1599" spans="1:6" x14ac:dyDescent="0.25">
      <c r="A1599" s="45" t="s">
        <v>358</v>
      </c>
      <c r="B1599" s="45">
        <v>1598</v>
      </c>
      <c r="C1599" s="45" t="s">
        <v>1531</v>
      </c>
      <c r="E1599" s="45">
        <v>1597</v>
      </c>
      <c r="F1599" s="45" t="str">
        <f t="shared" si="24"/>
        <v>Шкаф деревянный</v>
      </c>
    </row>
    <row r="1600" spans="1:6" x14ac:dyDescent="0.25">
      <c r="A1600" s="45" t="s">
        <v>437</v>
      </c>
      <c r="B1600" s="45">
        <v>1599</v>
      </c>
      <c r="C1600" s="45" t="s">
        <v>1779</v>
      </c>
      <c r="E1600" s="45">
        <v>1598</v>
      </c>
      <c r="F1600" s="45" t="str">
        <f t="shared" si="24"/>
        <v>Шкаф духовой</v>
      </c>
    </row>
    <row r="1601" spans="1:6" x14ac:dyDescent="0.25">
      <c r="A1601" s="45" t="s">
        <v>269</v>
      </c>
      <c r="B1601" s="45">
        <v>1600</v>
      </c>
      <c r="C1601" s="45" t="s">
        <v>1181</v>
      </c>
      <c r="E1601" s="45">
        <v>1599</v>
      </c>
      <c r="F1601" s="45" t="str">
        <f t="shared" si="24"/>
        <v>Шкаф из ПВХ</v>
      </c>
    </row>
    <row r="1602" spans="1:6" x14ac:dyDescent="0.25">
      <c r="A1602" s="45" t="s">
        <v>456</v>
      </c>
      <c r="B1602" s="45">
        <v>1601</v>
      </c>
      <c r="C1602" s="45" t="s">
        <v>1831</v>
      </c>
      <c r="E1602" s="45">
        <v>1600</v>
      </c>
      <c r="F1602" s="45" t="str">
        <f t="shared" si="24"/>
        <v>Шкаф металлический</v>
      </c>
    </row>
    <row r="1603" spans="1:6" x14ac:dyDescent="0.25">
      <c r="A1603" s="45">
        <v>2573300</v>
      </c>
      <c r="B1603" s="45">
        <v>1602</v>
      </c>
      <c r="C1603" s="45" t="s">
        <v>6562</v>
      </c>
      <c r="E1603" s="45">
        <v>1601</v>
      </c>
      <c r="F1603" s="45" t="str">
        <f t="shared" ref="F1603:F1666" si="25">VLOOKUP(E1603,B:C,2,0)</f>
        <v>Шлам</v>
      </c>
    </row>
    <row r="1604" spans="1:6" x14ac:dyDescent="0.25">
      <c r="A1604" s="45">
        <v>2219300</v>
      </c>
      <c r="B1604" s="45">
        <v>1603</v>
      </c>
      <c r="C1604" s="45" t="s">
        <v>758</v>
      </c>
      <c r="E1604" s="45">
        <v>1602</v>
      </c>
      <c r="F1604" s="45" t="str">
        <f t="shared" si="25"/>
        <v>Шланг гибкий для шприца смазочного</v>
      </c>
    </row>
    <row r="1605" spans="1:6" x14ac:dyDescent="0.25">
      <c r="A1605" s="45" t="s">
        <v>201</v>
      </c>
      <c r="B1605" s="45">
        <v>1604</v>
      </c>
      <c r="C1605" s="45" t="s">
        <v>3477</v>
      </c>
      <c r="E1605" s="45">
        <v>1603</v>
      </c>
      <c r="F1605" s="45" t="str">
        <f t="shared" si="25"/>
        <v>Шланг лабораторный</v>
      </c>
    </row>
    <row r="1606" spans="1:6" x14ac:dyDescent="0.25">
      <c r="A1606" s="45">
        <v>2219300</v>
      </c>
      <c r="B1606" s="45">
        <v>1605</v>
      </c>
      <c r="C1606" s="45" t="s">
        <v>759</v>
      </c>
      <c r="E1606" s="45">
        <v>1604</v>
      </c>
      <c r="F1606" s="45" t="str">
        <f t="shared" si="25"/>
        <v>Шланг пневматический для компрессора с фитингами</v>
      </c>
    </row>
    <row r="1607" spans="1:6" x14ac:dyDescent="0.25">
      <c r="A1607" s="45">
        <v>2219300</v>
      </c>
      <c r="B1607" s="45">
        <v>1606</v>
      </c>
      <c r="C1607" s="45" t="s">
        <v>760</v>
      </c>
      <c r="E1607" s="45">
        <v>1605</v>
      </c>
      <c r="F1607" s="45" t="str">
        <f t="shared" si="25"/>
        <v>Шланг поливочный</v>
      </c>
    </row>
    <row r="1608" spans="1:6" x14ac:dyDescent="0.25">
      <c r="A1608" s="45" t="s">
        <v>201</v>
      </c>
      <c r="B1608" s="45">
        <v>1607</v>
      </c>
      <c r="C1608" s="45" t="s">
        <v>3523</v>
      </c>
      <c r="E1608" s="45">
        <v>1606</v>
      </c>
      <c r="F1608" s="45" t="str">
        <f t="shared" si="25"/>
        <v>Шланг топливный</v>
      </c>
    </row>
    <row r="1609" spans="1:6" x14ac:dyDescent="0.25">
      <c r="A1609" s="45" t="s">
        <v>359</v>
      </c>
      <c r="B1609" s="45">
        <v>1608</v>
      </c>
      <c r="C1609" s="45" t="s">
        <v>1535</v>
      </c>
      <c r="E1609" s="45">
        <v>1607</v>
      </c>
      <c r="F1609" s="45" t="str">
        <f t="shared" si="25"/>
        <v>Шланг-пакета</v>
      </c>
    </row>
    <row r="1610" spans="1:6" x14ac:dyDescent="0.25">
      <c r="A1610" s="45" t="s">
        <v>195</v>
      </c>
      <c r="B1610" s="45">
        <v>1609</v>
      </c>
      <c r="C1610" s="45" t="s">
        <v>754</v>
      </c>
      <c r="E1610" s="45">
        <v>1608</v>
      </c>
      <c r="F1610" s="45" t="str">
        <f t="shared" si="25"/>
        <v>Шлюз ETHERNET</v>
      </c>
    </row>
    <row r="1611" spans="1:6" x14ac:dyDescent="0.25">
      <c r="A1611" s="45">
        <v>2573300</v>
      </c>
      <c r="B1611" s="45">
        <v>1610</v>
      </c>
      <c r="C1611" s="45" t="s">
        <v>1058</v>
      </c>
      <c r="E1611" s="45">
        <v>1609</v>
      </c>
      <c r="F1611" s="45" t="str">
        <f t="shared" si="25"/>
        <v>Шнур уплотнительный резиновый</v>
      </c>
    </row>
    <row r="1612" spans="1:6" x14ac:dyDescent="0.25">
      <c r="A1612" s="45" t="s">
        <v>224</v>
      </c>
      <c r="B1612" s="45">
        <v>1611</v>
      </c>
      <c r="C1612" s="45" t="s">
        <v>918</v>
      </c>
      <c r="E1612" s="45">
        <v>1610</v>
      </c>
      <c r="F1612" s="45" t="str">
        <f t="shared" si="25"/>
        <v>Шпатель малярный</v>
      </c>
    </row>
    <row r="1613" spans="1:6" x14ac:dyDescent="0.25">
      <c r="A1613" s="45">
        <v>2030220</v>
      </c>
      <c r="B1613" s="45">
        <v>1612</v>
      </c>
      <c r="C1613" s="45" t="s">
        <v>669</v>
      </c>
      <c r="E1613" s="45">
        <v>1611</v>
      </c>
      <c r="F1613" s="45" t="str">
        <f t="shared" si="25"/>
        <v>Шпатель фарфоровый</v>
      </c>
    </row>
    <row r="1614" spans="1:6" x14ac:dyDescent="0.25">
      <c r="A1614" s="45">
        <v>2594110</v>
      </c>
      <c r="B1614" s="45">
        <v>1613</v>
      </c>
      <c r="C1614" s="45" t="s">
        <v>1166</v>
      </c>
      <c r="E1614" s="45">
        <v>1612</v>
      </c>
      <c r="F1614" s="45" t="str">
        <f t="shared" si="25"/>
        <v>Шпатлевка</v>
      </c>
    </row>
    <row r="1615" spans="1:6" x14ac:dyDescent="0.25">
      <c r="A1615" s="45">
        <v>2573300</v>
      </c>
      <c r="B1615" s="45">
        <v>1614</v>
      </c>
      <c r="C1615" s="45" t="s">
        <v>1063</v>
      </c>
      <c r="E1615" s="45">
        <v>1613</v>
      </c>
      <c r="F1615" s="45" t="str">
        <f t="shared" si="25"/>
        <v>Шпилька монтажная</v>
      </c>
    </row>
    <row r="1616" spans="1:6" x14ac:dyDescent="0.25">
      <c r="A1616" s="45" t="s">
        <v>440</v>
      </c>
      <c r="B1616" s="45">
        <v>1615</v>
      </c>
      <c r="C1616" s="45" t="s">
        <v>1785</v>
      </c>
      <c r="E1616" s="45">
        <v>1614</v>
      </c>
      <c r="F1616" s="45" t="str">
        <f t="shared" si="25"/>
        <v>Шприц для смазки</v>
      </c>
    </row>
    <row r="1617" spans="1:6" x14ac:dyDescent="0.25">
      <c r="A1617" s="45" t="s">
        <v>450</v>
      </c>
      <c r="B1617" s="45">
        <v>1616</v>
      </c>
      <c r="C1617" s="45" t="s">
        <v>1819</v>
      </c>
      <c r="E1617" s="45">
        <v>1615</v>
      </c>
      <c r="F1617" s="45" t="str">
        <f t="shared" si="25"/>
        <v>Шприц лабораторный</v>
      </c>
    </row>
    <row r="1618" spans="1:6" x14ac:dyDescent="0.25">
      <c r="A1618" s="45">
        <v>2573300</v>
      </c>
      <c r="B1618" s="45">
        <v>1617</v>
      </c>
      <c r="C1618" s="45" t="s">
        <v>1089</v>
      </c>
      <c r="E1618" s="45">
        <v>1616</v>
      </c>
      <c r="F1618" s="45" t="str">
        <f t="shared" si="25"/>
        <v>Штамп</v>
      </c>
    </row>
    <row r="1619" spans="1:6" x14ac:dyDescent="0.25">
      <c r="A1619" s="45" t="s">
        <v>299</v>
      </c>
      <c r="B1619" s="45">
        <v>1618</v>
      </c>
      <c r="C1619" s="45" t="s">
        <v>1294</v>
      </c>
      <c r="E1619" s="45">
        <v>1617</v>
      </c>
      <c r="F1619" s="45" t="str">
        <f t="shared" si="25"/>
        <v>Штанга изолирующая</v>
      </c>
    </row>
    <row r="1620" spans="1:6" x14ac:dyDescent="0.25">
      <c r="A1620" s="45" t="s">
        <v>299</v>
      </c>
      <c r="B1620" s="45">
        <v>1619</v>
      </c>
      <c r="C1620" s="45" t="s">
        <v>1293</v>
      </c>
      <c r="E1620" s="45">
        <v>1618</v>
      </c>
      <c r="F1620" s="45" t="str">
        <f t="shared" si="25"/>
        <v>Штангенрейсмас</v>
      </c>
    </row>
    <row r="1621" spans="1:6" x14ac:dyDescent="0.25">
      <c r="A1621" s="45" t="s">
        <v>313</v>
      </c>
      <c r="B1621" s="45">
        <v>1620</v>
      </c>
      <c r="C1621" s="45" t="s">
        <v>1384</v>
      </c>
      <c r="E1621" s="45">
        <v>1619</v>
      </c>
      <c r="F1621" s="45" t="str">
        <f t="shared" si="25"/>
        <v>Штангенциркуль</v>
      </c>
    </row>
    <row r="1622" spans="1:6" x14ac:dyDescent="0.25">
      <c r="A1622" s="45" t="s">
        <v>216</v>
      </c>
      <c r="B1622" s="45">
        <v>1621</v>
      </c>
      <c r="C1622" s="45" t="s">
        <v>877</v>
      </c>
      <c r="E1622" s="45">
        <v>1620</v>
      </c>
      <c r="F1622" s="45" t="str">
        <f t="shared" si="25"/>
        <v>Штатив</v>
      </c>
    </row>
    <row r="1623" spans="1:6" x14ac:dyDescent="0.25">
      <c r="A1623" s="45" t="s">
        <v>236</v>
      </c>
      <c r="B1623" s="45">
        <v>1622</v>
      </c>
      <c r="C1623" s="45" t="s">
        <v>943</v>
      </c>
      <c r="E1623" s="45">
        <v>1621</v>
      </c>
      <c r="F1623" s="45" t="str">
        <f t="shared" si="25"/>
        <v>Штатив полипропиленовый для хранения пипеток</v>
      </c>
    </row>
    <row r="1624" spans="1:6" x14ac:dyDescent="0.25">
      <c r="A1624" s="45" t="s">
        <v>122</v>
      </c>
      <c r="B1624" s="45">
        <v>1623</v>
      </c>
      <c r="C1624" s="45" t="s">
        <v>493</v>
      </c>
      <c r="E1624" s="45">
        <v>1622</v>
      </c>
      <c r="F1624" s="45" t="str">
        <f t="shared" si="25"/>
        <v>Шток (пруток) хромированный</v>
      </c>
    </row>
    <row r="1625" spans="1:6" x14ac:dyDescent="0.25">
      <c r="A1625" s="45" t="s">
        <v>214</v>
      </c>
      <c r="B1625" s="45">
        <v>1624</v>
      </c>
      <c r="C1625" s="45" t="s">
        <v>874</v>
      </c>
      <c r="E1625" s="45">
        <v>1623</v>
      </c>
      <c r="F1625" s="45" t="str">
        <f t="shared" si="25"/>
        <v>Шторы</v>
      </c>
    </row>
    <row r="1626" spans="1:6" x14ac:dyDescent="0.25">
      <c r="A1626" s="45" t="s">
        <v>201</v>
      </c>
      <c r="B1626" s="45">
        <v>1625</v>
      </c>
      <c r="C1626" s="45" t="s">
        <v>796</v>
      </c>
      <c r="E1626" s="45">
        <v>1624</v>
      </c>
      <c r="F1626" s="45" t="str">
        <f t="shared" si="25"/>
        <v>Штрих корректор</v>
      </c>
    </row>
    <row r="1627" spans="1:6" x14ac:dyDescent="0.25">
      <c r="A1627" s="45" t="s">
        <v>201</v>
      </c>
      <c r="B1627" s="45">
        <v>1626</v>
      </c>
      <c r="C1627" s="45" t="s">
        <v>798</v>
      </c>
      <c r="E1627" s="45">
        <v>1625</v>
      </c>
      <c r="F1627" s="45" t="str">
        <f t="shared" si="25"/>
        <v>Штуцер пневматический под трубку</v>
      </c>
    </row>
    <row r="1628" spans="1:6" x14ac:dyDescent="0.25">
      <c r="A1628" s="45" t="s">
        <v>201</v>
      </c>
      <c r="B1628" s="45">
        <v>1627</v>
      </c>
      <c r="C1628" s="45" t="s">
        <v>797</v>
      </c>
      <c r="E1628" s="45">
        <v>1626</v>
      </c>
      <c r="F1628" s="45" t="str">
        <f t="shared" si="25"/>
        <v>Штуцер приварной</v>
      </c>
    </row>
    <row r="1629" spans="1:6" x14ac:dyDescent="0.25">
      <c r="A1629" s="45" t="s">
        <v>311</v>
      </c>
      <c r="B1629" s="45">
        <v>1628</v>
      </c>
      <c r="C1629" s="45" t="s">
        <v>3504</v>
      </c>
      <c r="E1629" s="45">
        <v>1627</v>
      </c>
      <c r="F1629" s="45" t="str">
        <f t="shared" si="25"/>
        <v>Штуцер цанговый</v>
      </c>
    </row>
    <row r="1630" spans="1:6" x14ac:dyDescent="0.25">
      <c r="A1630" s="45">
        <v>2824110</v>
      </c>
      <c r="B1630" s="45">
        <v>1629</v>
      </c>
      <c r="C1630" s="45" t="s">
        <v>1674</v>
      </c>
      <c r="E1630" s="45">
        <v>1628</v>
      </c>
      <c r="F1630" s="45" t="str">
        <f t="shared" si="25"/>
        <v>Шумомер (фономер)</v>
      </c>
    </row>
    <row r="1631" spans="1:6" x14ac:dyDescent="0.25">
      <c r="A1631" s="45" t="s">
        <v>3425</v>
      </c>
      <c r="B1631" s="45">
        <v>1630</v>
      </c>
      <c r="C1631" s="45" t="s">
        <v>3394</v>
      </c>
      <c r="E1631" s="45">
        <v>1629</v>
      </c>
      <c r="F1631" s="45" t="str">
        <f t="shared" si="25"/>
        <v>Шуруповерт</v>
      </c>
    </row>
    <row r="1632" spans="1:6" x14ac:dyDescent="0.25">
      <c r="A1632" s="45" t="s">
        <v>446</v>
      </c>
      <c r="B1632" s="45">
        <v>1631</v>
      </c>
      <c r="C1632" s="45" t="s">
        <v>1798</v>
      </c>
      <c r="E1632" s="45">
        <v>1630</v>
      </c>
      <c r="F1632" s="45" t="str">
        <f t="shared" si="25"/>
        <v>Щебень</v>
      </c>
    </row>
    <row r="1633" spans="1:6" x14ac:dyDescent="0.25">
      <c r="A1633" s="45" t="s">
        <v>361</v>
      </c>
      <c r="B1633" s="45">
        <v>1632</v>
      </c>
      <c r="C1633" s="45" t="s">
        <v>1549</v>
      </c>
      <c r="E1633" s="45">
        <v>1631</v>
      </c>
      <c r="F1633" s="45" t="str">
        <f t="shared" si="25"/>
        <v>Щетка</v>
      </c>
    </row>
    <row r="1634" spans="1:6" x14ac:dyDescent="0.25">
      <c r="A1634" s="45" t="s">
        <v>446</v>
      </c>
      <c r="B1634" s="45">
        <v>1633</v>
      </c>
      <c r="C1634" s="45" t="s">
        <v>1799</v>
      </c>
      <c r="E1634" s="45">
        <v>1632</v>
      </c>
      <c r="F1634" s="45" t="str">
        <f t="shared" si="25"/>
        <v>Щетка графитовая</v>
      </c>
    </row>
    <row r="1635" spans="1:6" x14ac:dyDescent="0.25">
      <c r="A1635" s="45" t="s">
        <v>446</v>
      </c>
      <c r="B1635" s="45">
        <v>1634</v>
      </c>
      <c r="C1635" s="45" t="s">
        <v>1796</v>
      </c>
      <c r="E1635" s="45">
        <v>1633</v>
      </c>
      <c r="F1635" s="45" t="str">
        <f t="shared" si="25"/>
        <v>Щетка роликовая</v>
      </c>
    </row>
    <row r="1636" spans="1:6" x14ac:dyDescent="0.25">
      <c r="A1636" s="45">
        <v>2573300</v>
      </c>
      <c r="B1636" s="45">
        <v>1635</v>
      </c>
      <c r="C1636" s="45" t="s">
        <v>1062</v>
      </c>
      <c r="E1636" s="45">
        <v>1634</v>
      </c>
      <c r="F1636" s="45" t="str">
        <f t="shared" si="25"/>
        <v>Щетка-сметка</v>
      </c>
    </row>
    <row r="1637" spans="1:6" x14ac:dyDescent="0.25">
      <c r="A1637" s="45" t="s">
        <v>269</v>
      </c>
      <c r="B1637" s="45">
        <v>1636</v>
      </c>
      <c r="C1637" s="45" t="s">
        <v>1182</v>
      </c>
      <c r="E1637" s="45">
        <v>1635</v>
      </c>
      <c r="F1637" s="45" t="str">
        <f t="shared" si="25"/>
        <v>Щипцы лабораторные</v>
      </c>
    </row>
    <row r="1638" spans="1:6" x14ac:dyDescent="0.25">
      <c r="A1638" s="45" t="s">
        <v>447</v>
      </c>
      <c r="B1638" s="45">
        <v>1637</v>
      </c>
      <c r="C1638" s="45" t="s">
        <v>1808</v>
      </c>
      <c r="E1638" s="45">
        <v>1636</v>
      </c>
      <c r="F1638" s="45" t="str">
        <f t="shared" si="25"/>
        <v>Щит пожарный в комплекте</v>
      </c>
    </row>
    <row r="1639" spans="1:6" x14ac:dyDescent="0.25">
      <c r="A1639" s="45" t="s">
        <v>300</v>
      </c>
      <c r="B1639" s="45">
        <v>1638</v>
      </c>
      <c r="C1639" s="45" t="s">
        <v>1299</v>
      </c>
      <c r="E1639" s="45">
        <v>1637</v>
      </c>
      <c r="F1639" s="45" t="str">
        <f t="shared" si="25"/>
        <v>Щиток лицевой</v>
      </c>
    </row>
    <row r="1640" spans="1:6" x14ac:dyDescent="0.25">
      <c r="A1640" s="45" t="s">
        <v>316</v>
      </c>
      <c r="B1640" s="45">
        <v>1639</v>
      </c>
      <c r="C1640" s="45" t="s">
        <v>1391</v>
      </c>
      <c r="E1640" s="45">
        <v>1638</v>
      </c>
      <c r="F1640" s="45" t="str">
        <f t="shared" si="25"/>
        <v>Щупы измерительные</v>
      </c>
    </row>
    <row r="1641" spans="1:6" x14ac:dyDescent="0.25">
      <c r="A1641" s="45" t="s">
        <v>221</v>
      </c>
      <c r="B1641" s="45">
        <v>1640</v>
      </c>
      <c r="C1641" s="45" t="s">
        <v>896</v>
      </c>
      <c r="E1641" s="45">
        <v>1639</v>
      </c>
      <c r="F1641" s="45" t="str">
        <f t="shared" si="25"/>
        <v>Экран проекционный</v>
      </c>
    </row>
    <row r="1642" spans="1:6" x14ac:dyDescent="0.25">
      <c r="A1642" s="45">
        <v>2059520</v>
      </c>
      <c r="B1642" s="45">
        <v>1641</v>
      </c>
      <c r="C1642" s="45" t="s">
        <v>716</v>
      </c>
      <c r="E1642" s="45">
        <v>1640</v>
      </c>
      <c r="F1642" s="45" t="str">
        <f t="shared" si="25"/>
        <v>Эксикатор лабораторный стеклянный</v>
      </c>
    </row>
    <row r="1643" spans="1:6" x14ac:dyDescent="0.25">
      <c r="A1643" s="45" t="s">
        <v>408</v>
      </c>
      <c r="B1643" s="45">
        <v>1642</v>
      </c>
      <c r="C1643" s="45" t="s">
        <v>6598</v>
      </c>
      <c r="E1643" s="45">
        <v>1641</v>
      </c>
      <c r="F1643" s="45" t="str">
        <f t="shared" si="25"/>
        <v>Экспресс-тест</v>
      </c>
    </row>
    <row r="1644" spans="1:6" x14ac:dyDescent="0.25">
      <c r="A1644" s="45">
        <v>2445301</v>
      </c>
      <c r="B1644" s="45">
        <v>1643</v>
      </c>
      <c r="C1644" s="45" t="s">
        <v>999</v>
      </c>
      <c r="E1644" s="45">
        <v>1642</v>
      </c>
      <c r="F1644" s="45" t="str">
        <f t="shared" si="25"/>
        <v>Экструдер сварочный</v>
      </c>
    </row>
    <row r="1645" spans="1:6" x14ac:dyDescent="0.25">
      <c r="A1645" s="45">
        <v>2593151</v>
      </c>
      <c r="B1645" s="45">
        <v>1644</v>
      </c>
      <c r="C1645" s="45" t="s">
        <v>1151</v>
      </c>
      <c r="E1645" s="45">
        <v>1643</v>
      </c>
      <c r="F1645" s="45" t="str">
        <f t="shared" si="25"/>
        <v>Электрод вольфрамовый</v>
      </c>
    </row>
    <row r="1646" spans="1:6" x14ac:dyDescent="0.25">
      <c r="A1646" s="45" t="s">
        <v>305</v>
      </c>
      <c r="B1646" s="45">
        <v>1645</v>
      </c>
      <c r="C1646" s="45" t="s">
        <v>1333</v>
      </c>
      <c r="E1646" s="45">
        <v>1644</v>
      </c>
      <c r="F1646" s="45" t="str">
        <f t="shared" si="25"/>
        <v>Электрод для контактной сварки</v>
      </c>
    </row>
    <row r="1647" spans="1:6" x14ac:dyDescent="0.25">
      <c r="A1647" s="45">
        <v>2593151</v>
      </c>
      <c r="B1647" s="45">
        <v>1646</v>
      </c>
      <c r="C1647" s="45" t="s">
        <v>1150</v>
      </c>
      <c r="E1647" s="45">
        <v>1645</v>
      </c>
      <c r="F1647" s="45" t="str">
        <f t="shared" si="25"/>
        <v>Электрод измерительный</v>
      </c>
    </row>
    <row r="1648" spans="1:6" x14ac:dyDescent="0.25">
      <c r="A1648" s="45" t="s">
        <v>320</v>
      </c>
      <c r="B1648" s="45">
        <v>1647</v>
      </c>
      <c r="C1648" s="45" t="s">
        <v>1397</v>
      </c>
      <c r="E1648" s="45">
        <v>1646</v>
      </c>
      <c r="F1648" s="45" t="str">
        <f t="shared" si="25"/>
        <v>Электрод сварочный</v>
      </c>
    </row>
    <row r="1649" spans="1:6" x14ac:dyDescent="0.25">
      <c r="A1649" s="45" t="s">
        <v>363</v>
      </c>
      <c r="B1649" s="45">
        <v>1648</v>
      </c>
      <c r="C1649" s="45" t="s">
        <v>1559</v>
      </c>
      <c r="E1649" s="45">
        <v>1647</v>
      </c>
      <c r="F1649" s="45" t="str">
        <f t="shared" si="25"/>
        <v>Электродвигатель</v>
      </c>
    </row>
    <row r="1650" spans="1:6" x14ac:dyDescent="0.25">
      <c r="A1650" s="45" t="s">
        <v>440</v>
      </c>
      <c r="B1650" s="45">
        <v>1649</v>
      </c>
      <c r="C1650" s="45" t="s">
        <v>1783</v>
      </c>
      <c r="E1650" s="45">
        <v>1648</v>
      </c>
      <c r="F1650" s="45" t="str">
        <f t="shared" si="25"/>
        <v>Электрододержатель</v>
      </c>
    </row>
    <row r="1651" spans="1:6" x14ac:dyDescent="0.25">
      <c r="A1651" s="45" t="s">
        <v>353</v>
      </c>
      <c r="B1651" s="45">
        <v>1650</v>
      </c>
      <c r="C1651" s="45" t="s">
        <v>1524</v>
      </c>
      <c r="E1651" s="45">
        <v>1649</v>
      </c>
      <c r="F1651" s="45" t="str">
        <f t="shared" si="25"/>
        <v>Электрокардиограф</v>
      </c>
    </row>
    <row r="1652" spans="1:6" x14ac:dyDescent="0.25">
      <c r="A1652" s="45">
        <v>2573200</v>
      </c>
      <c r="B1652" s="45">
        <v>1651</v>
      </c>
      <c r="C1652" s="45" t="s">
        <v>1043</v>
      </c>
      <c r="E1652" s="45">
        <v>1650</v>
      </c>
      <c r="F1652" s="45" t="str">
        <f t="shared" si="25"/>
        <v>Электрокипятильник</v>
      </c>
    </row>
    <row r="1653" spans="1:6" x14ac:dyDescent="0.25">
      <c r="A1653" s="45" t="s">
        <v>320</v>
      </c>
      <c r="B1653" s="45">
        <v>1652</v>
      </c>
      <c r="C1653" s="45" t="s">
        <v>1398</v>
      </c>
      <c r="E1653" s="45">
        <v>1651</v>
      </c>
      <c r="F1653" s="45" t="str">
        <f t="shared" si="25"/>
        <v>Электропила</v>
      </c>
    </row>
    <row r="1654" spans="1:6" x14ac:dyDescent="0.25">
      <c r="A1654" s="45" t="s">
        <v>320</v>
      </c>
      <c r="B1654" s="45">
        <v>1653</v>
      </c>
      <c r="C1654" s="45" t="s">
        <v>6576</v>
      </c>
      <c r="E1654" s="45">
        <v>1652</v>
      </c>
      <c r="F1654" s="45" t="str">
        <f t="shared" si="25"/>
        <v>Электропривод</v>
      </c>
    </row>
    <row r="1655" spans="1:6" x14ac:dyDescent="0.25">
      <c r="A1655" s="45" t="s">
        <v>353</v>
      </c>
      <c r="B1655" s="45">
        <v>1654</v>
      </c>
      <c r="C1655" s="45" t="s">
        <v>1522</v>
      </c>
      <c r="E1655" s="45">
        <v>1653</v>
      </c>
      <c r="F1655" s="45" t="str">
        <f t="shared" si="25"/>
        <v>Электротормоз</v>
      </c>
    </row>
    <row r="1656" spans="1:6" x14ac:dyDescent="0.25">
      <c r="A1656" s="45" t="s">
        <v>327</v>
      </c>
      <c r="B1656" s="45">
        <v>1655</v>
      </c>
      <c r="C1656" s="45" t="s">
        <v>1435</v>
      </c>
      <c r="E1656" s="45">
        <v>1654</v>
      </c>
      <c r="F1656" s="45" t="str">
        <f t="shared" si="25"/>
        <v>Электрочайник бытовой</v>
      </c>
    </row>
    <row r="1657" spans="1:6" x14ac:dyDescent="0.25">
      <c r="A1657" s="45" t="s">
        <v>362</v>
      </c>
      <c r="B1657" s="45">
        <v>1656</v>
      </c>
      <c r="C1657" s="45" t="s">
        <v>1550</v>
      </c>
      <c r="E1657" s="45">
        <v>1655</v>
      </c>
      <c r="F1657" s="45" t="str">
        <f t="shared" si="25"/>
        <v>Элемент питающий</v>
      </c>
    </row>
    <row r="1658" spans="1:6" x14ac:dyDescent="0.25">
      <c r="A1658" s="45" t="s">
        <v>378</v>
      </c>
      <c r="B1658" s="45">
        <v>1657</v>
      </c>
      <c r="C1658" s="45" t="s">
        <v>1609</v>
      </c>
      <c r="E1658" s="45">
        <v>1656</v>
      </c>
      <c r="F1658" s="45" t="str">
        <f t="shared" si="25"/>
        <v>Элемент сигнальный свето-звуковой (сирена)</v>
      </c>
    </row>
    <row r="1659" spans="1:6" x14ac:dyDescent="0.25">
      <c r="A1659" s="45" t="s">
        <v>378</v>
      </c>
      <c r="B1659" s="45">
        <v>1658</v>
      </c>
      <c r="C1659" s="45" t="s">
        <v>1593</v>
      </c>
      <c r="E1659" s="45">
        <v>1657</v>
      </c>
      <c r="F1659" s="45" t="str">
        <f t="shared" si="25"/>
        <v>Элемент сменный фильтрующий</v>
      </c>
    </row>
    <row r="1660" spans="1:6" x14ac:dyDescent="0.25">
      <c r="A1660" s="45">
        <v>2030100</v>
      </c>
      <c r="B1660" s="45">
        <v>1659</v>
      </c>
      <c r="C1660" s="45" t="s">
        <v>466</v>
      </c>
      <c r="E1660" s="45">
        <v>1658</v>
      </c>
      <c r="F1660" s="45" t="str">
        <f t="shared" si="25"/>
        <v>Элемент сменный фильтрующий для воздушного компрессора</v>
      </c>
    </row>
    <row r="1661" spans="1:6" x14ac:dyDescent="0.25">
      <c r="A1661" s="45" t="s">
        <v>6610</v>
      </c>
      <c r="B1661" s="45">
        <v>1660</v>
      </c>
      <c r="C1661" s="45" t="s">
        <v>6708</v>
      </c>
      <c r="E1661" s="45">
        <v>1659</v>
      </c>
      <c r="F1661" s="45" t="str">
        <f t="shared" si="25"/>
        <v>Эмаль</v>
      </c>
    </row>
    <row r="1662" spans="1:6" x14ac:dyDescent="0.25">
      <c r="A1662" s="45">
        <v>2030100</v>
      </c>
      <c r="B1662" s="45">
        <v>1661</v>
      </c>
      <c r="C1662" s="45" t="s">
        <v>665</v>
      </c>
      <c r="E1662" s="45">
        <v>1660</v>
      </c>
      <c r="F1662" s="45" t="str">
        <f t="shared" si="25"/>
        <v>Эмаль (образец)</v>
      </c>
    </row>
    <row r="1663" spans="1:6" x14ac:dyDescent="0.25">
      <c r="A1663" s="45" t="s">
        <v>6610</v>
      </c>
      <c r="B1663" s="45">
        <v>1662</v>
      </c>
      <c r="C1663" s="45" t="s">
        <v>6503</v>
      </c>
      <c r="E1663" s="45">
        <v>1661</v>
      </c>
      <c r="F1663" s="45" t="str">
        <f t="shared" si="25"/>
        <v>Эмаль обратной стороны</v>
      </c>
    </row>
    <row r="1664" spans="1:6" x14ac:dyDescent="0.25">
      <c r="A1664" s="45" t="s">
        <v>6610</v>
      </c>
      <c r="B1664" s="45">
        <v>1663</v>
      </c>
      <c r="C1664" s="45" t="s">
        <v>6502</v>
      </c>
      <c r="E1664" s="45">
        <v>1662</v>
      </c>
      <c r="F1664" s="45" t="str">
        <f t="shared" si="25"/>
        <v>Эмаль обратной стороны (образец)</v>
      </c>
    </row>
    <row r="1665" spans="1:6" x14ac:dyDescent="0.25">
      <c r="A1665" s="45" t="s">
        <v>321</v>
      </c>
      <c r="B1665" s="45">
        <v>1664</v>
      </c>
      <c r="C1665" s="45" t="s">
        <v>1400</v>
      </c>
      <c r="E1665" s="45">
        <v>1663</v>
      </c>
      <c r="F1665" s="45" t="str">
        <f t="shared" si="25"/>
        <v>Эмаль полиэфирная (образец)</v>
      </c>
    </row>
    <row r="1666" spans="1:6" x14ac:dyDescent="0.25">
      <c r="A1666" s="45" t="s">
        <v>158</v>
      </c>
      <c r="B1666" s="45">
        <v>1665</v>
      </c>
      <c r="C1666" s="45" t="s">
        <v>559</v>
      </c>
      <c r="E1666" s="45">
        <v>1664</v>
      </c>
      <c r="F1666" s="45" t="str">
        <f t="shared" si="25"/>
        <v>Энкодер</v>
      </c>
    </row>
    <row r="1667" spans="1:6" x14ac:dyDescent="0.25">
      <c r="A1667" s="45" t="s">
        <v>184</v>
      </c>
      <c r="B1667" s="45">
        <v>1666</v>
      </c>
      <c r="C1667" s="45" t="s">
        <v>679</v>
      </c>
      <c r="E1667" s="45">
        <v>1665</v>
      </c>
      <c r="F1667" s="45" t="str">
        <f t="shared" ref="F1667:F1671" si="26">VLOOKUP(E1667,B:C,2,0)</f>
        <v>Этикетка самоклеящаяся в рулоне</v>
      </c>
    </row>
    <row r="1668" spans="1:6" x14ac:dyDescent="0.25">
      <c r="A1668" s="45" t="s">
        <v>409</v>
      </c>
      <c r="B1668" s="45">
        <v>1667</v>
      </c>
      <c r="C1668" s="45" t="s">
        <v>1715</v>
      </c>
      <c r="E1668" s="45">
        <v>1666</v>
      </c>
      <c r="F1668" s="45" t="str">
        <f t="shared" si="26"/>
        <v>Этилендиаминтетраацетат ЭДТА (хим. реагент для очистки)</v>
      </c>
    </row>
    <row r="1669" spans="1:6" x14ac:dyDescent="0.25">
      <c r="A1669" s="45" t="s">
        <v>269</v>
      </c>
      <c r="B1669" s="45">
        <v>1668</v>
      </c>
      <c r="C1669" s="45" t="s">
        <v>1184</v>
      </c>
      <c r="E1669" s="45">
        <v>1667</v>
      </c>
      <c r="F1669" s="45" t="str">
        <f t="shared" si="26"/>
        <v>Ячейка электролитическая</v>
      </c>
    </row>
    <row r="1670" spans="1:6" x14ac:dyDescent="0.25">
      <c r="A1670" s="45" t="s">
        <v>330</v>
      </c>
      <c r="B1670" s="45">
        <v>1669</v>
      </c>
      <c r="C1670" s="45" t="s">
        <v>1453</v>
      </c>
      <c r="E1670" s="45">
        <v>1668</v>
      </c>
      <c r="F1670" s="45" t="str">
        <f t="shared" si="26"/>
        <v>Ящик металлический</v>
      </c>
    </row>
    <row r="1671" spans="1:6" x14ac:dyDescent="0.25">
      <c r="E1671" s="45">
        <v>1669</v>
      </c>
      <c r="F1671" s="45" t="str">
        <f t="shared" si="26"/>
        <v>Ящик металлический с понижающим трансформатором</v>
      </c>
    </row>
  </sheetData>
  <sortState xmlns:xlrd2="http://schemas.microsoft.com/office/spreadsheetml/2017/richdata2" ref="A2:C1670">
    <sortCondition ref="C1659:C1670"/>
  </sortState>
  <conditionalFormatting sqref="C2:C3">
    <cfRule type="duplicateValues" dxfId="75" priority="4"/>
  </conditionalFormatting>
  <conditionalFormatting sqref="C1699:C1048576 C2:C3 C5:C1649">
    <cfRule type="duplicateValues" dxfId="74" priority="2"/>
  </conditionalFormatting>
  <conditionalFormatting sqref="B1:D1048576">
    <cfRule type="duplicateValues" dxfId="73" priority="1"/>
  </conditionalFormatting>
  <pageMargins left="0.7" right="0.7" top="0.75" bottom="0.75" header="0.3" footer="0.3"/>
  <ignoredErrors>
    <ignoredError sqref="A1 A1671:A104857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20"/>
  <sheetViews>
    <sheetView topLeftCell="G28" zoomScale="70" zoomScaleNormal="70" workbookViewId="0">
      <selection activeCell="Q2" sqref="Q2"/>
    </sheetView>
  </sheetViews>
  <sheetFormatPr defaultColWidth="9.140625" defaultRowHeight="12.75" x14ac:dyDescent="0.2"/>
  <cols>
    <col min="1" max="1" width="12.140625" style="23" hidden="1" customWidth="1"/>
    <col min="2" max="2" width="43.140625" style="23" hidden="1" customWidth="1"/>
    <col min="3" max="3" width="26.7109375" style="23" hidden="1" customWidth="1"/>
    <col min="4" max="4" width="16.28515625" style="23" bestFit="1" customWidth="1"/>
    <col min="5" max="5" width="53.85546875" style="23" customWidth="1"/>
    <col min="6" max="6" width="74" style="24" customWidth="1"/>
    <col min="7" max="7" width="10" style="25" customWidth="1"/>
    <col min="8" max="8" width="17.140625" style="23" customWidth="1"/>
    <col min="9" max="9" width="80.85546875" style="23" customWidth="1"/>
    <col min="10" max="10" width="66.28515625" style="24" customWidth="1"/>
    <col min="11" max="12" width="9.140625" style="23"/>
    <col min="13" max="17" width="20.7109375" style="43" customWidth="1"/>
    <col min="18" max="16384" width="9.140625" style="23"/>
  </cols>
  <sheetData>
    <row r="1" spans="1:18" s="29" customFormat="1" x14ac:dyDescent="0.25">
      <c r="A1" s="32" t="s">
        <v>2627</v>
      </c>
      <c r="B1" s="33" t="s">
        <v>2625</v>
      </c>
      <c r="C1" s="32" t="s">
        <v>2624</v>
      </c>
      <c r="D1" s="33" t="s">
        <v>2626</v>
      </c>
      <c r="E1" s="32" t="s">
        <v>2625</v>
      </c>
      <c r="F1" s="32" t="s">
        <v>2624</v>
      </c>
      <c r="G1" s="32" t="s">
        <v>0</v>
      </c>
      <c r="H1" s="32" t="s">
        <v>2623</v>
      </c>
      <c r="I1" s="32" t="s">
        <v>2622</v>
      </c>
      <c r="J1" s="32" t="s">
        <v>2621</v>
      </c>
      <c r="M1" s="26" t="s">
        <v>2626</v>
      </c>
      <c r="N1" s="41" t="s">
        <v>2625</v>
      </c>
      <c r="O1" s="42"/>
      <c r="P1" s="41" t="s">
        <v>2623</v>
      </c>
      <c r="Q1" s="41" t="s">
        <v>2622</v>
      </c>
      <c r="R1" s="32"/>
    </row>
    <row r="2" spans="1:18" x14ac:dyDescent="0.2">
      <c r="A2" s="29">
        <v>100</v>
      </c>
      <c r="B2" s="23" t="s">
        <v>16</v>
      </c>
      <c r="C2" s="23" t="str">
        <f>A2&amp;" - "&amp;B2</f>
        <v>100 - Основные материалы</v>
      </c>
      <c r="D2" s="29">
        <v>101</v>
      </c>
      <c r="E2" s="23" t="s">
        <v>8</v>
      </c>
      <c r="F2" s="24" t="str">
        <f>D2&amp;" - "&amp;E2</f>
        <v>101 - Сырье</v>
      </c>
      <c r="M2" s="42">
        <v>204</v>
      </c>
      <c r="N2" s="44" t="s">
        <v>2584</v>
      </c>
      <c r="P2" s="43" t="s">
        <v>2811</v>
      </c>
      <c r="Q2" s="43" t="s">
        <v>2430</v>
      </c>
    </row>
    <row r="3" spans="1:18" x14ac:dyDescent="0.2">
      <c r="A3" s="29"/>
      <c r="D3" s="29"/>
      <c r="G3" s="27">
        <v>100</v>
      </c>
      <c r="H3" s="27" t="str">
        <f>$D$2&amp;"."&amp;G3</f>
        <v>101.100</v>
      </c>
      <c r="I3" s="28" t="s">
        <v>2620</v>
      </c>
      <c r="J3" s="26" t="str">
        <f>H3&amp;" - "&amp;I3</f>
        <v>101.100 - Рулон горячекатаный</v>
      </c>
      <c r="M3" s="42">
        <v>420</v>
      </c>
      <c r="N3" s="43" t="s">
        <v>2252</v>
      </c>
      <c r="P3" s="43" t="s">
        <v>2825</v>
      </c>
      <c r="Q3" s="43" t="s">
        <v>2415</v>
      </c>
    </row>
    <row r="4" spans="1:18" x14ac:dyDescent="0.2">
      <c r="A4" s="29"/>
      <c r="D4" s="29"/>
      <c r="G4" s="27">
        <v>200</v>
      </c>
      <c r="H4" s="27" t="str">
        <f>$D$2&amp;"."&amp;G4</f>
        <v>101.200</v>
      </c>
      <c r="I4" s="28" t="s">
        <v>2619</v>
      </c>
      <c r="J4" s="26" t="str">
        <f>H4&amp;" - "&amp;I4</f>
        <v>101.200 - Рулон горячекатаный травленый</v>
      </c>
      <c r="M4" s="42">
        <v>431</v>
      </c>
      <c r="N4" s="43" t="s">
        <v>2163</v>
      </c>
      <c r="P4" s="43" t="s">
        <v>2832</v>
      </c>
      <c r="Q4" s="43" t="s">
        <v>2408</v>
      </c>
    </row>
    <row r="5" spans="1:18" x14ac:dyDescent="0.2">
      <c r="A5" s="29"/>
      <c r="D5" s="29"/>
      <c r="G5" s="27">
        <v>300</v>
      </c>
      <c r="H5" s="27" t="str">
        <f>$D$2&amp;"."&amp;G5</f>
        <v>101.300</v>
      </c>
      <c r="I5" s="28" t="s">
        <v>2618</v>
      </c>
      <c r="J5" s="26" t="str">
        <f>H5&amp;" - "&amp;I5</f>
        <v>101.300 - Рулон холоднокатаный</v>
      </c>
      <c r="M5" s="42">
        <v>430</v>
      </c>
      <c r="N5" s="43" t="s">
        <v>2168</v>
      </c>
      <c r="P5" s="43" t="s">
        <v>3157</v>
      </c>
      <c r="Q5" s="43" t="s">
        <v>2065</v>
      </c>
    </row>
    <row r="6" spans="1:18" x14ac:dyDescent="0.2">
      <c r="A6" s="29"/>
      <c r="D6" s="29"/>
      <c r="G6" s="27">
        <v>400</v>
      </c>
      <c r="H6" s="27" t="str">
        <f>$D$2&amp;"."&amp;G6</f>
        <v>101.400</v>
      </c>
      <c r="I6" s="28" t="s">
        <v>2617</v>
      </c>
      <c r="J6" s="26" t="str">
        <f>H6&amp;" - "&amp;I6</f>
        <v>101.400 - Рулон горячеоцинкованый</v>
      </c>
      <c r="M6" s="42">
        <v>103</v>
      </c>
      <c r="N6" s="43" t="s">
        <v>22</v>
      </c>
      <c r="P6" s="43" t="s">
        <v>2796</v>
      </c>
      <c r="Q6" s="43" t="s">
        <v>2446</v>
      </c>
    </row>
    <row r="7" spans="1:18" x14ac:dyDescent="0.2">
      <c r="A7" s="29"/>
      <c r="D7" s="29">
        <v>102</v>
      </c>
      <c r="E7" s="23" t="s">
        <v>16</v>
      </c>
      <c r="F7" s="24" t="str">
        <f>D7&amp;" - "&amp;E7</f>
        <v>102 - Основные материалы</v>
      </c>
      <c r="M7" s="42">
        <v>506</v>
      </c>
      <c r="N7" s="43" t="s">
        <v>2031</v>
      </c>
      <c r="P7" s="43" t="s">
        <v>2846</v>
      </c>
      <c r="Q7" s="43" t="s">
        <v>2394</v>
      </c>
    </row>
    <row r="8" spans="1:18" x14ac:dyDescent="0.2">
      <c r="G8" s="27">
        <v>100</v>
      </c>
      <c r="H8" s="27" t="str">
        <f t="shared" ref="H8:H15" si="0">$D$7&amp;"."&amp;G8</f>
        <v>102.100</v>
      </c>
      <c r="I8" s="28" t="s">
        <v>987</v>
      </c>
      <c r="J8" s="26" t="str">
        <f t="shared" ref="J8:J15" si="1">H8&amp;" - "&amp;I8</f>
        <v>102.100 - Цинк первичный</v>
      </c>
      <c r="M8" s="42">
        <v>407</v>
      </c>
      <c r="N8" s="43" t="s">
        <v>27</v>
      </c>
      <c r="P8" s="43" t="s">
        <v>2877</v>
      </c>
      <c r="Q8" s="43" t="s">
        <v>2363</v>
      </c>
    </row>
    <row r="9" spans="1:18" x14ac:dyDescent="0.2">
      <c r="A9" s="29"/>
      <c r="G9" s="27">
        <v>200</v>
      </c>
      <c r="H9" s="27" t="str">
        <f t="shared" si="0"/>
        <v>102.200</v>
      </c>
      <c r="I9" s="23" t="s">
        <v>2616</v>
      </c>
      <c r="J9" s="26" t="str">
        <f t="shared" si="1"/>
        <v>102.200 - Цинк - алюминиевый сплав</v>
      </c>
      <c r="M9" s="42">
        <v>422</v>
      </c>
      <c r="N9" s="43" t="s">
        <v>2221</v>
      </c>
      <c r="P9" s="43" t="s">
        <v>3148</v>
      </c>
      <c r="Q9" s="43" t="s">
        <v>2074</v>
      </c>
    </row>
    <row r="10" spans="1:18" x14ac:dyDescent="0.2">
      <c r="A10" s="29"/>
      <c r="G10" s="27">
        <v>300</v>
      </c>
      <c r="H10" s="27" t="str">
        <f t="shared" si="0"/>
        <v>102.300</v>
      </c>
      <c r="I10" s="23" t="s">
        <v>2615</v>
      </c>
      <c r="J10" s="26" t="str">
        <f t="shared" si="1"/>
        <v>102.300 - Цинк - сурмянистый сплав</v>
      </c>
      <c r="M10" s="42">
        <v>511</v>
      </c>
      <c r="N10" s="43" t="s">
        <v>1957</v>
      </c>
      <c r="P10" s="43" t="s">
        <v>2939</v>
      </c>
      <c r="Q10" s="43" t="s">
        <v>2300</v>
      </c>
    </row>
    <row r="11" spans="1:18" x14ac:dyDescent="0.2">
      <c r="A11" s="29"/>
      <c r="G11" s="27">
        <v>400</v>
      </c>
      <c r="H11" s="27" t="str">
        <f t="shared" si="0"/>
        <v>102.400</v>
      </c>
      <c r="I11" s="28" t="s">
        <v>2614</v>
      </c>
      <c r="J11" s="26" t="str">
        <f t="shared" si="1"/>
        <v>102.400 - Алюминий</v>
      </c>
      <c r="M11" s="42">
        <v>427</v>
      </c>
      <c r="N11" s="43" t="s">
        <v>2190</v>
      </c>
      <c r="P11" s="43" t="s">
        <v>2812</v>
      </c>
      <c r="Q11" s="43" t="s">
        <v>2429</v>
      </c>
    </row>
    <row r="12" spans="1:18" x14ac:dyDescent="0.2">
      <c r="A12" s="29"/>
      <c r="G12" s="29">
        <v>500</v>
      </c>
      <c r="H12" s="27" t="str">
        <f t="shared" si="0"/>
        <v>102.500</v>
      </c>
      <c r="I12" s="28" t="s">
        <v>2613</v>
      </c>
      <c r="J12" s="26" t="str">
        <f t="shared" si="1"/>
        <v>102.500 - Свинец</v>
      </c>
      <c r="M12" s="42">
        <v>425</v>
      </c>
      <c r="N12" s="43" t="s">
        <v>2196</v>
      </c>
      <c r="P12" s="43" t="s">
        <v>2761</v>
      </c>
      <c r="Q12" s="43" t="s">
        <v>2481</v>
      </c>
    </row>
    <row r="13" spans="1:18" x14ac:dyDescent="0.2">
      <c r="A13" s="29"/>
      <c r="G13" s="27">
        <v>600</v>
      </c>
      <c r="H13" s="27" t="str">
        <f t="shared" si="0"/>
        <v>102.600</v>
      </c>
      <c r="I13" s="28" t="s">
        <v>2612</v>
      </c>
      <c r="J13" s="26" t="str">
        <f t="shared" si="1"/>
        <v>102.600 - Грунт полиэфирный</v>
      </c>
      <c r="M13" s="42">
        <v>408</v>
      </c>
      <c r="N13" s="43" t="s">
        <v>2439</v>
      </c>
      <c r="P13" s="43" t="s">
        <v>2637</v>
      </c>
      <c r="Q13" s="43" t="s">
        <v>2614</v>
      </c>
    </row>
    <row r="14" spans="1:18" x14ac:dyDescent="0.2">
      <c r="A14" s="29"/>
      <c r="G14" s="27">
        <v>700</v>
      </c>
      <c r="H14" s="27" t="str">
        <f t="shared" si="0"/>
        <v>102.700</v>
      </c>
      <c r="I14" s="28" t="s">
        <v>665</v>
      </c>
      <c r="J14" s="26" t="str">
        <f t="shared" si="1"/>
        <v>102.700 - Эмаль обратной стороны</v>
      </c>
      <c r="M14" s="42">
        <v>512</v>
      </c>
      <c r="N14" s="43" t="s">
        <v>1941</v>
      </c>
      <c r="P14" s="43" t="s">
        <v>2742</v>
      </c>
      <c r="Q14" s="43" t="s">
        <v>2501</v>
      </c>
    </row>
    <row r="15" spans="1:18" x14ac:dyDescent="0.2">
      <c r="A15" s="29"/>
      <c r="G15" s="27">
        <v>800</v>
      </c>
      <c r="H15" s="27" t="str">
        <f t="shared" si="0"/>
        <v>102.800</v>
      </c>
      <c r="I15" s="28" t="s">
        <v>2611</v>
      </c>
      <c r="J15" s="26" t="str">
        <f t="shared" si="1"/>
        <v xml:space="preserve">102.800 - Эмаль лицевая </v>
      </c>
      <c r="M15" s="42">
        <v>403</v>
      </c>
      <c r="N15" s="44" t="s">
        <v>2518</v>
      </c>
      <c r="P15" s="43" t="s">
        <v>3135</v>
      </c>
      <c r="Q15" s="43" t="s">
        <v>2088</v>
      </c>
    </row>
    <row r="16" spans="1:18" x14ac:dyDescent="0.2">
      <c r="A16" s="29"/>
      <c r="D16" s="29">
        <v>103</v>
      </c>
      <c r="E16" s="23" t="s">
        <v>22</v>
      </c>
      <c r="F16" s="24" t="str">
        <f>D16&amp;" - "&amp;E16</f>
        <v>103 - Вспомогательные материалы</v>
      </c>
      <c r="M16" s="42">
        <v>411</v>
      </c>
      <c r="N16" s="43" t="s">
        <v>2367</v>
      </c>
      <c r="P16" s="43" t="s">
        <v>3141</v>
      </c>
      <c r="Q16" s="43" t="s">
        <v>2082</v>
      </c>
    </row>
    <row r="17" spans="4:17" x14ac:dyDescent="0.2">
      <c r="D17" s="29"/>
      <c r="G17" s="27">
        <v>110</v>
      </c>
      <c r="H17" s="27" t="str">
        <f t="shared" ref="H17:H26" si="2">$D$16&amp;"."&amp;G17</f>
        <v>103.110</v>
      </c>
      <c r="I17" s="23" t="s">
        <v>2610</v>
      </c>
      <c r="J17" s="26" t="str">
        <f t="shared" ref="J17:J26" si="3">H17&amp;" - "&amp;I17</f>
        <v>103.110 - Ингибитор травления</v>
      </c>
      <c r="M17" s="42">
        <v>401</v>
      </c>
      <c r="N17" s="43" t="s">
        <v>2526</v>
      </c>
      <c r="P17" s="43" t="s">
        <v>3142</v>
      </c>
      <c r="Q17" s="43" t="s">
        <v>2081</v>
      </c>
    </row>
    <row r="18" spans="4:17" x14ac:dyDescent="0.2">
      <c r="D18" s="29"/>
      <c r="G18" s="27">
        <v>120</v>
      </c>
      <c r="H18" s="27" t="str">
        <f t="shared" si="2"/>
        <v>103.120</v>
      </c>
      <c r="I18" s="23" t="s">
        <v>2609</v>
      </c>
      <c r="J18" s="26" t="str">
        <f t="shared" si="3"/>
        <v>103.120 - Ингибитор промывки</v>
      </c>
      <c r="M18" s="42">
        <v>429</v>
      </c>
      <c r="N18" s="43" t="s">
        <v>2179</v>
      </c>
      <c r="P18" s="43" t="s">
        <v>2981</v>
      </c>
      <c r="Q18" s="43" t="s">
        <v>2253</v>
      </c>
    </row>
    <row r="19" spans="4:17" x14ac:dyDescent="0.2">
      <c r="D19" s="29"/>
      <c r="G19" s="27">
        <v>130</v>
      </c>
      <c r="H19" s="27" t="str">
        <f t="shared" si="2"/>
        <v>103.130</v>
      </c>
      <c r="I19" s="23" t="s">
        <v>2608</v>
      </c>
      <c r="J19" s="26" t="str">
        <f t="shared" si="3"/>
        <v>103.130 - Масло прокатное (эмульсол)</v>
      </c>
      <c r="M19" s="42">
        <v>415</v>
      </c>
      <c r="N19" s="43" t="s">
        <v>2274</v>
      </c>
      <c r="P19" s="43" t="s">
        <v>2969</v>
      </c>
      <c r="Q19" s="43" t="s">
        <v>949</v>
      </c>
    </row>
    <row r="20" spans="4:17" x14ac:dyDescent="0.2">
      <c r="D20" s="29"/>
      <c r="G20" s="27">
        <v>140</v>
      </c>
      <c r="H20" s="27" t="str">
        <f t="shared" si="2"/>
        <v>103.140</v>
      </c>
      <c r="I20" s="23" t="s">
        <v>2607</v>
      </c>
      <c r="J20" s="26" t="str">
        <f t="shared" si="3"/>
        <v>103.140 - Обезжириватель щелочной холоднокатаного проката</v>
      </c>
      <c r="M20" s="42">
        <v>405</v>
      </c>
      <c r="N20" s="43" t="s">
        <v>2504</v>
      </c>
      <c r="P20" s="43" t="s">
        <v>3183</v>
      </c>
      <c r="Q20" s="43" t="s">
        <v>2043</v>
      </c>
    </row>
    <row r="21" spans="4:17" x14ac:dyDescent="0.2">
      <c r="D21" s="29"/>
      <c r="G21" s="27">
        <v>150</v>
      </c>
      <c r="H21" s="27" t="str">
        <f t="shared" si="2"/>
        <v>103.150</v>
      </c>
      <c r="I21" s="23" t="s">
        <v>2606</v>
      </c>
      <c r="J21" s="26" t="str">
        <f t="shared" si="3"/>
        <v>103.150 - Присадка противовспенивающая для оцинкованного проката</v>
      </c>
      <c r="M21" s="42">
        <v>203</v>
      </c>
      <c r="N21" s="44" t="s">
        <v>2585</v>
      </c>
      <c r="P21" s="43" t="s">
        <v>3182</v>
      </c>
      <c r="Q21" s="43" t="s">
        <v>2044</v>
      </c>
    </row>
    <row r="22" spans="4:17" x14ac:dyDescent="0.2">
      <c r="D22" s="29"/>
      <c r="G22" s="27">
        <v>160</v>
      </c>
      <c r="H22" s="27" t="str">
        <f t="shared" si="2"/>
        <v>103.160</v>
      </c>
      <c r="I22" s="23" t="s">
        <v>2605</v>
      </c>
      <c r="J22" s="26" t="str">
        <f t="shared" si="3"/>
        <v>103.160 - Раствор пассивационный с шестивалентным хромом</v>
      </c>
      <c r="M22" s="42">
        <v>102</v>
      </c>
      <c r="N22" s="43" t="s">
        <v>16</v>
      </c>
      <c r="P22" s="43" t="s">
        <v>3184</v>
      </c>
      <c r="Q22" s="43" t="s">
        <v>2042</v>
      </c>
    </row>
    <row r="23" spans="4:17" x14ac:dyDescent="0.2">
      <c r="D23" s="29"/>
      <c r="G23" s="27">
        <v>170</v>
      </c>
      <c r="H23" s="27" t="str">
        <f t="shared" si="2"/>
        <v>103.170</v>
      </c>
      <c r="I23" s="28" t="s">
        <v>2604</v>
      </c>
      <c r="J23" s="26" t="str">
        <f t="shared" si="3"/>
        <v>103.170 - Раствор пассивационный с трехвалентным хромом</v>
      </c>
      <c r="M23" s="42">
        <v>424</v>
      </c>
      <c r="N23" s="43" t="s">
        <v>2213</v>
      </c>
      <c r="P23" s="43" t="s">
        <v>2863</v>
      </c>
      <c r="Q23" s="43" t="s">
        <v>2376</v>
      </c>
    </row>
    <row r="24" spans="4:17" x14ac:dyDescent="0.2">
      <c r="D24" s="29"/>
      <c r="G24" s="27">
        <v>180</v>
      </c>
      <c r="H24" s="27" t="str">
        <f t="shared" si="2"/>
        <v>103.180</v>
      </c>
      <c r="I24" s="28" t="s">
        <v>2603</v>
      </c>
      <c r="J24" s="26" t="str">
        <f t="shared" si="3"/>
        <v>103.180 - Масло консервационное для оцинкованного проката</v>
      </c>
      <c r="M24" s="42">
        <v>432</v>
      </c>
      <c r="N24" s="43" t="s">
        <v>80</v>
      </c>
      <c r="P24" s="43" t="s">
        <v>2865</v>
      </c>
      <c r="Q24" s="43" t="s">
        <v>2374</v>
      </c>
    </row>
    <row r="25" spans="4:17" x14ac:dyDescent="0.2">
      <c r="D25" s="29"/>
      <c r="G25" s="27">
        <v>190</v>
      </c>
      <c r="H25" s="27" t="str">
        <f t="shared" si="2"/>
        <v>103.190</v>
      </c>
      <c r="I25" s="28" t="s">
        <v>691</v>
      </c>
      <c r="J25" s="26" t="str">
        <f t="shared" si="3"/>
        <v>103.190 - Жидкость дрессировочная</v>
      </c>
      <c r="M25" s="42">
        <v>402</v>
      </c>
      <c r="N25" s="43" t="s">
        <v>2523</v>
      </c>
      <c r="P25" s="43" t="s">
        <v>2864</v>
      </c>
      <c r="Q25" s="43" t="s">
        <v>2375</v>
      </c>
    </row>
    <row r="26" spans="4:17" x14ac:dyDescent="0.2">
      <c r="D26" s="29"/>
      <c r="G26" s="27">
        <v>200</v>
      </c>
      <c r="H26" s="27" t="str">
        <f t="shared" si="2"/>
        <v>103.200</v>
      </c>
      <c r="I26" s="28" t="s">
        <v>2602</v>
      </c>
      <c r="J26" s="26" t="str">
        <f t="shared" si="3"/>
        <v>103.200 - Раствор конверсионный с шестивалентным хромом</v>
      </c>
      <c r="M26" s="42">
        <v>416</v>
      </c>
      <c r="N26" s="43" t="s">
        <v>2273</v>
      </c>
      <c r="P26" s="43" t="s">
        <v>2872</v>
      </c>
      <c r="Q26" s="43" t="s">
        <v>2368</v>
      </c>
    </row>
    <row r="27" spans="4:17" x14ac:dyDescent="0.2">
      <c r="D27" s="29">
        <v>104</v>
      </c>
      <c r="E27" s="23" t="s">
        <v>2601</v>
      </c>
      <c r="F27" s="24" t="str">
        <f>D27&amp;" - "&amp;E27</f>
        <v>104 - Упаковочные материалы и реквизиты</v>
      </c>
      <c r="M27" s="42">
        <v>507</v>
      </c>
      <c r="N27" s="43" t="s">
        <v>2014</v>
      </c>
      <c r="P27" s="43" t="s">
        <v>2867</v>
      </c>
      <c r="Q27" s="43" t="s">
        <v>2373</v>
      </c>
    </row>
    <row r="28" spans="4:17" x14ac:dyDescent="0.2">
      <c r="D28" s="29"/>
      <c r="G28" s="27">
        <v>110</v>
      </c>
      <c r="H28" s="27" t="str">
        <f t="shared" ref="H28:H41" si="4">$D$27&amp;"."&amp;G28</f>
        <v>104.110</v>
      </c>
      <c r="I28" s="28" t="s">
        <v>2600</v>
      </c>
      <c r="J28" s="26" t="str">
        <f t="shared" ref="J28:J41" si="5">H28&amp;" - "&amp;I28</f>
        <v>104.110 - Крепированная бумага с ингибитором коррозии VCI</v>
      </c>
      <c r="M28" s="42">
        <v>508</v>
      </c>
      <c r="N28" s="43" t="s">
        <v>2009</v>
      </c>
      <c r="P28" s="43" t="s">
        <v>2866</v>
      </c>
      <c r="Q28" s="43" t="s">
        <v>939</v>
      </c>
    </row>
    <row r="29" spans="4:17" x14ac:dyDescent="0.2">
      <c r="D29" s="29"/>
      <c r="G29" s="27">
        <v>120</v>
      </c>
      <c r="H29" s="27" t="str">
        <f t="shared" si="4"/>
        <v>104.120</v>
      </c>
      <c r="I29" s="28" t="s">
        <v>2599</v>
      </c>
      <c r="J29" s="26" t="str">
        <f t="shared" si="5"/>
        <v>104.120 - Уголок ламинированный (картонный) защитный с просечкой</v>
      </c>
      <c r="M29" s="42">
        <v>202</v>
      </c>
      <c r="N29" s="44" t="s">
        <v>2586</v>
      </c>
      <c r="P29" s="43" t="s">
        <v>3075</v>
      </c>
      <c r="Q29" s="43" t="s">
        <v>2150</v>
      </c>
    </row>
    <row r="30" spans="4:17" x14ac:dyDescent="0.2">
      <c r="D30" s="29"/>
      <c r="G30" s="27">
        <v>130</v>
      </c>
      <c r="H30" s="27" t="str">
        <f t="shared" si="4"/>
        <v>104.130</v>
      </c>
      <c r="I30" s="28" t="s">
        <v>2598</v>
      </c>
      <c r="J30" s="26" t="str">
        <f t="shared" si="5"/>
        <v>104.130 - Лента стальная упаковочная высокопрочная</v>
      </c>
      <c r="M30" s="42">
        <v>201</v>
      </c>
      <c r="N30" s="44" t="s">
        <v>2587</v>
      </c>
      <c r="P30" s="43" t="s">
        <v>3000</v>
      </c>
      <c r="Q30" s="43" t="s">
        <v>2233</v>
      </c>
    </row>
    <row r="31" spans="4:17" x14ac:dyDescent="0.2">
      <c r="D31" s="29"/>
      <c r="G31" s="27">
        <v>140</v>
      </c>
      <c r="H31" s="27" t="str">
        <f t="shared" si="4"/>
        <v>104.140</v>
      </c>
      <c r="I31" s="28" t="s">
        <v>2597</v>
      </c>
      <c r="J31" s="26" t="str">
        <f t="shared" si="5"/>
        <v>104.140 - Замок стальной просечной</v>
      </c>
      <c r="M31" s="42">
        <v>509</v>
      </c>
      <c r="N31" s="43" t="s">
        <v>1992</v>
      </c>
      <c r="P31" s="43" t="s">
        <v>3016</v>
      </c>
      <c r="Q31" s="43" t="s">
        <v>2215</v>
      </c>
    </row>
    <row r="32" spans="4:17" x14ac:dyDescent="0.2">
      <c r="D32" s="29"/>
      <c r="G32" s="27">
        <v>150</v>
      </c>
      <c r="H32" s="27" t="str">
        <f t="shared" si="4"/>
        <v>104.150</v>
      </c>
      <c r="I32" s="28" t="s">
        <v>847</v>
      </c>
      <c r="J32" s="26" t="str">
        <f t="shared" si="5"/>
        <v>104.150 - Лента упаковочная полиэстеровая</v>
      </c>
      <c r="M32" s="42">
        <v>410</v>
      </c>
      <c r="N32" s="43" t="s">
        <v>2391</v>
      </c>
      <c r="P32" s="43" t="s">
        <v>2847</v>
      </c>
      <c r="Q32" s="43" t="s">
        <v>2393</v>
      </c>
    </row>
    <row r="33" spans="1:17" x14ac:dyDescent="0.2">
      <c r="D33" s="29"/>
      <c r="G33" s="27">
        <v>160</v>
      </c>
      <c r="H33" s="27" t="str">
        <f t="shared" si="4"/>
        <v>104.160</v>
      </c>
      <c r="I33" s="28" t="s">
        <v>2596</v>
      </c>
      <c r="J33" s="26" t="str">
        <f t="shared" si="5"/>
        <v>104.160 - Полиэтиленовая пленка</v>
      </c>
      <c r="M33" s="42">
        <v>413</v>
      </c>
      <c r="N33" s="43" t="s">
        <v>2295</v>
      </c>
      <c r="P33" s="43" t="s">
        <v>3110</v>
      </c>
      <c r="Q33" s="43" t="s">
        <v>2112</v>
      </c>
    </row>
    <row r="34" spans="1:17" x14ac:dyDescent="0.2">
      <c r="D34" s="29"/>
      <c r="G34" s="27">
        <v>170</v>
      </c>
      <c r="H34" s="27" t="str">
        <f t="shared" si="4"/>
        <v>104.170</v>
      </c>
      <c r="I34" s="28" t="s">
        <v>2595</v>
      </c>
      <c r="J34" s="26" t="str">
        <f t="shared" si="5"/>
        <v>104.170 - Клейкая лента (Скотч)</v>
      </c>
      <c r="M34" s="42">
        <v>426</v>
      </c>
      <c r="N34" s="43" t="s">
        <v>2194</v>
      </c>
      <c r="P34" s="43" t="s">
        <v>2770</v>
      </c>
      <c r="Q34" s="43" t="s">
        <v>2472</v>
      </c>
    </row>
    <row r="35" spans="1:17" x14ac:dyDescent="0.2">
      <c r="D35" s="29"/>
      <c r="G35" s="27">
        <v>180</v>
      </c>
      <c r="H35" s="27" t="str">
        <f t="shared" si="4"/>
        <v>104.180</v>
      </c>
      <c r="I35" s="28" t="s">
        <v>2594</v>
      </c>
      <c r="J35" s="26" t="str">
        <f t="shared" si="5"/>
        <v>104.180 - Защитный торцевой круг полимерный (монолитный)</v>
      </c>
      <c r="M35" s="42">
        <v>419</v>
      </c>
      <c r="N35" s="43" t="s">
        <v>2264</v>
      </c>
      <c r="P35" s="43" t="s">
        <v>2921</v>
      </c>
      <c r="Q35" s="43" t="s">
        <v>2318</v>
      </c>
    </row>
    <row r="36" spans="1:17" x14ac:dyDescent="0.2">
      <c r="D36" s="29"/>
      <c r="G36" s="27">
        <v>190</v>
      </c>
      <c r="H36" s="27" t="str">
        <f t="shared" si="4"/>
        <v>104.190</v>
      </c>
      <c r="I36" s="28" t="s">
        <v>2593</v>
      </c>
      <c r="J36" s="26" t="str">
        <f t="shared" si="5"/>
        <v>104.190 - Лист моно</v>
      </c>
      <c r="M36" s="42">
        <v>513</v>
      </c>
      <c r="N36" s="43" t="s">
        <v>1892</v>
      </c>
      <c r="P36" s="43" t="s">
        <v>3374</v>
      </c>
      <c r="Q36" s="43" t="s">
        <v>1857</v>
      </c>
    </row>
    <row r="37" spans="1:17" x14ac:dyDescent="0.2">
      <c r="D37" s="29"/>
      <c r="G37" s="27">
        <v>200</v>
      </c>
      <c r="H37" s="27" t="str">
        <f t="shared" si="4"/>
        <v>104.200</v>
      </c>
      <c r="I37" s="28" t="s">
        <v>2592</v>
      </c>
      <c r="J37" s="26" t="str">
        <f t="shared" si="5"/>
        <v>104.200 - Лист оцинкованный упаковочный</v>
      </c>
      <c r="M37" s="42">
        <v>428</v>
      </c>
      <c r="N37" s="43" t="s">
        <v>2185</v>
      </c>
      <c r="P37" s="43" t="s">
        <v>2995</v>
      </c>
      <c r="Q37" s="43" t="s">
        <v>2238</v>
      </c>
    </row>
    <row r="38" spans="1:17" x14ac:dyDescent="0.2">
      <c r="D38" s="29"/>
      <c r="G38" s="27">
        <v>210</v>
      </c>
      <c r="H38" s="27" t="str">
        <f t="shared" si="4"/>
        <v>104.210</v>
      </c>
      <c r="I38" s="28" t="s">
        <v>2591</v>
      </c>
      <c r="J38" s="26" t="str">
        <f t="shared" si="5"/>
        <v>104.210 - Уголок оцинкованный упаковочный</v>
      </c>
      <c r="M38" s="42">
        <v>421</v>
      </c>
      <c r="N38" s="43" t="s">
        <v>2243</v>
      </c>
      <c r="P38" s="43" t="s">
        <v>3389</v>
      </c>
      <c r="Q38" s="43" t="s">
        <v>2584</v>
      </c>
    </row>
    <row r="39" spans="1:17" x14ac:dyDescent="0.2">
      <c r="D39" s="29"/>
      <c r="G39" s="27">
        <v>220</v>
      </c>
      <c r="H39" s="27" t="str">
        <f t="shared" si="4"/>
        <v>104.220</v>
      </c>
      <c r="I39" s="23" t="s">
        <v>2590</v>
      </c>
      <c r="J39" s="26" t="str">
        <f t="shared" si="5"/>
        <v>104.220 - Втулка упаковочная</v>
      </c>
      <c r="M39" s="42">
        <v>101</v>
      </c>
      <c r="N39" s="43" t="s">
        <v>8</v>
      </c>
      <c r="P39" s="43" t="s">
        <v>2762</v>
      </c>
      <c r="Q39" s="43" t="s">
        <v>2480</v>
      </c>
    </row>
    <row r="40" spans="1:17" x14ac:dyDescent="0.2">
      <c r="D40" s="29"/>
      <c r="G40" s="27">
        <v>230</v>
      </c>
      <c r="H40" s="27" t="str">
        <f t="shared" si="4"/>
        <v>104.230</v>
      </c>
      <c r="I40" s="28" t="s">
        <v>2589</v>
      </c>
      <c r="J40" s="26" t="str">
        <f t="shared" si="5"/>
        <v>104.230 - Рамы упаковочные</v>
      </c>
      <c r="M40" s="42">
        <v>423</v>
      </c>
      <c r="N40" s="43" t="s">
        <v>2220</v>
      </c>
      <c r="P40" s="43" t="s">
        <v>2982</v>
      </c>
      <c r="Q40" s="43" t="s">
        <v>2251</v>
      </c>
    </row>
    <row r="41" spans="1:17" x14ac:dyDescent="0.2">
      <c r="D41" s="29"/>
      <c r="G41" s="27">
        <v>240</v>
      </c>
      <c r="H41" s="27" t="str">
        <f t="shared" si="4"/>
        <v>104.240</v>
      </c>
      <c r="I41" s="28" t="s">
        <v>2588</v>
      </c>
      <c r="J41" s="26" t="str">
        <f t="shared" si="5"/>
        <v>104.240 - Поддоны упаковочные</v>
      </c>
      <c r="M41" s="42">
        <v>417</v>
      </c>
      <c r="N41" s="43" t="s">
        <v>2272</v>
      </c>
      <c r="P41" s="43" t="s">
        <v>2986</v>
      </c>
      <c r="Q41" s="43" t="s">
        <v>2247</v>
      </c>
    </row>
    <row r="42" spans="1:17" x14ac:dyDescent="0.2">
      <c r="M42" s="42">
        <v>501</v>
      </c>
      <c r="N42" s="43" t="s">
        <v>2143</v>
      </c>
      <c r="P42" s="43" t="s">
        <v>2985</v>
      </c>
      <c r="Q42" s="43" t="s">
        <v>2248</v>
      </c>
    </row>
    <row r="43" spans="1:17" x14ac:dyDescent="0.2">
      <c r="A43" s="29">
        <v>200</v>
      </c>
      <c r="B43" s="23" t="s">
        <v>12</v>
      </c>
      <c r="C43" s="23" t="str">
        <f>A43&amp;" - "&amp;B43</f>
        <v>200 - Готовая продукция</v>
      </c>
      <c r="D43" s="29">
        <v>201</v>
      </c>
      <c r="E43" s="28" t="s">
        <v>2587</v>
      </c>
      <c r="F43" s="24" t="str">
        <f>D43&amp;" - "&amp;E43</f>
        <v>201 - Прокат листовой</v>
      </c>
      <c r="M43" s="42">
        <v>502</v>
      </c>
      <c r="N43" s="43" t="s">
        <v>2131</v>
      </c>
      <c r="P43" s="43" t="s">
        <v>3070</v>
      </c>
      <c r="Q43" s="43" t="s">
        <v>2155</v>
      </c>
    </row>
    <row r="44" spans="1:17" x14ac:dyDescent="0.2">
      <c r="C44" s="28"/>
      <c r="D44" s="29">
        <v>202</v>
      </c>
      <c r="E44" s="28" t="s">
        <v>2586</v>
      </c>
      <c r="F44" s="24" t="str">
        <f>D44&amp;" - "&amp;E44</f>
        <v>202 - Полоса оцинкованная</v>
      </c>
      <c r="M44" s="42">
        <v>503</v>
      </c>
      <c r="N44" s="43" t="s">
        <v>2092</v>
      </c>
      <c r="P44" s="43" t="s">
        <v>3278</v>
      </c>
      <c r="Q44" s="43" t="s">
        <v>1953</v>
      </c>
    </row>
    <row r="45" spans="1:17" x14ac:dyDescent="0.2">
      <c r="C45" s="28"/>
      <c r="D45" s="29">
        <v>203</v>
      </c>
      <c r="E45" s="28" t="s">
        <v>2585</v>
      </c>
      <c r="F45" s="24" t="str">
        <f>D45&amp;" - "&amp;E45</f>
        <v>203 - Некондиционная продукция</v>
      </c>
      <c r="M45" s="42">
        <v>409</v>
      </c>
      <c r="N45" s="43" t="s">
        <v>2418</v>
      </c>
      <c r="P45" s="43" t="s">
        <v>3091</v>
      </c>
      <c r="Q45" s="43" t="s">
        <v>2132</v>
      </c>
    </row>
    <row r="46" spans="1:17" x14ac:dyDescent="0.2">
      <c r="C46" s="28"/>
      <c r="D46" s="29">
        <v>204</v>
      </c>
      <c r="E46" s="28" t="s">
        <v>2584</v>
      </c>
      <c r="F46" s="24" t="str">
        <f>D46&amp;" - "&amp;E46</f>
        <v>204 - Бракованная продукция</v>
      </c>
      <c r="M46" s="42">
        <v>505</v>
      </c>
      <c r="N46" s="43" t="s">
        <v>2045</v>
      </c>
      <c r="P46" s="43" t="s">
        <v>3090</v>
      </c>
      <c r="Q46" s="43" t="s">
        <v>2133</v>
      </c>
    </row>
    <row r="47" spans="1:17" x14ac:dyDescent="0.2">
      <c r="C47" s="28"/>
      <c r="M47" s="42">
        <v>104</v>
      </c>
      <c r="N47" s="43" t="s">
        <v>2601</v>
      </c>
      <c r="P47" s="43" t="s">
        <v>3088</v>
      </c>
      <c r="Q47" s="43" t="s">
        <v>2135</v>
      </c>
    </row>
    <row r="48" spans="1:17" x14ac:dyDescent="0.2">
      <c r="A48" s="29">
        <v>300</v>
      </c>
      <c r="B48" s="23" t="s">
        <v>2583</v>
      </c>
      <c r="C48" s="23" t="str">
        <f>A48&amp;" - "&amp;B48</f>
        <v>300 - Закупаемые услуги</v>
      </c>
      <c r="D48" s="29">
        <v>301</v>
      </c>
      <c r="E48" s="23" t="s">
        <v>2582</v>
      </c>
      <c r="F48" s="24" t="str">
        <f>D48&amp;" - "&amp;E48</f>
        <v>301 - Услуги по ремонту технологического оборудования</v>
      </c>
      <c r="M48" s="42">
        <v>302</v>
      </c>
      <c r="N48" s="43" t="s">
        <v>2562</v>
      </c>
      <c r="P48" s="43" t="s">
        <v>3255</v>
      </c>
      <c r="Q48" s="43" t="s">
        <v>1976</v>
      </c>
    </row>
    <row r="49" spans="4:17" x14ac:dyDescent="0.2">
      <c r="D49" s="29"/>
      <c r="G49" s="27">
        <v>110</v>
      </c>
      <c r="H49" s="27" t="str">
        <f t="shared" ref="H49:H67" si="6">$D$48&amp;"."&amp;G49</f>
        <v>301.110</v>
      </c>
      <c r="I49" s="23" t="s">
        <v>2581</v>
      </c>
      <c r="J49" s="26" t="str">
        <f t="shared" ref="J49:J67" si="7">H49&amp;" - "&amp;I49</f>
        <v>301.110 - Услуги по ремонту и обслуживанию технологического оборудования. АТТТ</v>
      </c>
      <c r="M49" s="42">
        <v>301</v>
      </c>
      <c r="N49" s="43" t="s">
        <v>2582</v>
      </c>
      <c r="P49" s="43" t="s">
        <v>3058</v>
      </c>
      <c r="Q49" s="43" t="s">
        <v>3457</v>
      </c>
    </row>
    <row r="50" spans="4:17" x14ac:dyDescent="0.2">
      <c r="D50" s="29"/>
      <c r="G50" s="27">
        <v>120</v>
      </c>
      <c r="H50" s="27" t="str">
        <f t="shared" si="6"/>
        <v>301.120</v>
      </c>
      <c r="I50" s="23" t="s">
        <v>2580</v>
      </c>
      <c r="J50" s="26" t="str">
        <f t="shared" si="7"/>
        <v>301.120 - Услуги по ремонту и обслуживанию технологического оборудования. РСХП</v>
      </c>
      <c r="M50" s="42">
        <v>303</v>
      </c>
      <c r="N50" s="43" t="s">
        <v>2556</v>
      </c>
      <c r="P50" s="43" t="s">
        <v>3160</v>
      </c>
      <c r="Q50" s="43" t="s">
        <v>3454</v>
      </c>
    </row>
    <row r="51" spans="4:17" x14ac:dyDescent="0.2">
      <c r="D51" s="29"/>
      <c r="G51" s="27">
        <v>130</v>
      </c>
      <c r="H51" s="27" t="str">
        <f t="shared" si="6"/>
        <v>301.130</v>
      </c>
      <c r="I51" s="23" t="s">
        <v>2579</v>
      </c>
      <c r="J51" s="26" t="str">
        <f t="shared" si="7"/>
        <v>301.130 - Услуги по ремонту и обслуживанию технологического оборудования. АНГЦ</v>
      </c>
      <c r="M51" s="42">
        <v>412</v>
      </c>
      <c r="N51" s="43" t="s">
        <v>2327</v>
      </c>
      <c r="P51" s="43" t="s">
        <v>3291</v>
      </c>
      <c r="Q51" s="43" t="s">
        <v>1940</v>
      </c>
    </row>
    <row r="52" spans="4:17" x14ac:dyDescent="0.2">
      <c r="D52" s="29"/>
      <c r="G52" s="27">
        <v>140</v>
      </c>
      <c r="H52" s="27" t="str">
        <f t="shared" si="6"/>
        <v>301.140</v>
      </c>
      <c r="I52" s="23" t="s">
        <v>2578</v>
      </c>
      <c r="J52" s="26" t="str">
        <f t="shared" si="7"/>
        <v>301.140 - Услуги по ремонту и обслуживанию технологического оборудования. АПП</v>
      </c>
      <c r="M52" s="42">
        <v>414</v>
      </c>
      <c r="N52" s="43" t="s">
        <v>2289</v>
      </c>
      <c r="P52" s="43" t="s">
        <v>3376</v>
      </c>
      <c r="Q52" s="43" t="s">
        <v>1855</v>
      </c>
    </row>
    <row r="53" spans="4:17" x14ac:dyDescent="0.2">
      <c r="D53" s="29"/>
      <c r="G53" s="27">
        <v>150</v>
      </c>
      <c r="H53" s="27" t="str">
        <f t="shared" si="6"/>
        <v>301.150</v>
      </c>
      <c r="I53" s="23" t="s">
        <v>2577</v>
      </c>
      <c r="J53" s="26" t="str">
        <f t="shared" si="7"/>
        <v>301.150 - Услуги по ремонту и обслуживанию технологического оборудования. Азотная станция</v>
      </c>
      <c r="M53" s="42">
        <v>406</v>
      </c>
      <c r="N53" s="43" t="s">
        <v>2483</v>
      </c>
      <c r="P53" s="43" t="s">
        <v>2831</v>
      </c>
      <c r="Q53" s="43" t="s">
        <v>2409</v>
      </c>
    </row>
    <row r="54" spans="4:17" x14ac:dyDescent="0.2">
      <c r="D54" s="29"/>
      <c r="G54" s="27">
        <v>160</v>
      </c>
      <c r="H54" s="27" t="str">
        <f t="shared" si="6"/>
        <v>301.160</v>
      </c>
      <c r="I54" s="23" t="s">
        <v>2576</v>
      </c>
      <c r="J54" s="26" t="str">
        <f t="shared" si="7"/>
        <v>301.160 - Услуги по ремонту и обслуживанию технологического оборудования. Водородная станция</v>
      </c>
      <c r="M54" s="42">
        <v>404</v>
      </c>
      <c r="N54" s="43" t="s">
        <v>2512</v>
      </c>
      <c r="P54" s="43" t="s">
        <v>2743</v>
      </c>
      <c r="Q54" s="43" t="s">
        <v>2500</v>
      </c>
    </row>
    <row r="55" spans="4:17" x14ac:dyDescent="0.2">
      <c r="D55" s="29"/>
      <c r="G55" s="27">
        <v>170</v>
      </c>
      <c r="H55" s="27" t="str">
        <f t="shared" si="6"/>
        <v>301.170</v>
      </c>
      <c r="I55" s="23" t="s">
        <v>2575</v>
      </c>
      <c r="J55" s="26" t="str">
        <f t="shared" si="7"/>
        <v>301.170 - Услуги по ремонту и обслуживанию технологического оборудования. Компрессорная станция</v>
      </c>
      <c r="M55" s="42">
        <v>418</v>
      </c>
      <c r="N55" s="43" t="s">
        <v>2268</v>
      </c>
      <c r="P55" s="43" t="s">
        <v>3161</v>
      </c>
      <c r="Q55" s="43" t="s">
        <v>2062</v>
      </c>
    </row>
    <row r="56" spans="4:17" x14ac:dyDescent="0.2">
      <c r="D56" s="29"/>
      <c r="G56" s="27">
        <v>180</v>
      </c>
      <c r="H56" s="27" t="str">
        <f t="shared" si="6"/>
        <v>301.180</v>
      </c>
      <c r="I56" s="23" t="s">
        <v>2574</v>
      </c>
      <c r="J56" s="26" t="str">
        <f t="shared" si="7"/>
        <v>301.180 - Услуги по ремонту и обслуживанию технологического оборудования. Парогенераторная</v>
      </c>
      <c r="M56" s="42">
        <v>510</v>
      </c>
      <c r="N56" s="43" t="s">
        <v>1977</v>
      </c>
      <c r="P56" s="43" t="s">
        <v>3133</v>
      </c>
      <c r="Q56" s="43" t="s">
        <v>2090</v>
      </c>
    </row>
    <row r="57" spans="4:17" x14ac:dyDescent="0.2">
      <c r="D57" s="29"/>
      <c r="G57" s="27">
        <v>190</v>
      </c>
      <c r="H57" s="27" t="str">
        <f t="shared" si="6"/>
        <v>301.190</v>
      </c>
      <c r="I57" s="23" t="s">
        <v>2573</v>
      </c>
      <c r="J57" s="26" t="str">
        <f t="shared" si="7"/>
        <v>301.190 - Услуги по ремонту и обслуживанию технологического оборудования. Система аспирации</v>
      </c>
      <c r="M57" s="42">
        <v>504</v>
      </c>
      <c r="N57" s="43" t="s">
        <v>2075</v>
      </c>
      <c r="P57" s="43" t="s">
        <v>3289</v>
      </c>
      <c r="Q57" s="43" t="s">
        <v>1943</v>
      </c>
    </row>
    <row r="58" spans="4:17" ht="15" x14ac:dyDescent="0.25">
      <c r="D58" s="29"/>
      <c r="G58" s="27">
        <v>200</v>
      </c>
      <c r="H58" s="27" t="str">
        <f t="shared" si="6"/>
        <v>301.200</v>
      </c>
      <c r="I58" s="23" t="s">
        <v>2572</v>
      </c>
      <c r="J58" s="26" t="str">
        <f t="shared" si="7"/>
        <v>301.200 - Услуги по ремонту и обслуживанию технологического оборудования. ОВиК</v>
      </c>
      <c r="M58" s="45"/>
      <c r="N58" s="45"/>
      <c r="P58" s="43" t="s">
        <v>3136</v>
      </c>
      <c r="Q58" s="43" t="s">
        <v>2087</v>
      </c>
    </row>
    <row r="59" spans="4:17" ht="15" x14ac:dyDescent="0.25">
      <c r="D59" s="29"/>
      <c r="G59" s="27">
        <v>210</v>
      </c>
      <c r="H59" s="27" t="str">
        <f t="shared" si="6"/>
        <v>301.210</v>
      </c>
      <c r="I59" s="23" t="s">
        <v>2571</v>
      </c>
      <c r="J59" s="26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45"/>
      <c r="N59" s="45"/>
      <c r="P59" s="43" t="s">
        <v>2950</v>
      </c>
      <c r="Q59" s="43" t="s">
        <v>2287</v>
      </c>
    </row>
    <row r="60" spans="4:17" ht="15" x14ac:dyDescent="0.25">
      <c r="D60" s="29"/>
      <c r="G60" s="27">
        <v>220</v>
      </c>
      <c r="H60" s="27" t="str">
        <f t="shared" si="6"/>
        <v>301.220</v>
      </c>
      <c r="I60" s="23" t="s">
        <v>2570</v>
      </c>
      <c r="J60" s="26" t="str">
        <f t="shared" si="7"/>
        <v>301.220 - Услуги по ремонту и обслуживанию технологического оборудования. Насосное оборудование</v>
      </c>
      <c r="M60" s="45"/>
      <c r="N60" s="45"/>
      <c r="P60" s="43" t="s">
        <v>2766</v>
      </c>
      <c r="Q60" s="43" t="s">
        <v>2476</v>
      </c>
    </row>
    <row r="61" spans="4:17" ht="15" x14ac:dyDescent="0.25">
      <c r="D61" s="29"/>
      <c r="G61" s="27">
        <v>230</v>
      </c>
      <c r="H61" s="27" t="str">
        <f t="shared" si="6"/>
        <v>301.230</v>
      </c>
      <c r="I61" s="23" t="s">
        <v>2569</v>
      </c>
      <c r="J61" s="26" t="str">
        <f t="shared" si="7"/>
        <v>301.230 - Услуги по ремонту и обслуживанию технологического оборудования. Котельное оборудование</v>
      </c>
      <c r="M61" s="45"/>
      <c r="N61" s="45"/>
      <c r="P61" s="43" t="s">
        <v>3130</v>
      </c>
      <c r="Q61" s="43" t="s">
        <v>2093</v>
      </c>
    </row>
    <row r="62" spans="4:17" ht="15" x14ac:dyDescent="0.25">
      <c r="D62" s="29"/>
      <c r="G62" s="27">
        <v>240</v>
      </c>
      <c r="H62" s="27" t="str">
        <f t="shared" si="6"/>
        <v>301.240</v>
      </c>
      <c r="I62" s="23" t="s">
        <v>2568</v>
      </c>
      <c r="J62" s="26" t="str">
        <f t="shared" si="7"/>
        <v>301.240 - Услуги по ремонту и обслуживанию технологического оборудования. Противопожарное оборудование</v>
      </c>
      <c r="M62" s="45"/>
      <c r="N62" s="45"/>
      <c r="P62" s="43" t="s">
        <v>2663</v>
      </c>
      <c r="Q62" s="43" t="s">
        <v>2590</v>
      </c>
    </row>
    <row r="63" spans="4:17" ht="15" x14ac:dyDescent="0.25">
      <c r="D63" s="29"/>
      <c r="G63" s="27">
        <v>250</v>
      </c>
      <c r="H63" s="27" t="str">
        <f t="shared" si="6"/>
        <v>301.250</v>
      </c>
      <c r="I63" s="23" t="s">
        <v>2567</v>
      </c>
      <c r="J63" s="26" t="str">
        <f t="shared" si="7"/>
        <v>301.250 - Услуги по ремонту и обслуживанию технологического оборудования. Дизельгенераторные устанвоки</v>
      </c>
      <c r="M63" s="45"/>
      <c r="N63" s="45"/>
      <c r="P63" s="43" t="s">
        <v>3239</v>
      </c>
      <c r="Q63" s="43" t="s">
        <v>1994</v>
      </c>
    </row>
    <row r="64" spans="4:17" ht="15" x14ac:dyDescent="0.25">
      <c r="D64" s="29"/>
      <c r="G64" s="27">
        <v>260</v>
      </c>
      <c r="H64" s="27" t="str">
        <f t="shared" si="6"/>
        <v>301.260</v>
      </c>
      <c r="I64" s="23" t="s">
        <v>2566</v>
      </c>
      <c r="J64" s="26" t="str">
        <f t="shared" si="7"/>
        <v>301.260 - Услуги по ремонту и обслуживанию технологического оборудования. Электродвигатели</v>
      </c>
      <c r="M64" s="45"/>
      <c r="N64" s="45"/>
      <c r="P64" s="43" t="s">
        <v>3256</v>
      </c>
      <c r="Q64" s="43" t="s">
        <v>1975</v>
      </c>
    </row>
    <row r="65" spans="4:17" ht="15" x14ac:dyDescent="0.25">
      <c r="D65" s="29"/>
      <c r="G65" s="27">
        <v>270</v>
      </c>
      <c r="H65" s="27" t="str">
        <f t="shared" si="6"/>
        <v>301.270</v>
      </c>
      <c r="I65" s="23" t="s">
        <v>2565</v>
      </c>
      <c r="J65" s="26" t="str">
        <f t="shared" si="7"/>
        <v>301.270 - Услуги по ремонту и обслуживанию технологического оборудования. Сварочные аппараты</v>
      </c>
      <c r="M65" s="45"/>
      <c r="N65" s="45"/>
      <c r="P65" s="43" t="s">
        <v>2999</v>
      </c>
      <c r="Q65" s="43" t="s">
        <v>2234</v>
      </c>
    </row>
    <row r="66" spans="4:17" ht="15" x14ac:dyDescent="0.25">
      <c r="D66" s="29"/>
      <c r="G66" s="27">
        <v>280</v>
      </c>
      <c r="H66" s="27" t="str">
        <f t="shared" si="6"/>
        <v>301.280</v>
      </c>
      <c r="I66" s="23" t="s">
        <v>2564</v>
      </c>
      <c r="J66" s="26" t="str">
        <f t="shared" si="7"/>
        <v>301.280 - Услуги по ремонту и обслуживанию технологического оборудования. Трансформаторы</v>
      </c>
      <c r="M66" s="45"/>
      <c r="N66" s="45"/>
      <c r="P66" s="43" t="s">
        <v>3292</v>
      </c>
      <c r="Q66" s="43" t="s">
        <v>1939</v>
      </c>
    </row>
    <row r="67" spans="4:17" ht="15" x14ac:dyDescent="0.25">
      <c r="D67" s="29"/>
      <c r="G67" s="27">
        <v>290</v>
      </c>
      <c r="H67" s="27" t="str">
        <f t="shared" si="6"/>
        <v>301.290</v>
      </c>
      <c r="I67" s="23" t="s">
        <v>2563</v>
      </c>
      <c r="J67" s="26" t="str">
        <f t="shared" si="7"/>
        <v>301.290 - Услуги по ремонту и обслуживанию технологического оборудования. Станки</v>
      </c>
      <c r="M67" s="45"/>
      <c r="N67" s="45"/>
      <c r="P67" s="43" t="s">
        <v>2978</v>
      </c>
      <c r="Q67" s="43" t="s">
        <v>2256</v>
      </c>
    </row>
    <row r="68" spans="4:17" ht="15" x14ac:dyDescent="0.25">
      <c r="D68" s="29">
        <v>302</v>
      </c>
      <c r="E68" s="23" t="s">
        <v>2562</v>
      </c>
      <c r="F68" s="24" t="str">
        <f>D68&amp;" - "&amp;E68</f>
        <v>302 - Услуги по ремонту общезаводского оборудования</v>
      </c>
      <c r="M68" s="45"/>
      <c r="N68" s="45"/>
      <c r="P68" s="43" t="s">
        <v>2816</v>
      </c>
      <c r="Q68" s="43" t="s">
        <v>2425</v>
      </c>
    </row>
    <row r="69" spans="4:17" ht="15" x14ac:dyDescent="0.25">
      <c r="D69" s="29"/>
      <c r="G69" s="27">
        <v>110</v>
      </c>
      <c r="H69" s="27" t="str">
        <f t="shared" ref="H69:H74" si="8">$D$68&amp;"."&amp;G69</f>
        <v>302.110</v>
      </c>
      <c r="I69" s="23" t="s">
        <v>2561</v>
      </c>
      <c r="J69" s="26" t="str">
        <f t="shared" ref="J69:J74" si="9">H69&amp;" - "&amp;I69</f>
        <v>302.110 - Услуги по ремонту и обслуживанию общезаводского оборудования. Оргтехника</v>
      </c>
      <c r="M69" s="45"/>
      <c r="N69" s="45"/>
      <c r="P69" s="43" t="s">
        <v>2927</v>
      </c>
      <c r="Q69" s="43" t="s">
        <v>2312</v>
      </c>
    </row>
    <row r="70" spans="4:17" ht="15" x14ac:dyDescent="0.25">
      <c r="D70" s="29"/>
      <c r="G70" s="27">
        <v>120</v>
      </c>
      <c r="H70" s="27" t="str">
        <f t="shared" si="8"/>
        <v>302.120</v>
      </c>
      <c r="I70" s="23" t="s">
        <v>2560</v>
      </c>
      <c r="J70" s="26" t="str">
        <f t="shared" si="9"/>
        <v>302.120 - Услуги по ремонту и обслуживанию общезаводского оборудованияя. Лифт</v>
      </c>
      <c r="M70" s="45"/>
      <c r="N70" s="45"/>
      <c r="P70" s="43" t="s">
        <v>3123</v>
      </c>
      <c r="Q70" s="43" t="s">
        <v>2099</v>
      </c>
    </row>
    <row r="71" spans="4:17" ht="15" x14ac:dyDescent="0.25">
      <c r="D71" s="29"/>
      <c r="G71" s="27">
        <v>130</v>
      </c>
      <c r="H71" s="27" t="str">
        <f t="shared" si="8"/>
        <v>302.130</v>
      </c>
      <c r="I71" s="23" t="s">
        <v>2559</v>
      </c>
      <c r="J71" s="26" t="str">
        <f t="shared" si="9"/>
        <v>302.130 - Услуги по ремонту и обслуживанию общезаводского оборудования. Краны</v>
      </c>
      <c r="M71" s="45"/>
      <c r="N71" s="45"/>
      <c r="P71" s="43" t="s">
        <v>2744</v>
      </c>
      <c r="Q71" s="43" t="s">
        <v>2499</v>
      </c>
    </row>
    <row r="72" spans="4:17" ht="15" x14ac:dyDescent="0.25">
      <c r="D72" s="29"/>
      <c r="G72" s="27">
        <v>140</v>
      </c>
      <c r="H72" s="27" t="str">
        <f t="shared" si="8"/>
        <v>302.140</v>
      </c>
      <c r="I72" s="23" t="s">
        <v>2558</v>
      </c>
      <c r="J72" s="26" t="str">
        <f t="shared" si="9"/>
        <v>302.140 - Услуги по ремонту и обслуживанию общезаводского оборудования. Транспорт</v>
      </c>
      <c r="M72" s="45"/>
      <c r="N72" s="45"/>
      <c r="P72" s="43" t="s">
        <v>3257</v>
      </c>
      <c r="Q72" s="43" t="s">
        <v>1974</v>
      </c>
    </row>
    <row r="73" spans="4:17" ht="15" x14ac:dyDescent="0.25">
      <c r="D73" s="29"/>
      <c r="G73" s="27">
        <v>150</v>
      </c>
      <c r="H73" s="27" t="str">
        <f t="shared" si="8"/>
        <v>302.150</v>
      </c>
      <c r="I73" s="23" t="s">
        <v>2557</v>
      </c>
      <c r="J73" s="26" t="str">
        <f t="shared" si="9"/>
        <v>302.150 - Услуги по ремонту и обслуживанию общезаводского оборудования. Сетевое оборудование</v>
      </c>
      <c r="M73" s="45"/>
      <c r="N73" s="45"/>
      <c r="P73" s="43" t="s">
        <v>2879</v>
      </c>
      <c r="Q73" s="43" t="s">
        <v>2361</v>
      </c>
    </row>
    <row r="74" spans="4:17" ht="15" x14ac:dyDescent="0.25">
      <c r="D74" s="29"/>
      <c r="G74" s="27">
        <v>160</v>
      </c>
      <c r="H74" s="27" t="str">
        <f t="shared" si="8"/>
        <v>302.160</v>
      </c>
      <c r="I74" s="23" t="s">
        <v>6722</v>
      </c>
      <c r="J74" s="26" t="str">
        <f t="shared" si="9"/>
        <v>302.160 - Услуги по ремонту и обслуживанию общезаводского оборудования. Здания и сооружения</v>
      </c>
      <c r="M74" s="45"/>
      <c r="N74" s="45"/>
      <c r="P74" s="43" t="s">
        <v>6726</v>
      </c>
      <c r="Q74" s="43" t="s">
        <v>6722</v>
      </c>
    </row>
    <row r="75" spans="4:17" ht="15" x14ac:dyDescent="0.25">
      <c r="D75" s="29"/>
      <c r="G75" s="27">
        <v>170</v>
      </c>
      <c r="H75" s="27" t="str">
        <f>$D$775&amp;"."&amp;G75</f>
        <v>513.170</v>
      </c>
      <c r="I75" s="23" t="s">
        <v>6725</v>
      </c>
      <c r="J75" s="26" t="str">
        <f>H75&amp;" - "&amp;I75</f>
        <v>513.170 - Услуги по ремонту и обслуживанию общезаводского оборудования. ЦЗЛ</v>
      </c>
      <c r="M75" s="45"/>
      <c r="N75" s="45"/>
      <c r="P75" s="43" t="s">
        <v>2807</v>
      </c>
      <c r="Q75" s="43" t="s">
        <v>2434</v>
      </c>
    </row>
    <row r="76" spans="4:17" ht="15" x14ac:dyDescent="0.25">
      <c r="D76" s="29">
        <v>303</v>
      </c>
      <c r="E76" s="23" t="s">
        <v>2556</v>
      </c>
      <c r="F76" s="24" t="str">
        <f>D76&amp;" - "&amp;E76</f>
        <v>303 - Услуги прочие</v>
      </c>
      <c r="G76" s="27"/>
      <c r="M76" s="45"/>
      <c r="N76" s="45"/>
      <c r="P76" s="43" t="s">
        <v>3246</v>
      </c>
      <c r="Q76" s="43" t="s">
        <v>1986</v>
      </c>
    </row>
    <row r="77" spans="4:17" ht="15" x14ac:dyDescent="0.25">
      <c r="D77" s="29"/>
      <c r="G77" s="27">
        <v>110</v>
      </c>
      <c r="H77" s="27" t="str">
        <f t="shared" ref="H77:H109" si="10">$D$76&amp;"."&amp;G77</f>
        <v>303.110</v>
      </c>
      <c r="I77" s="23" t="s">
        <v>2555</v>
      </c>
      <c r="J77" s="26" t="str">
        <f t="shared" ref="J77:J109" si="11">H77&amp;" - "&amp;I77</f>
        <v>303.110 - Услуги по заправке баллонов техническими газами</v>
      </c>
      <c r="M77" s="45"/>
      <c r="N77" s="45"/>
      <c r="P77" s="43" t="s">
        <v>3197</v>
      </c>
      <c r="Q77" s="43" t="s">
        <v>2029</v>
      </c>
    </row>
    <row r="78" spans="4:17" ht="15" x14ac:dyDescent="0.25">
      <c r="D78" s="29"/>
      <c r="G78" s="27">
        <v>120</v>
      </c>
      <c r="H78" s="27" t="str">
        <f t="shared" si="10"/>
        <v>303.120</v>
      </c>
      <c r="I78" s="23" t="s">
        <v>2554</v>
      </c>
      <c r="J78" s="26" t="str">
        <f t="shared" si="11"/>
        <v>303.120 - Услуги по реставрации, гумированию и замене запасных частей</v>
      </c>
      <c r="M78" s="45"/>
      <c r="N78" s="45"/>
      <c r="P78" s="43" t="s">
        <v>3201</v>
      </c>
      <c r="Q78" s="43" t="s">
        <v>2025</v>
      </c>
    </row>
    <row r="79" spans="4:17" ht="15" x14ac:dyDescent="0.25">
      <c r="D79" s="29"/>
      <c r="G79" s="27">
        <v>130</v>
      </c>
      <c r="H79" s="27" t="str">
        <f t="shared" si="10"/>
        <v>303.130</v>
      </c>
      <c r="I79" s="31" t="s">
        <v>2553</v>
      </c>
      <c r="J79" s="26" t="str">
        <f t="shared" si="11"/>
        <v>303.130 - Услуги по замене масла и фильтров</v>
      </c>
      <c r="M79" s="45"/>
      <c r="N79" s="45"/>
      <c r="P79" s="43" t="s">
        <v>3198</v>
      </c>
      <c r="Q79" s="43" t="s">
        <v>2028</v>
      </c>
    </row>
    <row r="80" spans="4:17" ht="15" x14ac:dyDescent="0.25">
      <c r="D80" s="29"/>
      <c r="G80" s="27">
        <v>140</v>
      </c>
      <c r="H80" s="27" t="str">
        <f t="shared" si="10"/>
        <v>303.140</v>
      </c>
      <c r="I80" s="28" t="s">
        <v>2552</v>
      </c>
      <c r="J80" s="26" t="str">
        <f t="shared" si="11"/>
        <v>303.140 - Услуги по изготовлению запасных частей</v>
      </c>
      <c r="M80" s="45"/>
      <c r="N80" s="45"/>
      <c r="P80" s="43" t="s">
        <v>3199</v>
      </c>
      <c r="Q80" s="43" t="s">
        <v>2027</v>
      </c>
    </row>
    <row r="81" spans="4:17" ht="15" x14ac:dyDescent="0.25">
      <c r="D81" s="29"/>
      <c r="G81" s="27">
        <v>150</v>
      </c>
      <c r="H81" s="27" t="str">
        <f t="shared" si="10"/>
        <v>303.150</v>
      </c>
      <c r="I81" s="31" t="s">
        <v>2551</v>
      </c>
      <c r="J81" s="26" t="str">
        <f t="shared" si="11"/>
        <v>303.150 - Услуги по обучению, повышению квалификации и мотивации персонала</v>
      </c>
      <c r="M81" s="45"/>
      <c r="N81" s="45"/>
      <c r="P81" s="43" t="s">
        <v>3202</v>
      </c>
      <c r="Q81" s="43" t="s">
        <v>2024</v>
      </c>
    </row>
    <row r="82" spans="4:17" ht="15" x14ac:dyDescent="0.25">
      <c r="D82" s="29"/>
      <c r="G82" s="27">
        <v>160</v>
      </c>
      <c r="H82" s="27" t="str">
        <f t="shared" si="10"/>
        <v>303.160</v>
      </c>
      <c r="I82" s="23" t="s">
        <v>1847</v>
      </c>
      <c r="J82" s="26" t="str">
        <f t="shared" si="11"/>
        <v>303.160 - Услуги по оценке</v>
      </c>
      <c r="M82" s="45"/>
      <c r="N82" s="45"/>
      <c r="P82" s="43" t="s">
        <v>3200</v>
      </c>
      <c r="Q82" s="43" t="s">
        <v>2026</v>
      </c>
    </row>
    <row r="83" spans="4:17" ht="15" x14ac:dyDescent="0.25">
      <c r="D83" s="29"/>
      <c r="G83" s="27">
        <v>170</v>
      </c>
      <c r="H83" s="27" t="str">
        <f t="shared" si="10"/>
        <v>303.170</v>
      </c>
      <c r="I83" s="31" t="s">
        <v>2550</v>
      </c>
      <c r="J83" s="26" t="str">
        <f t="shared" si="11"/>
        <v>303.170 - Услуги по заправке картриджей</v>
      </c>
      <c r="M83" s="45"/>
      <c r="N83" s="45"/>
      <c r="P83" s="43" t="s">
        <v>3028</v>
      </c>
      <c r="Q83" s="43" t="s">
        <v>2203</v>
      </c>
    </row>
    <row r="84" spans="4:17" ht="15" x14ac:dyDescent="0.25">
      <c r="D84" s="29"/>
      <c r="G84" s="27">
        <v>180</v>
      </c>
      <c r="H84" s="27" t="str">
        <f t="shared" si="10"/>
        <v>303.180</v>
      </c>
      <c r="I84" s="23" t="s">
        <v>2549</v>
      </c>
      <c r="J84" s="26" t="str">
        <f t="shared" si="11"/>
        <v>303.180 - Услуги по благоустройству</v>
      </c>
      <c r="M84" s="45"/>
      <c r="N84" s="45"/>
      <c r="P84" s="43" t="s">
        <v>3027</v>
      </c>
      <c r="Q84" s="43" t="s">
        <v>926</v>
      </c>
    </row>
    <row r="85" spans="4:17" ht="15" x14ac:dyDescent="0.25">
      <c r="D85" s="29"/>
      <c r="G85" s="27">
        <v>190</v>
      </c>
      <c r="H85" s="27" t="str">
        <f t="shared" si="10"/>
        <v>303.190</v>
      </c>
      <c r="I85" s="23" t="s">
        <v>2548</v>
      </c>
      <c r="J85" s="26" t="str">
        <f t="shared" si="11"/>
        <v xml:space="preserve">303.190 - Услуги логистические </v>
      </c>
      <c r="M85" s="45"/>
      <c r="N85" s="45"/>
      <c r="P85" s="43" t="s">
        <v>3164</v>
      </c>
      <c r="Q85" s="43" t="s">
        <v>2060</v>
      </c>
    </row>
    <row r="86" spans="4:17" ht="15" x14ac:dyDescent="0.25">
      <c r="D86" s="29"/>
      <c r="G86" s="27">
        <v>200</v>
      </c>
      <c r="H86" s="27" t="str">
        <f t="shared" si="10"/>
        <v>303.200</v>
      </c>
      <c r="I86" s="23" t="s">
        <v>2547</v>
      </c>
      <c r="J86" s="26" t="str">
        <f t="shared" si="11"/>
        <v>303.200 - Услуги брокерские</v>
      </c>
      <c r="M86" s="45"/>
      <c r="N86" s="45"/>
      <c r="P86" s="43" t="s">
        <v>2913</v>
      </c>
      <c r="Q86" s="43" t="s">
        <v>2326</v>
      </c>
    </row>
    <row r="87" spans="4:17" ht="15" x14ac:dyDescent="0.25">
      <c r="D87" s="29"/>
      <c r="G87" s="27">
        <v>210</v>
      </c>
      <c r="H87" s="27" t="str">
        <f t="shared" si="10"/>
        <v>303.210</v>
      </c>
      <c r="I87" s="23" t="s">
        <v>2546</v>
      </c>
      <c r="J87" s="26" t="str">
        <f t="shared" si="11"/>
        <v>303.210 - Услуги консалтинговые</v>
      </c>
      <c r="M87" s="45"/>
      <c r="N87" s="45"/>
      <c r="P87" s="43" t="s">
        <v>3165</v>
      </c>
      <c r="Q87" s="43" t="s">
        <v>2059</v>
      </c>
    </row>
    <row r="88" spans="4:17" ht="15" x14ac:dyDescent="0.25">
      <c r="D88" s="29"/>
      <c r="G88" s="27">
        <v>220</v>
      </c>
      <c r="H88" s="27" t="str">
        <f t="shared" si="10"/>
        <v>303.220</v>
      </c>
      <c r="I88" s="23" t="s">
        <v>1846</v>
      </c>
      <c r="J88" s="26" t="str">
        <f t="shared" si="11"/>
        <v>303.220 - Услуги по страхованию</v>
      </c>
      <c r="M88" s="45"/>
      <c r="N88" s="45"/>
      <c r="P88" s="43" t="s">
        <v>3350</v>
      </c>
      <c r="Q88" s="43" t="s">
        <v>1881</v>
      </c>
    </row>
    <row r="89" spans="4:17" ht="15" x14ac:dyDescent="0.25">
      <c r="D89" s="29"/>
      <c r="G89" s="27">
        <v>230</v>
      </c>
      <c r="H89" s="27" t="str">
        <f t="shared" si="10"/>
        <v>303.230</v>
      </c>
      <c r="I89" s="23" t="s">
        <v>2545</v>
      </c>
      <c r="J89" s="26" t="str">
        <f t="shared" si="11"/>
        <v>303.230 - Услуги по сертификации, верификации и аккредитации</v>
      </c>
      <c r="M89" s="45"/>
      <c r="N89" s="45"/>
      <c r="P89" s="43" t="s">
        <v>2823</v>
      </c>
      <c r="Q89" s="43" t="s">
        <v>2417</v>
      </c>
    </row>
    <row r="90" spans="4:17" ht="15" x14ac:dyDescent="0.25">
      <c r="D90" s="29"/>
      <c r="G90" s="27">
        <v>240</v>
      </c>
      <c r="H90" s="27" t="str">
        <f t="shared" si="10"/>
        <v>303.240</v>
      </c>
      <c r="I90" s="23" t="s">
        <v>2544</v>
      </c>
      <c r="J90" s="26" t="str">
        <f t="shared" si="11"/>
        <v>303.240 - Услуги административные</v>
      </c>
      <c r="M90" s="45"/>
      <c r="N90" s="45"/>
      <c r="P90" s="43" t="s">
        <v>3097</v>
      </c>
      <c r="Q90" s="43" t="s">
        <v>2125</v>
      </c>
    </row>
    <row r="91" spans="4:17" ht="15" x14ac:dyDescent="0.25">
      <c r="D91" s="29"/>
      <c r="G91" s="27">
        <v>250</v>
      </c>
      <c r="H91" s="27" t="str">
        <f t="shared" si="10"/>
        <v>303.250</v>
      </c>
      <c r="I91" s="31" t="s">
        <v>2543</v>
      </c>
      <c r="J91" s="26" t="str">
        <f t="shared" si="11"/>
        <v>303.250 - Услуги по обеспечению безопасности</v>
      </c>
      <c r="M91" s="45"/>
      <c r="N91" s="45"/>
      <c r="P91" s="43" t="s">
        <v>2639</v>
      </c>
      <c r="Q91" s="43" t="s">
        <v>2612</v>
      </c>
    </row>
    <row r="92" spans="4:17" ht="15" x14ac:dyDescent="0.25">
      <c r="D92" s="29"/>
      <c r="G92" s="27">
        <v>260</v>
      </c>
      <c r="H92" s="27" t="str">
        <f t="shared" si="10"/>
        <v>303.260</v>
      </c>
      <c r="I92" s="31" t="s">
        <v>2542</v>
      </c>
      <c r="J92" s="26" t="str">
        <f t="shared" si="11"/>
        <v>303.260 - Услуги по организации мероприятий</v>
      </c>
      <c r="M92" s="45"/>
      <c r="N92" s="45"/>
      <c r="P92" s="43" t="s">
        <v>2797</v>
      </c>
      <c r="Q92" s="43" t="s">
        <v>2445</v>
      </c>
    </row>
    <row r="93" spans="4:17" ht="15" x14ac:dyDescent="0.25">
      <c r="D93" s="29"/>
      <c r="G93" s="27">
        <v>270</v>
      </c>
      <c r="H93" s="27" t="str">
        <f t="shared" si="10"/>
        <v>303.270</v>
      </c>
      <c r="I93" s="23" t="s">
        <v>2541</v>
      </c>
      <c r="J93" s="26" t="str">
        <f t="shared" si="11"/>
        <v>303.270 - Услуги маркетинговые</v>
      </c>
      <c r="M93" s="45"/>
      <c r="N93" s="45"/>
      <c r="P93" s="43" t="s">
        <v>3258</v>
      </c>
      <c r="Q93" s="43" t="s">
        <v>3452</v>
      </c>
    </row>
    <row r="94" spans="4:17" ht="15" x14ac:dyDescent="0.25">
      <c r="D94" s="29"/>
      <c r="G94" s="27">
        <v>280</v>
      </c>
      <c r="H94" s="27" t="str">
        <f t="shared" si="10"/>
        <v>303.280</v>
      </c>
      <c r="I94" s="23" t="s">
        <v>2540</v>
      </c>
      <c r="J94" s="26" t="str">
        <f t="shared" si="11"/>
        <v>303.280 - Услуги по аттестации рабочих мест</v>
      </c>
      <c r="M94" s="45"/>
      <c r="N94" s="45"/>
      <c r="P94" s="43" t="s">
        <v>3293</v>
      </c>
      <c r="Q94" s="43" t="s">
        <v>3453</v>
      </c>
    </row>
    <row r="95" spans="4:17" ht="15" x14ac:dyDescent="0.25">
      <c r="D95" s="29"/>
      <c r="G95" s="27">
        <v>290</v>
      </c>
      <c r="H95" s="27" t="str">
        <f t="shared" si="10"/>
        <v>303.290</v>
      </c>
      <c r="I95" s="23" t="s">
        <v>2539</v>
      </c>
      <c r="J95" s="26" t="str">
        <f t="shared" si="11"/>
        <v>303.290 - Услуги по повышению квалификации персонала</v>
      </c>
      <c r="M95" s="45"/>
      <c r="N95" s="45"/>
      <c r="P95" s="43" t="s">
        <v>3287</v>
      </c>
      <c r="Q95" s="43" t="s">
        <v>1945</v>
      </c>
    </row>
    <row r="96" spans="4:17" ht="15" x14ac:dyDescent="0.25">
      <c r="D96" s="29"/>
      <c r="G96" s="27">
        <v>300</v>
      </c>
      <c r="H96" s="27" t="str">
        <f t="shared" si="10"/>
        <v>303.300</v>
      </c>
      <c r="I96" s="23" t="s">
        <v>2538</v>
      </c>
      <c r="J96" s="26" t="str">
        <f t="shared" si="11"/>
        <v>303.300 - Услуги по проведению медицинского осмотра</v>
      </c>
      <c r="M96" s="45"/>
      <c r="N96" s="45"/>
      <c r="P96" s="43" t="s">
        <v>3031</v>
      </c>
      <c r="Q96" s="43" t="s">
        <v>2200</v>
      </c>
    </row>
    <row r="97" spans="1:17" ht="15" x14ac:dyDescent="0.25">
      <c r="D97" s="29"/>
      <c r="G97" s="27">
        <v>310</v>
      </c>
      <c r="H97" s="27" t="str">
        <f t="shared" si="10"/>
        <v>303.310</v>
      </c>
      <c r="I97" s="23" t="s">
        <v>2537</v>
      </c>
      <c r="J97" s="26" t="str">
        <f t="shared" si="11"/>
        <v>303.310 - Услуги по аренде</v>
      </c>
      <c r="M97" s="45"/>
      <c r="N97" s="45"/>
      <c r="P97" s="43" t="s">
        <v>2961</v>
      </c>
      <c r="Q97" s="43" t="s">
        <v>2276</v>
      </c>
    </row>
    <row r="98" spans="1:17" ht="15" x14ac:dyDescent="0.25">
      <c r="D98" s="29"/>
      <c r="G98" s="27">
        <v>320</v>
      </c>
      <c r="H98" s="27" t="str">
        <f t="shared" si="10"/>
        <v>303.320</v>
      </c>
      <c r="I98" s="23" t="s">
        <v>6723</v>
      </c>
      <c r="J98" s="26" t="str">
        <f t="shared" si="11"/>
        <v>303.320 - Услуги СМР и разработка проектов</v>
      </c>
      <c r="M98" s="45"/>
      <c r="N98" s="45"/>
      <c r="P98" s="43" t="s">
        <v>3294</v>
      </c>
      <c r="Q98" s="43" t="s">
        <v>1938</v>
      </c>
    </row>
    <row r="99" spans="1:17" ht="15" x14ac:dyDescent="0.25">
      <c r="D99" s="29"/>
      <c r="G99" s="27">
        <v>330</v>
      </c>
      <c r="H99" s="27" t="str">
        <f t="shared" si="10"/>
        <v>303.330</v>
      </c>
      <c r="I99" s="23" t="s">
        <v>2535</v>
      </c>
      <c r="J99" s="26" t="str">
        <f t="shared" si="11"/>
        <v>303.330 - Услуги государственных учреждений</v>
      </c>
      <c r="M99" s="45"/>
      <c r="N99" s="45"/>
      <c r="P99" s="43" t="s">
        <v>2895</v>
      </c>
      <c r="Q99" s="43" t="s">
        <v>2345</v>
      </c>
    </row>
    <row r="100" spans="1:17" ht="15" x14ac:dyDescent="0.25">
      <c r="D100" s="29"/>
      <c r="G100" s="27">
        <v>340</v>
      </c>
      <c r="H100" s="27" t="str">
        <f t="shared" si="10"/>
        <v>303.340</v>
      </c>
      <c r="I100" s="23" t="s">
        <v>2534</v>
      </c>
      <c r="J100" s="26" t="str">
        <f t="shared" si="11"/>
        <v>303.340 - Подписка на издания</v>
      </c>
      <c r="M100" s="45"/>
      <c r="N100" s="45"/>
      <c r="P100" s="43" t="s">
        <v>3283</v>
      </c>
      <c r="Q100" s="43" t="s">
        <v>1948</v>
      </c>
    </row>
    <row r="101" spans="1:17" ht="15" x14ac:dyDescent="0.25">
      <c r="D101" s="29"/>
      <c r="G101" s="27">
        <v>350</v>
      </c>
      <c r="H101" s="27" t="str">
        <f t="shared" si="10"/>
        <v>303.350</v>
      </c>
      <c r="I101" s="23" t="s">
        <v>2533</v>
      </c>
      <c r="J101" s="26" t="str">
        <f t="shared" si="11"/>
        <v>303.350 - Услуги противопожарной безопасности</v>
      </c>
      <c r="M101" s="45"/>
      <c r="N101" s="45"/>
      <c r="P101" s="43" t="s">
        <v>2904</v>
      </c>
      <c r="Q101" s="43" t="s">
        <v>2336</v>
      </c>
    </row>
    <row r="102" spans="1:17" ht="15" x14ac:dyDescent="0.25">
      <c r="D102" s="29"/>
      <c r="G102" s="27">
        <v>360</v>
      </c>
      <c r="H102" s="27" t="str">
        <f t="shared" si="10"/>
        <v>303.360</v>
      </c>
      <c r="I102" s="23" t="s">
        <v>2532</v>
      </c>
      <c r="J102" s="26" t="str">
        <f t="shared" si="11"/>
        <v>303.360 - Услуги медицинского обслуживания персонала</v>
      </c>
      <c r="M102" s="45"/>
      <c r="N102" s="45"/>
      <c r="P102" s="43" t="s">
        <v>3080</v>
      </c>
      <c r="Q102" s="43" t="s">
        <v>2142</v>
      </c>
    </row>
    <row r="103" spans="1:17" ht="15" x14ac:dyDescent="0.25">
      <c r="D103" s="29"/>
      <c r="G103" s="27">
        <v>370</v>
      </c>
      <c r="H103" s="27" t="str">
        <f t="shared" si="10"/>
        <v>303.370</v>
      </c>
      <c r="I103" s="31" t="s">
        <v>2531</v>
      </c>
      <c r="J103" s="26" t="str">
        <f t="shared" si="11"/>
        <v>303.370 - Услуги министерств и ведомств</v>
      </c>
      <c r="M103" s="45"/>
      <c r="N103" s="45"/>
      <c r="P103" s="43" t="s">
        <v>3341</v>
      </c>
      <c r="Q103" s="43" t="s">
        <v>1890</v>
      </c>
    </row>
    <row r="104" spans="1:17" ht="15" x14ac:dyDescent="0.25">
      <c r="D104" s="29"/>
      <c r="G104" s="27">
        <v>380</v>
      </c>
      <c r="H104" s="27" t="str">
        <f t="shared" si="10"/>
        <v>303.380</v>
      </c>
      <c r="I104" s="23" t="s">
        <v>2530</v>
      </c>
      <c r="J104" s="26" t="str">
        <f t="shared" si="11"/>
        <v>303.380 - Услуги по техническому обслуживанию и поддержке. АСКУЭ и АСТУЭ</v>
      </c>
      <c r="M104" s="45"/>
      <c r="N104" s="45"/>
      <c r="P104" s="43" t="s">
        <v>3295</v>
      </c>
      <c r="Q104" s="43" t="s">
        <v>1937</v>
      </c>
    </row>
    <row r="105" spans="1:17" ht="15" x14ac:dyDescent="0.25">
      <c r="D105" s="29"/>
      <c r="G105" s="27">
        <v>390</v>
      </c>
      <c r="H105" s="27" t="str">
        <f t="shared" si="10"/>
        <v>303.390</v>
      </c>
      <c r="I105" s="23" t="s">
        <v>2529</v>
      </c>
      <c r="J105" s="26" t="str">
        <f t="shared" si="11"/>
        <v>303.390 - Услуги по техническому обслуживанию и поддержке. Q3MET</v>
      </c>
      <c r="M105" s="45"/>
      <c r="N105" s="45"/>
      <c r="P105" s="43" t="s">
        <v>3116</v>
      </c>
      <c r="Q105" s="43" t="s">
        <v>2106</v>
      </c>
    </row>
    <row r="106" spans="1:17" ht="15" x14ac:dyDescent="0.25">
      <c r="D106" s="29"/>
      <c r="G106" s="27">
        <v>400</v>
      </c>
      <c r="H106" s="27" t="str">
        <f t="shared" si="10"/>
        <v>303.400</v>
      </c>
      <c r="I106" s="23" t="s">
        <v>2528</v>
      </c>
      <c r="J106" s="26" t="str">
        <f t="shared" si="11"/>
        <v>303.400 - Услуги по техническоей поддержке программного обеспечения</v>
      </c>
      <c r="M106" s="45"/>
      <c r="N106" s="45"/>
      <c r="P106" s="43" t="s">
        <v>3117</v>
      </c>
      <c r="Q106" s="43" t="s">
        <v>2105</v>
      </c>
    </row>
    <row r="107" spans="1:17" ht="15" x14ac:dyDescent="0.25">
      <c r="D107" s="29"/>
      <c r="G107" s="27">
        <v>410</v>
      </c>
      <c r="H107" s="27" t="str">
        <f t="shared" si="10"/>
        <v>303.410</v>
      </c>
      <c r="I107" s="23" t="s">
        <v>6724</v>
      </c>
      <c r="J107" s="26" t="str">
        <f t="shared" si="11"/>
        <v>303.410 - Услуги программного обеспечения</v>
      </c>
      <c r="M107" s="45"/>
      <c r="N107" s="45"/>
      <c r="P107" s="43" t="s">
        <v>2759</v>
      </c>
      <c r="Q107" s="43" t="s">
        <v>2484</v>
      </c>
    </row>
    <row r="108" spans="1:17" ht="15" x14ac:dyDescent="0.25">
      <c r="D108" s="29"/>
      <c r="G108" s="27">
        <v>420</v>
      </c>
      <c r="H108" s="27" t="str">
        <f t="shared" si="10"/>
        <v>303.420</v>
      </c>
      <c r="I108" s="23" t="s">
        <v>2527</v>
      </c>
      <c r="J108" s="26" t="str">
        <f t="shared" si="11"/>
        <v>303.420 - Услуги связи</v>
      </c>
      <c r="M108" s="45"/>
      <c r="N108" s="45"/>
      <c r="P108" s="43" t="s">
        <v>3203</v>
      </c>
      <c r="Q108" s="43" t="s">
        <v>3440</v>
      </c>
    </row>
    <row r="109" spans="1:17" ht="15" x14ac:dyDescent="0.25">
      <c r="G109" s="25">
        <v>430</v>
      </c>
      <c r="H109" s="27" t="str">
        <f t="shared" si="10"/>
        <v>303.430</v>
      </c>
      <c r="I109" s="23" t="s">
        <v>3517</v>
      </c>
      <c r="J109" s="26" t="str">
        <f t="shared" si="11"/>
        <v>303.430 - Услуги по изготовлению изделий из давальческого материала</v>
      </c>
      <c r="M109" s="45"/>
      <c r="N109" s="45"/>
      <c r="P109" s="43" t="s">
        <v>6726</v>
      </c>
      <c r="Q109" s="43" t="s">
        <v>6725</v>
      </c>
    </row>
    <row r="110" spans="1:17" ht="15" x14ac:dyDescent="0.25">
      <c r="M110" s="45"/>
      <c r="N110" s="45"/>
      <c r="P110" s="43" t="s">
        <v>3222</v>
      </c>
      <c r="Q110" s="43" t="s">
        <v>3441</v>
      </c>
    </row>
    <row r="111" spans="1:17" ht="15" x14ac:dyDescent="0.25">
      <c r="A111" s="29">
        <v>400</v>
      </c>
      <c r="B111" s="23" t="s">
        <v>22</v>
      </c>
      <c r="C111" s="23" t="str">
        <f>A111&amp;" - "&amp;B111</f>
        <v>400 - Вспомогательные материалы</v>
      </c>
      <c r="D111" s="29">
        <v>401</v>
      </c>
      <c r="E111" s="23" t="s">
        <v>2526</v>
      </c>
      <c r="F111" s="24" t="str">
        <f>D111&amp;" - "&amp;E111</f>
        <v>401 - Лесоматериалы</v>
      </c>
      <c r="M111" s="45"/>
      <c r="N111" s="45"/>
      <c r="P111" s="43" t="s">
        <v>3030</v>
      </c>
      <c r="Q111" s="43" t="s">
        <v>2201</v>
      </c>
    </row>
    <row r="112" spans="1:17" ht="15" x14ac:dyDescent="0.25">
      <c r="D112" s="29"/>
      <c r="G112" s="25">
        <v>110</v>
      </c>
      <c r="H112" s="27" t="str">
        <f>$D$111&amp;"."&amp;G112</f>
        <v>401.110</v>
      </c>
      <c r="I112" s="28" t="s">
        <v>2525</v>
      </c>
      <c r="J112" s="26" t="str">
        <f>H112&amp;" - "&amp;I112</f>
        <v>401.110 - Лесоматериалы. Пиломатериалы</v>
      </c>
      <c r="M112" s="45"/>
      <c r="N112" s="45"/>
      <c r="P112" s="43" t="s">
        <v>3277</v>
      </c>
      <c r="Q112" s="43" t="s">
        <v>1954</v>
      </c>
    </row>
    <row r="113" spans="4:17" ht="15" x14ac:dyDescent="0.25">
      <c r="D113" s="29"/>
      <c r="G113" s="25">
        <v>120</v>
      </c>
      <c r="H113" s="27" t="str">
        <f>$D$111&amp;"."&amp;G113</f>
        <v>401.120</v>
      </c>
      <c r="I113" s="28" t="s">
        <v>2524</v>
      </c>
      <c r="J113" s="26" t="str">
        <f>H113&amp;" - "&amp;I113</f>
        <v>401.120 - Лесоматериалы. Шпала деревянная, брус переводной</v>
      </c>
      <c r="M113" s="45"/>
      <c r="N113" s="45"/>
      <c r="P113" s="43" t="s">
        <v>3166</v>
      </c>
      <c r="Q113" s="43" t="s">
        <v>2058</v>
      </c>
    </row>
    <row r="114" spans="4:17" ht="15" x14ac:dyDescent="0.25">
      <c r="D114" s="29">
        <v>402</v>
      </c>
      <c r="E114" s="23" t="s">
        <v>2523</v>
      </c>
      <c r="F114" s="24" t="str">
        <f>D114&amp;" - "&amp;E114</f>
        <v>402 - Отходы и продукция,бывшая в употреблении</v>
      </c>
      <c r="M114" s="45"/>
      <c r="N114" s="45"/>
      <c r="P114" s="43" t="s">
        <v>2990</v>
      </c>
      <c r="Q114" s="43" t="s">
        <v>2242</v>
      </c>
    </row>
    <row r="115" spans="4:17" ht="15" x14ac:dyDescent="0.25">
      <c r="D115" s="29"/>
      <c r="G115" s="25">
        <v>110</v>
      </c>
      <c r="H115" s="27" t="str">
        <f>$D$114&amp;"."&amp;G115</f>
        <v>402.110</v>
      </c>
      <c r="I115" s="28" t="s">
        <v>2522</v>
      </c>
      <c r="J115" s="26" t="str">
        <f>H115&amp;" - "&amp;I115</f>
        <v>402.110 - Отходы металлические</v>
      </c>
      <c r="M115" s="45"/>
      <c r="N115" s="45"/>
      <c r="P115" s="47" t="s">
        <v>3392</v>
      </c>
      <c r="Q115" s="49" t="s">
        <v>2221</v>
      </c>
    </row>
    <row r="116" spans="4:17" ht="15" x14ac:dyDescent="0.25">
      <c r="D116" s="29"/>
      <c r="G116" s="25">
        <v>120</v>
      </c>
      <c r="H116" s="27" t="str">
        <f>$D$114&amp;"."&amp;G116</f>
        <v>402.120</v>
      </c>
      <c r="I116" s="28" t="s">
        <v>2521</v>
      </c>
      <c r="J116" s="26" t="str">
        <f>H116&amp;" - "&amp;I116</f>
        <v>402.120 - Отходы неметаллические</v>
      </c>
      <c r="M116" s="45"/>
      <c r="N116" s="45"/>
      <c r="P116" s="43" t="s">
        <v>2917</v>
      </c>
      <c r="Q116" s="43" t="s">
        <v>2322</v>
      </c>
    </row>
    <row r="117" spans="4:17" ht="15" x14ac:dyDescent="0.25">
      <c r="D117" s="29"/>
      <c r="G117" s="25">
        <v>130</v>
      </c>
      <c r="H117" s="27" t="str">
        <f>$D$114&amp;"."&amp;G117</f>
        <v>402.130</v>
      </c>
      <c r="I117" s="28" t="s">
        <v>2520</v>
      </c>
      <c r="J117" s="26" t="str">
        <f>H117&amp;" - "&amp;I117</f>
        <v>402.130 - Лом черных металлов</v>
      </c>
      <c r="M117" s="45"/>
      <c r="N117" s="45"/>
      <c r="P117" s="43" t="s">
        <v>3371</v>
      </c>
      <c r="Q117" s="43" t="s">
        <v>1860</v>
      </c>
    </row>
    <row r="118" spans="4:17" ht="15" x14ac:dyDescent="0.25">
      <c r="D118" s="29"/>
      <c r="G118" s="25">
        <v>140</v>
      </c>
      <c r="H118" s="27" t="str">
        <f>$D$114&amp;"."&amp;G118</f>
        <v>402.140</v>
      </c>
      <c r="I118" s="28" t="s">
        <v>2519</v>
      </c>
      <c r="J118" s="26" t="str">
        <f>H118&amp;" - "&amp;I118</f>
        <v>402.140 - Лом цветных металлов</v>
      </c>
      <c r="M118" s="45"/>
      <c r="N118" s="45"/>
      <c r="P118" s="43" t="s">
        <v>2795</v>
      </c>
      <c r="Q118" s="43" t="s">
        <v>2447</v>
      </c>
    </row>
    <row r="119" spans="4:17" ht="15" x14ac:dyDescent="0.25">
      <c r="D119" s="29">
        <v>403</v>
      </c>
      <c r="E119" s="28" t="s">
        <v>2518</v>
      </c>
      <c r="F119" s="24" t="str">
        <f>D119&amp;" - "&amp;E119</f>
        <v>403 - Лабораторные пробы(образцы) не подлежащие передаче в производство</v>
      </c>
      <c r="I119" s="28"/>
      <c r="M119" s="45"/>
      <c r="N119" s="45"/>
      <c r="P119" s="43" t="s">
        <v>2793</v>
      </c>
      <c r="Q119" s="43" t="s">
        <v>2449</v>
      </c>
    </row>
    <row r="120" spans="4:17" ht="15" x14ac:dyDescent="0.25">
      <c r="D120" s="29"/>
      <c r="G120" s="25">
        <v>110</v>
      </c>
      <c r="H120" s="27" t="str">
        <f>$D$119&amp;"."&amp;G120</f>
        <v>403.110</v>
      </c>
      <c r="I120" s="28" t="s">
        <v>2517</v>
      </c>
      <c r="J120" s="26" t="str">
        <f>H120&amp;" - "&amp;I120</f>
        <v>403.110 - Пробы(образцы).Сырье</v>
      </c>
      <c r="M120" s="45"/>
      <c r="N120" s="45"/>
      <c r="P120" s="43" t="s">
        <v>2650</v>
      </c>
      <c r="Q120" s="43" t="s">
        <v>691</v>
      </c>
    </row>
    <row r="121" spans="4:17" ht="15" x14ac:dyDescent="0.25">
      <c r="D121" s="29"/>
      <c r="G121" s="25">
        <v>120</v>
      </c>
      <c r="H121" s="27" t="str">
        <f>$D$119&amp;"."&amp;G121</f>
        <v>403.120</v>
      </c>
      <c r="I121" s="28" t="s">
        <v>2516</v>
      </c>
      <c r="J121" s="26" t="str">
        <f>H121&amp;" - "&amp;I121</f>
        <v>403.120 - Пробы(образцы).Основные материалы</v>
      </c>
      <c r="M121" s="45"/>
      <c r="N121" s="45"/>
      <c r="P121" s="43" t="s">
        <v>3185</v>
      </c>
      <c r="Q121" s="43" t="s">
        <v>2041</v>
      </c>
    </row>
    <row r="122" spans="4:17" ht="15" x14ac:dyDescent="0.25">
      <c r="D122" s="29"/>
      <c r="G122" s="25">
        <v>130</v>
      </c>
      <c r="H122" s="27" t="str">
        <f>$D$119&amp;"."&amp;G122</f>
        <v>403.130</v>
      </c>
      <c r="I122" s="28" t="s">
        <v>2515</v>
      </c>
      <c r="J122" s="26" t="str">
        <f>H122&amp;" - "&amp;I122</f>
        <v>403.130 - Пробы(образцы).Вспомогательные материалы</v>
      </c>
      <c r="M122" s="45"/>
      <c r="N122" s="45"/>
      <c r="P122" s="43" t="s">
        <v>2799</v>
      </c>
      <c r="Q122" s="43" t="s">
        <v>2443</v>
      </c>
    </row>
    <row r="123" spans="4:17" ht="15" x14ac:dyDescent="0.25">
      <c r="D123" s="29"/>
      <c r="G123" s="25">
        <v>140</v>
      </c>
      <c r="H123" s="27" t="str">
        <f>$D$119&amp;"."&amp;G123</f>
        <v>403.140</v>
      </c>
      <c r="I123" s="28" t="s">
        <v>2514</v>
      </c>
      <c r="J123" s="26" t="str">
        <f>H123&amp;" - "&amp;I123</f>
        <v>403.140 - Пробы(образцы).Реквизиты упаковки</v>
      </c>
      <c r="M123" s="45"/>
      <c r="N123" s="45"/>
      <c r="P123" s="43" t="s">
        <v>2745</v>
      </c>
      <c r="Q123" s="43" t="s">
        <v>2498</v>
      </c>
    </row>
    <row r="124" spans="4:17" ht="15" x14ac:dyDescent="0.25">
      <c r="D124" s="29"/>
      <c r="G124" s="25">
        <v>150</v>
      </c>
      <c r="H124" s="27" t="str">
        <f>$D$119&amp;"."&amp;G124</f>
        <v>403.150</v>
      </c>
      <c r="I124" s="28" t="s">
        <v>2513</v>
      </c>
      <c r="J124" s="26" t="str">
        <f>H124&amp;" - "&amp;I124</f>
        <v>403.150 - Пробы (образцы). Готовая продукция</v>
      </c>
      <c r="M124" s="45"/>
      <c r="N124" s="45"/>
      <c r="P124" s="43" t="s">
        <v>2655</v>
      </c>
      <c r="Q124" s="43" t="s">
        <v>2597</v>
      </c>
    </row>
    <row r="125" spans="4:17" ht="15" x14ac:dyDescent="0.25">
      <c r="D125" s="29">
        <v>404</v>
      </c>
      <c r="E125" s="23" t="s">
        <v>2512</v>
      </c>
      <c r="F125" s="24" t="str">
        <f>D125&amp;" - "&amp;E125</f>
        <v>404 - Черные металлы</v>
      </c>
      <c r="M125" s="45"/>
      <c r="N125" s="45"/>
      <c r="P125" s="43" t="s">
        <v>2815</v>
      </c>
      <c r="Q125" s="43" t="s">
        <v>2426</v>
      </c>
    </row>
    <row r="126" spans="4:17" ht="15" x14ac:dyDescent="0.25">
      <c r="D126" s="29"/>
      <c r="G126" s="25">
        <v>110</v>
      </c>
      <c r="H126" s="27" t="str">
        <f t="shared" ref="H126:H132" si="12">$D$125&amp;"."&amp;G126</f>
        <v>404.110</v>
      </c>
      <c r="I126" s="28" t="s">
        <v>2511</v>
      </c>
      <c r="J126" s="26" t="str">
        <f t="shared" ref="J126:J132" si="13">H126&amp;" - "&amp;I126</f>
        <v>404.110 - Черные металлы. Рельсы и рельсовые крепления</v>
      </c>
      <c r="M126" s="45"/>
      <c r="N126" s="45"/>
      <c r="P126" s="43" t="s">
        <v>2822</v>
      </c>
      <c r="Q126" s="43" t="s">
        <v>2419</v>
      </c>
    </row>
    <row r="127" spans="4:17" ht="15" x14ac:dyDescent="0.25">
      <c r="D127" s="29"/>
      <c r="G127" s="25">
        <v>120</v>
      </c>
      <c r="H127" s="27" t="str">
        <f t="shared" si="12"/>
        <v>404.120</v>
      </c>
      <c r="I127" s="28" t="s">
        <v>2510</v>
      </c>
      <c r="J127" s="26" t="str">
        <f t="shared" si="13"/>
        <v>404.120 - Черные металлы. Металлопрокат</v>
      </c>
      <c r="M127" s="45"/>
      <c r="N127" s="45"/>
      <c r="P127" s="43" t="s">
        <v>2839</v>
      </c>
      <c r="Q127" s="43" t="s">
        <v>2401</v>
      </c>
    </row>
    <row r="128" spans="4:17" ht="15" x14ac:dyDescent="0.25">
      <c r="D128" s="29"/>
      <c r="G128" s="25">
        <v>130</v>
      </c>
      <c r="H128" s="27" t="str">
        <f t="shared" si="12"/>
        <v>404.130</v>
      </c>
      <c r="I128" s="28" t="s">
        <v>2509</v>
      </c>
      <c r="J128" s="26" t="str">
        <f t="shared" si="13"/>
        <v>404.130 - Черные металлы. Трубы</v>
      </c>
      <c r="M128" s="45"/>
      <c r="N128" s="45"/>
      <c r="P128" s="43" t="s">
        <v>2842</v>
      </c>
      <c r="Q128" s="43" t="s">
        <v>2398</v>
      </c>
    </row>
    <row r="129" spans="4:17" ht="15" x14ac:dyDescent="0.25">
      <c r="D129" s="29"/>
      <c r="G129" s="25">
        <v>140</v>
      </c>
      <c r="H129" s="27" t="str">
        <f t="shared" si="12"/>
        <v>404.140</v>
      </c>
      <c r="I129" s="28" t="s">
        <v>2508</v>
      </c>
      <c r="J129" s="26" t="str">
        <f t="shared" si="13"/>
        <v>404.140 - Черные металлы. Детали и элементы трубопровода</v>
      </c>
      <c r="M129" s="45"/>
      <c r="N129" s="45"/>
      <c r="P129" s="43" t="s">
        <v>2838</v>
      </c>
      <c r="Q129" s="43" t="s">
        <v>2402</v>
      </c>
    </row>
    <row r="130" spans="4:17" ht="15" x14ac:dyDescent="0.25">
      <c r="D130" s="29"/>
      <c r="G130" s="25">
        <v>150</v>
      </c>
      <c r="H130" s="27" t="str">
        <f t="shared" si="12"/>
        <v>404.150</v>
      </c>
      <c r="I130" s="28" t="s">
        <v>2507</v>
      </c>
      <c r="J130" s="26" t="str">
        <f t="shared" si="13"/>
        <v>404.150 - Черные металлы. Баллоны для сжатых газов</v>
      </c>
      <c r="M130" s="45"/>
      <c r="N130" s="45"/>
      <c r="P130" s="43" t="s">
        <v>2836</v>
      </c>
      <c r="Q130" s="43" t="s">
        <v>2404</v>
      </c>
    </row>
    <row r="131" spans="4:17" ht="15" x14ac:dyDescent="0.25">
      <c r="D131" s="29"/>
      <c r="G131" s="25">
        <v>160</v>
      </c>
      <c r="H131" s="27" t="str">
        <f t="shared" si="12"/>
        <v>404.160</v>
      </c>
      <c r="I131" s="28" t="s">
        <v>2506</v>
      </c>
      <c r="J131" s="26" t="str">
        <f t="shared" si="13"/>
        <v>404.160 - Черные металлы. Конструкции готовые</v>
      </c>
      <c r="M131" s="45"/>
      <c r="N131" s="45"/>
      <c r="P131" s="43" t="s">
        <v>3111</v>
      </c>
      <c r="Q131" s="43" t="s">
        <v>2111</v>
      </c>
    </row>
    <row r="132" spans="4:17" ht="15" x14ac:dyDescent="0.25">
      <c r="D132" s="29"/>
      <c r="G132" s="25">
        <v>170</v>
      </c>
      <c r="H132" s="27" t="str">
        <f t="shared" si="12"/>
        <v>404.170</v>
      </c>
      <c r="I132" s="28" t="s">
        <v>2505</v>
      </c>
      <c r="J132" s="26" t="str">
        <f t="shared" si="13"/>
        <v>404.170 - Черные металлы. Изделия по чертежу</v>
      </c>
      <c r="M132" s="45"/>
      <c r="N132" s="45"/>
      <c r="P132" s="43" t="s">
        <v>3096</v>
      </c>
      <c r="Q132" s="43" t="s">
        <v>2126</v>
      </c>
    </row>
    <row r="133" spans="4:17" ht="15" x14ac:dyDescent="0.25">
      <c r="D133" s="29">
        <v>405</v>
      </c>
      <c r="E133" s="23" t="s">
        <v>2504</v>
      </c>
      <c r="F133" s="24" t="str">
        <f>D133&amp;" - "&amp;E133</f>
        <v>405 - Метизы</v>
      </c>
      <c r="M133" s="45"/>
      <c r="N133" s="45"/>
      <c r="P133" s="43" t="s">
        <v>3119</v>
      </c>
      <c r="Q133" s="43" t="s">
        <v>2103</v>
      </c>
    </row>
    <row r="134" spans="4:17" ht="15" x14ac:dyDescent="0.25">
      <c r="D134" s="29"/>
      <c r="G134" s="25">
        <v>110</v>
      </c>
      <c r="H134" s="27" t="str">
        <f t="shared" ref="H134:H153" si="14">$D$133&amp;"."&amp;G134</f>
        <v>405.110</v>
      </c>
      <c r="I134" s="28" t="s">
        <v>2503</v>
      </c>
      <c r="J134" s="26" t="str">
        <f t="shared" ref="J134:J153" si="15">H134&amp;" - "&amp;I134</f>
        <v xml:space="preserve">405.110 - Стропы </v>
      </c>
      <c r="M134" s="45"/>
      <c r="N134" s="45"/>
      <c r="P134" s="43" t="s">
        <v>2837</v>
      </c>
      <c r="Q134" s="43" t="s">
        <v>2403</v>
      </c>
    </row>
    <row r="135" spans="4:17" ht="15" x14ac:dyDescent="0.25">
      <c r="D135" s="29"/>
      <c r="G135" s="25">
        <v>120</v>
      </c>
      <c r="H135" s="27" t="str">
        <f t="shared" si="14"/>
        <v>405.120</v>
      </c>
      <c r="I135" s="28" t="s">
        <v>2502</v>
      </c>
      <c r="J135" s="26" t="str">
        <f t="shared" si="15"/>
        <v>405.120 - Электроды</v>
      </c>
      <c r="M135" s="45"/>
      <c r="N135" s="45"/>
      <c r="P135" s="43" t="s">
        <v>2841</v>
      </c>
      <c r="Q135" s="43" t="s">
        <v>2399</v>
      </c>
    </row>
    <row r="136" spans="4:17" ht="15" x14ac:dyDescent="0.25">
      <c r="D136" s="29"/>
      <c r="G136" s="25">
        <v>130</v>
      </c>
      <c r="H136" s="27" t="str">
        <f t="shared" si="14"/>
        <v>405.130</v>
      </c>
      <c r="I136" s="28" t="s">
        <v>2501</v>
      </c>
      <c r="J136" s="26" t="str">
        <f t="shared" si="15"/>
        <v xml:space="preserve">405.130 - Анкера </v>
      </c>
      <c r="M136" s="45"/>
      <c r="N136" s="45"/>
      <c r="P136" s="43" t="s">
        <v>2840</v>
      </c>
      <c r="Q136" s="43" t="s">
        <v>2400</v>
      </c>
    </row>
    <row r="137" spans="4:17" ht="15" x14ac:dyDescent="0.25">
      <c r="D137" s="29"/>
      <c r="G137" s="25">
        <v>140</v>
      </c>
      <c r="H137" s="27" t="str">
        <f t="shared" si="14"/>
        <v>405.140</v>
      </c>
      <c r="I137" s="28" t="s">
        <v>2500</v>
      </c>
      <c r="J137" s="26" t="str">
        <f t="shared" si="15"/>
        <v>405.140 - Винты, болты, гайки, шайбы</v>
      </c>
      <c r="M137" s="45"/>
      <c r="N137" s="45"/>
      <c r="P137" s="43" t="s">
        <v>2843</v>
      </c>
      <c r="Q137" s="43" t="s">
        <v>2397</v>
      </c>
    </row>
    <row r="138" spans="4:17" ht="15" x14ac:dyDescent="0.25">
      <c r="D138" s="29"/>
      <c r="G138" s="25">
        <v>150</v>
      </c>
      <c r="H138" s="27" t="str">
        <f t="shared" si="14"/>
        <v>405.150</v>
      </c>
      <c r="I138" s="28" t="s">
        <v>2499</v>
      </c>
      <c r="J138" s="26" t="str">
        <f t="shared" si="15"/>
        <v>405.150 - Гвозди, шурупы, дюбели</v>
      </c>
      <c r="M138" s="45"/>
      <c r="N138" s="45"/>
      <c r="P138" s="43" t="s">
        <v>3186</v>
      </c>
      <c r="Q138" s="43" t="s">
        <v>2040</v>
      </c>
    </row>
    <row r="139" spans="4:17" ht="15" x14ac:dyDescent="0.25">
      <c r="D139" s="29"/>
      <c r="G139" s="25">
        <v>160</v>
      </c>
      <c r="H139" s="27" t="str">
        <f t="shared" si="14"/>
        <v>405.160</v>
      </c>
      <c r="I139" s="28" t="s">
        <v>2498</v>
      </c>
      <c r="J139" s="26" t="str">
        <f t="shared" si="15"/>
        <v>405.160 - Заклепки</v>
      </c>
      <c r="M139" s="45"/>
      <c r="N139" s="45"/>
      <c r="P139" s="43" t="s">
        <v>3187</v>
      </c>
      <c r="Q139" s="43" t="s">
        <v>2039</v>
      </c>
    </row>
    <row r="140" spans="4:17" ht="15" x14ac:dyDescent="0.25">
      <c r="D140" s="29"/>
      <c r="G140" s="25">
        <v>170</v>
      </c>
      <c r="H140" s="27" t="str">
        <f t="shared" si="14"/>
        <v>405.170</v>
      </c>
      <c r="I140" s="28" t="s">
        <v>2497</v>
      </c>
      <c r="J140" s="26" t="str">
        <f t="shared" si="15"/>
        <v>405.170 - Канаты, зажимы канатные</v>
      </c>
      <c r="M140" s="45"/>
      <c r="N140" s="45"/>
      <c r="P140" s="43" t="s">
        <v>2788</v>
      </c>
      <c r="Q140" s="43" t="s">
        <v>2454</v>
      </c>
    </row>
    <row r="141" spans="4:17" ht="15" x14ac:dyDescent="0.25">
      <c r="D141" s="29"/>
      <c r="G141" s="25">
        <v>180</v>
      </c>
      <c r="H141" s="27" t="str">
        <f t="shared" si="14"/>
        <v>405.180</v>
      </c>
      <c r="I141" s="28" t="s">
        <v>2496</v>
      </c>
      <c r="J141" s="26" t="str">
        <f t="shared" si="15"/>
        <v>405.180 - Крепеж</v>
      </c>
      <c r="M141" s="45"/>
      <c r="N141" s="45"/>
      <c r="P141" s="43" t="s">
        <v>2659</v>
      </c>
      <c r="Q141" s="43" t="s">
        <v>2594</v>
      </c>
    </row>
    <row r="142" spans="4:17" ht="15" x14ac:dyDescent="0.25">
      <c r="D142" s="29"/>
      <c r="G142" s="25">
        <v>190</v>
      </c>
      <c r="H142" s="27" t="str">
        <f t="shared" si="14"/>
        <v>405.190</v>
      </c>
      <c r="I142" s="28" t="s">
        <v>2495</v>
      </c>
      <c r="J142" s="26" t="str">
        <f t="shared" si="15"/>
        <v>405.190 - Лента нихромовая</v>
      </c>
      <c r="M142" s="45"/>
      <c r="N142" s="45"/>
      <c r="P142" s="43" t="s">
        <v>3049</v>
      </c>
      <c r="Q142" s="43" t="s">
        <v>2177</v>
      </c>
    </row>
    <row r="143" spans="4:17" ht="15" x14ac:dyDescent="0.25">
      <c r="D143" s="29"/>
      <c r="G143" s="25">
        <v>200</v>
      </c>
      <c r="H143" s="27" t="str">
        <f t="shared" si="14"/>
        <v>405.200</v>
      </c>
      <c r="I143" s="28" t="s">
        <v>2494</v>
      </c>
      <c r="J143" s="26" t="str">
        <f t="shared" si="15"/>
        <v>405.200 - Проволока</v>
      </c>
      <c r="M143" s="45"/>
      <c r="N143" s="45"/>
      <c r="P143" s="43" t="s">
        <v>3048</v>
      </c>
      <c r="Q143" s="43" t="s">
        <v>2178</v>
      </c>
    </row>
    <row r="144" spans="4:17" ht="15" x14ac:dyDescent="0.25">
      <c r="D144" s="29"/>
      <c r="G144" s="25">
        <v>210</v>
      </c>
      <c r="H144" s="27" t="str">
        <f t="shared" si="14"/>
        <v>405.210</v>
      </c>
      <c r="I144" s="28" t="s">
        <v>2493</v>
      </c>
      <c r="J144" s="26" t="str">
        <f t="shared" si="15"/>
        <v>405.210 - Сетка стальная</v>
      </c>
      <c r="M144" s="45"/>
      <c r="N144" s="45"/>
      <c r="P144" s="43" t="s">
        <v>2848</v>
      </c>
      <c r="Q144" s="43" t="s">
        <v>2392</v>
      </c>
    </row>
    <row r="145" spans="4:17" ht="15" x14ac:dyDescent="0.25">
      <c r="D145" s="29"/>
      <c r="G145" s="25">
        <v>220</v>
      </c>
      <c r="H145" s="27" t="str">
        <f t="shared" si="14"/>
        <v>405.220</v>
      </c>
      <c r="I145" s="28" t="s">
        <v>2492</v>
      </c>
      <c r="J145" s="26" t="str">
        <f t="shared" si="15"/>
        <v>405.220 - Фибра</v>
      </c>
      <c r="M145" s="45"/>
      <c r="N145" s="45"/>
      <c r="P145" s="43" t="s">
        <v>3229</v>
      </c>
      <c r="Q145" s="43" t="s">
        <v>2004</v>
      </c>
    </row>
    <row r="146" spans="4:17" ht="15" x14ac:dyDescent="0.25">
      <c r="D146" s="29"/>
      <c r="G146" s="25">
        <v>230</v>
      </c>
      <c r="H146" s="27" t="str">
        <f t="shared" si="14"/>
        <v>405.230</v>
      </c>
      <c r="I146" s="28" t="s">
        <v>2491</v>
      </c>
      <c r="J146" s="26" t="str">
        <f t="shared" si="15"/>
        <v>405.230 - Стопорные кольца</v>
      </c>
      <c r="M146" s="45"/>
      <c r="N146" s="45"/>
      <c r="P146" s="43" t="s">
        <v>3237</v>
      </c>
      <c r="Q146" s="43" t="s">
        <v>1996</v>
      </c>
    </row>
    <row r="147" spans="4:17" ht="15" x14ac:dyDescent="0.25">
      <c r="D147" s="29"/>
      <c r="G147" s="25">
        <v>240</v>
      </c>
      <c r="H147" s="27" t="str">
        <f t="shared" si="14"/>
        <v>405.240</v>
      </c>
      <c r="I147" s="28" t="s">
        <v>2490</v>
      </c>
      <c r="J147" s="26" t="str">
        <f t="shared" si="15"/>
        <v xml:space="preserve">405.240 - Флюсы </v>
      </c>
      <c r="M147" s="45"/>
      <c r="N147" s="45"/>
      <c r="P147" s="43" t="s">
        <v>3035</v>
      </c>
      <c r="Q147" s="43" t="s">
        <v>2195</v>
      </c>
    </row>
    <row r="148" spans="4:17" ht="15" x14ac:dyDescent="0.25">
      <c r="D148" s="29"/>
      <c r="G148" s="25">
        <v>250</v>
      </c>
      <c r="H148" s="27" t="str">
        <f t="shared" si="14"/>
        <v>405.250</v>
      </c>
      <c r="I148" s="28" t="s">
        <v>2489</v>
      </c>
      <c r="J148" s="26" t="str">
        <f t="shared" si="15"/>
        <v>405.250 - Цепи, звено</v>
      </c>
      <c r="M148" s="45"/>
      <c r="N148" s="45"/>
      <c r="P148" s="43" t="s">
        <v>3011</v>
      </c>
      <c r="Q148" s="43" t="s">
        <v>2222</v>
      </c>
    </row>
    <row r="149" spans="4:17" ht="15" x14ac:dyDescent="0.25">
      <c r="D149" s="29"/>
      <c r="G149" s="25">
        <v>260</v>
      </c>
      <c r="H149" s="27" t="str">
        <f t="shared" si="14"/>
        <v>405.260</v>
      </c>
      <c r="I149" s="28" t="s">
        <v>2488</v>
      </c>
      <c r="J149" s="26" t="str">
        <f t="shared" si="15"/>
        <v>405.260 - Шплинты</v>
      </c>
      <c r="M149" s="45"/>
      <c r="N149" s="45"/>
      <c r="P149" s="43" t="s">
        <v>2954</v>
      </c>
      <c r="Q149" s="43" t="s">
        <v>2283</v>
      </c>
    </row>
    <row r="150" spans="4:17" ht="15" x14ac:dyDescent="0.25">
      <c r="D150" s="29"/>
      <c r="G150" s="25">
        <v>270</v>
      </c>
      <c r="H150" s="27" t="str">
        <f t="shared" si="14"/>
        <v>405.270</v>
      </c>
      <c r="I150" s="28" t="s">
        <v>2487</v>
      </c>
      <c r="J150" s="26" t="str">
        <f t="shared" si="15"/>
        <v>405.270 - Штифты, шпильки, шпонки, шканты</v>
      </c>
      <c r="M150" s="45"/>
      <c r="N150" s="45"/>
      <c r="P150" s="43" t="s">
        <v>2953</v>
      </c>
      <c r="Q150" s="43" t="s">
        <v>2284</v>
      </c>
    </row>
    <row r="151" spans="4:17" ht="15" x14ac:dyDescent="0.25">
      <c r="D151" s="29"/>
      <c r="G151" s="25">
        <v>280</v>
      </c>
      <c r="H151" s="27" t="str">
        <f t="shared" si="14"/>
        <v>405.280</v>
      </c>
      <c r="I151" s="28" t="s">
        <v>2486</v>
      </c>
      <c r="J151" s="26" t="str">
        <f t="shared" si="15"/>
        <v>405.280 - Мелющие тела</v>
      </c>
      <c r="M151" s="45"/>
      <c r="N151" s="45"/>
      <c r="P151" s="43" t="s">
        <v>2818</v>
      </c>
      <c r="Q151" s="43" t="s">
        <v>2423</v>
      </c>
    </row>
    <row r="152" spans="4:17" ht="15" x14ac:dyDescent="0.25">
      <c r="D152" s="29"/>
      <c r="G152" s="25">
        <v>290</v>
      </c>
      <c r="H152" s="27" t="str">
        <f t="shared" si="14"/>
        <v>405.290</v>
      </c>
      <c r="I152" s="28" t="s">
        <v>2485</v>
      </c>
      <c r="J152" s="26" t="str">
        <f t="shared" si="15"/>
        <v>405.290 - Порошок железный</v>
      </c>
      <c r="M152" s="45"/>
      <c r="N152" s="45"/>
      <c r="P152" s="43" t="s">
        <v>3259</v>
      </c>
      <c r="Q152" s="43" t="s">
        <v>1973</v>
      </c>
    </row>
    <row r="153" spans="4:17" ht="15" x14ac:dyDescent="0.25">
      <c r="D153" s="29"/>
      <c r="G153" s="25">
        <v>300</v>
      </c>
      <c r="H153" s="27" t="str">
        <f t="shared" si="14"/>
        <v>405.300</v>
      </c>
      <c r="I153" s="28" t="s">
        <v>2484</v>
      </c>
      <c r="J153" s="26" t="str">
        <f t="shared" si="15"/>
        <v>405.300 - Дробь</v>
      </c>
      <c r="M153" s="45"/>
      <c r="N153" s="45"/>
      <c r="P153" s="43" t="s">
        <v>2968</v>
      </c>
      <c r="Q153" s="43" t="s">
        <v>2266</v>
      </c>
    </row>
    <row r="154" spans="4:17" ht="15" x14ac:dyDescent="0.25">
      <c r="D154" s="29">
        <v>406</v>
      </c>
      <c r="E154" s="23" t="s">
        <v>2483</v>
      </c>
      <c r="F154" s="24" t="str">
        <f>D154&amp;" - "&amp;E154</f>
        <v>406 - Цветной прокат и изделия</v>
      </c>
      <c r="M154" s="45"/>
      <c r="N154" s="45"/>
      <c r="P154" s="43" t="s">
        <v>2862</v>
      </c>
      <c r="Q154" s="43" t="s">
        <v>2377</v>
      </c>
    </row>
    <row r="155" spans="4:17" ht="15" x14ac:dyDescent="0.25">
      <c r="D155" s="29"/>
      <c r="G155" s="25">
        <v>110</v>
      </c>
      <c r="H155" s="27" t="str">
        <f t="shared" ref="H155:H163" si="16">$D$154&amp;"."&amp;G155</f>
        <v>406.110</v>
      </c>
      <c r="I155" s="28" t="s">
        <v>2482</v>
      </c>
      <c r="J155" s="26" t="str">
        <f t="shared" ref="J155:J163" si="17">H155&amp;" - "&amp;I155</f>
        <v>406.110 - Латунный прокат</v>
      </c>
      <c r="M155" s="45"/>
      <c r="N155" s="45"/>
      <c r="P155" s="43" t="s">
        <v>2962</v>
      </c>
      <c r="Q155" s="43" t="s">
        <v>2275</v>
      </c>
    </row>
    <row r="156" spans="4:17" ht="15" x14ac:dyDescent="0.25">
      <c r="D156" s="29"/>
      <c r="G156" s="25">
        <v>120</v>
      </c>
      <c r="H156" s="27" t="str">
        <f t="shared" si="16"/>
        <v>406.120</v>
      </c>
      <c r="I156" s="28" t="s">
        <v>2481</v>
      </c>
      <c r="J156" s="26" t="str">
        <f t="shared" si="17"/>
        <v>406.120 - Алюминевый прокат</v>
      </c>
      <c r="M156" s="45"/>
      <c r="N156" s="45"/>
      <c r="P156" s="43" t="s">
        <v>2955</v>
      </c>
      <c r="Q156" s="43" t="s">
        <v>2282</v>
      </c>
    </row>
    <row r="157" spans="4:17" ht="15" x14ac:dyDescent="0.25">
      <c r="D157" s="29"/>
      <c r="G157" s="25">
        <v>130</v>
      </c>
      <c r="H157" s="27" t="str">
        <f t="shared" si="16"/>
        <v>406.130</v>
      </c>
      <c r="I157" s="28" t="s">
        <v>2480</v>
      </c>
      <c r="J157" s="26" t="str">
        <f t="shared" si="17"/>
        <v>406.130 - Бронзовый прокат</v>
      </c>
      <c r="M157" s="45"/>
      <c r="N157" s="45"/>
      <c r="P157" s="43" t="s">
        <v>3260</v>
      </c>
      <c r="Q157" s="43" t="s">
        <v>1972</v>
      </c>
    </row>
    <row r="158" spans="4:17" ht="15" x14ac:dyDescent="0.25">
      <c r="D158" s="29"/>
      <c r="G158" s="25">
        <v>140</v>
      </c>
      <c r="H158" s="27" t="str">
        <f t="shared" si="16"/>
        <v>406.140</v>
      </c>
      <c r="I158" s="28" t="s">
        <v>2479</v>
      </c>
      <c r="J158" s="26" t="str">
        <f t="shared" si="17"/>
        <v>406.140 - Свинцовый прокат</v>
      </c>
      <c r="M158" s="45"/>
      <c r="N158" s="45"/>
      <c r="P158" s="43" t="s">
        <v>2643</v>
      </c>
      <c r="Q158" s="43" t="s">
        <v>2609</v>
      </c>
    </row>
    <row r="159" spans="4:17" ht="15" x14ac:dyDescent="0.25">
      <c r="D159" s="29"/>
      <c r="G159" s="25">
        <v>150</v>
      </c>
      <c r="H159" s="27" t="str">
        <f t="shared" si="16"/>
        <v>406.150</v>
      </c>
      <c r="I159" s="28" t="s">
        <v>2478</v>
      </c>
      <c r="J159" s="26" t="str">
        <f t="shared" si="17"/>
        <v>406.150 - Цинковый прокат</v>
      </c>
      <c r="M159" s="45"/>
      <c r="N159" s="45"/>
      <c r="P159" s="43" t="s">
        <v>2642</v>
      </c>
      <c r="Q159" s="43" t="s">
        <v>2610</v>
      </c>
    </row>
    <row r="160" spans="4:17" ht="15" x14ac:dyDescent="0.25">
      <c r="D160" s="29"/>
      <c r="G160" s="25">
        <v>160</v>
      </c>
      <c r="H160" s="27" t="str">
        <f t="shared" si="16"/>
        <v>406.160</v>
      </c>
      <c r="I160" s="28" t="s">
        <v>2477</v>
      </c>
      <c r="J160" s="26" t="str">
        <f t="shared" si="17"/>
        <v>406.160 - Титановый прокат</v>
      </c>
      <c r="M160" s="45"/>
      <c r="N160" s="45"/>
      <c r="P160" s="43" t="s">
        <v>2933</v>
      </c>
      <c r="Q160" s="43" t="s">
        <v>2306</v>
      </c>
    </row>
    <row r="161" spans="4:17" ht="15" x14ac:dyDescent="0.25">
      <c r="D161" s="29"/>
      <c r="G161" s="25">
        <v>170</v>
      </c>
      <c r="H161" s="27" t="str">
        <f t="shared" si="16"/>
        <v>406.170</v>
      </c>
      <c r="I161" s="28" t="s">
        <v>2476</v>
      </c>
      <c r="J161" s="26" t="str">
        <f t="shared" si="17"/>
        <v>406.170 - Вольфрамовый прокат</v>
      </c>
      <c r="M161" s="45"/>
      <c r="N161" s="45"/>
      <c r="P161" s="43" t="s">
        <v>2991</v>
      </c>
      <c r="Q161" s="43" t="s">
        <v>2241</v>
      </c>
    </row>
    <row r="162" spans="4:17" ht="15" x14ac:dyDescent="0.25">
      <c r="D162" s="29"/>
      <c r="G162" s="25">
        <v>180</v>
      </c>
      <c r="H162" s="27" t="str">
        <f t="shared" si="16"/>
        <v>406.180</v>
      </c>
      <c r="I162" s="28" t="s">
        <v>2475</v>
      </c>
      <c r="J162" s="26" t="str">
        <f t="shared" si="17"/>
        <v>406.180 - Медноникилиевый прокат</v>
      </c>
      <c r="M162" s="45"/>
      <c r="N162" s="45"/>
      <c r="P162" s="43" t="s">
        <v>2817</v>
      </c>
      <c r="Q162" s="43" t="s">
        <v>2424</v>
      </c>
    </row>
    <row r="163" spans="4:17" ht="15" x14ac:dyDescent="0.25">
      <c r="D163" s="29"/>
      <c r="G163" s="25">
        <v>190</v>
      </c>
      <c r="H163" s="27" t="str">
        <f t="shared" si="16"/>
        <v>406.190</v>
      </c>
      <c r="I163" s="28" t="s">
        <v>2474</v>
      </c>
      <c r="J163" s="26" t="str">
        <f t="shared" si="17"/>
        <v>406.190 -  Трубы</v>
      </c>
      <c r="M163" s="45"/>
      <c r="N163" s="45"/>
      <c r="P163" s="43" t="s">
        <v>2821</v>
      </c>
      <c r="Q163" s="43" t="s">
        <v>2420</v>
      </c>
    </row>
    <row r="164" spans="4:17" ht="15" x14ac:dyDescent="0.25">
      <c r="D164" s="29">
        <v>407</v>
      </c>
      <c r="E164" s="23" t="s">
        <v>27</v>
      </c>
      <c r="F164" s="24" t="str">
        <f>D164&amp;" - "&amp;E164</f>
        <v>407 - ГСМ и топливо</v>
      </c>
      <c r="M164" s="45"/>
      <c r="N164" s="45"/>
      <c r="P164" s="43" t="s">
        <v>3261</v>
      </c>
      <c r="Q164" s="43" t="s">
        <v>1971</v>
      </c>
    </row>
    <row r="165" spans="4:17" ht="15" x14ac:dyDescent="0.25">
      <c r="D165" s="29"/>
      <c r="G165" s="25">
        <v>110</v>
      </c>
      <c r="H165" s="27" t="str">
        <f t="shared" ref="H165:H198" si="18">$D$164&amp;"."&amp;G165</f>
        <v>407.110</v>
      </c>
      <c r="I165" s="28" t="s">
        <v>2473</v>
      </c>
      <c r="J165" s="26" t="str">
        <f t="shared" ref="J165:J198" si="19">H165&amp;" - "&amp;I165</f>
        <v>407.110 - Топливо дизельное</v>
      </c>
      <c r="M165" s="45"/>
      <c r="N165" s="45"/>
      <c r="P165" s="43" t="s">
        <v>2820</v>
      </c>
      <c r="Q165" s="43" t="s">
        <v>2421</v>
      </c>
    </row>
    <row r="166" spans="4:17" ht="15" x14ac:dyDescent="0.25">
      <c r="D166" s="29"/>
      <c r="G166" s="25">
        <v>120</v>
      </c>
      <c r="H166" s="27" t="str">
        <f t="shared" si="18"/>
        <v>407.120</v>
      </c>
      <c r="I166" s="28" t="s">
        <v>2472</v>
      </c>
      <c r="J166" s="26" t="str">
        <f t="shared" si="19"/>
        <v>407.120 - Бензин автомобильный</v>
      </c>
      <c r="M166" s="45"/>
      <c r="N166" s="45"/>
      <c r="P166" s="43" t="s">
        <v>2819</v>
      </c>
      <c r="Q166" s="43" t="s">
        <v>2422</v>
      </c>
    </row>
    <row r="167" spans="4:17" ht="15" x14ac:dyDescent="0.25">
      <c r="D167" s="29"/>
      <c r="G167" s="25">
        <v>130</v>
      </c>
      <c r="H167" s="27" t="str">
        <f t="shared" si="18"/>
        <v>407.130</v>
      </c>
      <c r="I167" s="28" t="s">
        <v>2471</v>
      </c>
      <c r="J167" s="26" t="str">
        <f t="shared" si="19"/>
        <v>407.130 - Масла моторные</v>
      </c>
      <c r="M167" s="45"/>
      <c r="N167" s="45"/>
      <c r="P167" s="43" t="s">
        <v>3296</v>
      </c>
      <c r="Q167" s="43" t="s">
        <v>1936</v>
      </c>
    </row>
    <row r="168" spans="4:17" ht="15" x14ac:dyDescent="0.25">
      <c r="D168" s="29"/>
      <c r="G168" s="25">
        <v>140</v>
      </c>
      <c r="H168" s="27" t="str">
        <f t="shared" si="18"/>
        <v>407.140</v>
      </c>
      <c r="I168" s="28" t="s">
        <v>2470</v>
      </c>
      <c r="J168" s="26" t="str">
        <f t="shared" si="19"/>
        <v>407.140 - Масла турбинные</v>
      </c>
      <c r="M168" s="45"/>
      <c r="N168" s="45"/>
      <c r="P168" s="43" t="s">
        <v>3364</v>
      </c>
      <c r="Q168" s="43" t="s">
        <v>1867</v>
      </c>
    </row>
    <row r="169" spans="4:17" ht="15" x14ac:dyDescent="0.25">
      <c r="D169" s="29"/>
      <c r="G169" s="25">
        <v>150</v>
      </c>
      <c r="H169" s="27" t="str">
        <f t="shared" si="18"/>
        <v>407.150</v>
      </c>
      <c r="I169" s="28" t="s">
        <v>2469</v>
      </c>
      <c r="J169" s="26" t="str">
        <f t="shared" si="19"/>
        <v>407.150 - Масла трансформаторные</v>
      </c>
      <c r="M169" s="45"/>
      <c r="N169" s="45"/>
      <c r="P169" s="43" t="s">
        <v>3297</v>
      </c>
      <c r="Q169" s="43" t="s">
        <v>1935</v>
      </c>
    </row>
    <row r="170" spans="4:17" ht="15" x14ac:dyDescent="0.25">
      <c r="D170" s="29"/>
      <c r="G170" s="25">
        <v>160</v>
      </c>
      <c r="H170" s="27" t="str">
        <f t="shared" si="18"/>
        <v>407.160</v>
      </c>
      <c r="I170" s="28" t="s">
        <v>2468</v>
      </c>
      <c r="J170" s="26" t="str">
        <f t="shared" si="19"/>
        <v>407.160 - Масла компрессорные</v>
      </c>
      <c r="M170" s="45"/>
      <c r="N170" s="45"/>
      <c r="P170" s="43" t="s">
        <v>3298</v>
      </c>
      <c r="Q170" s="43" t="s">
        <v>1934</v>
      </c>
    </row>
    <row r="171" spans="4:17" ht="15" x14ac:dyDescent="0.25">
      <c r="D171" s="29"/>
      <c r="G171" s="25">
        <v>170</v>
      </c>
      <c r="H171" s="27" t="str">
        <f t="shared" si="18"/>
        <v>407.170</v>
      </c>
      <c r="I171" s="28" t="s">
        <v>2467</v>
      </c>
      <c r="J171" s="26" t="str">
        <f t="shared" si="19"/>
        <v>407.170 - Масла вакуумные.</v>
      </c>
      <c r="M171" s="45"/>
      <c r="N171" s="45"/>
      <c r="P171" s="43" t="s">
        <v>3262</v>
      </c>
      <c r="Q171" s="43" t="s">
        <v>1970</v>
      </c>
    </row>
    <row r="172" spans="4:17" ht="15" x14ac:dyDescent="0.25">
      <c r="D172" s="29"/>
      <c r="G172" s="25">
        <v>180</v>
      </c>
      <c r="H172" s="27" t="str">
        <f t="shared" si="18"/>
        <v>407.180</v>
      </c>
      <c r="I172" s="28" t="s">
        <v>2466</v>
      </c>
      <c r="J172" s="26" t="str">
        <f t="shared" si="19"/>
        <v>407.180 - Масла индустриальные.</v>
      </c>
      <c r="M172" s="45"/>
      <c r="N172" s="45"/>
      <c r="P172" s="43" t="s">
        <v>3344</v>
      </c>
      <c r="Q172" s="43" t="s">
        <v>1887</v>
      </c>
    </row>
    <row r="173" spans="4:17" ht="15" x14ac:dyDescent="0.25">
      <c r="D173" s="29"/>
      <c r="G173" s="25">
        <v>190</v>
      </c>
      <c r="H173" s="27" t="str">
        <f t="shared" si="18"/>
        <v>407.190</v>
      </c>
      <c r="I173" s="28" t="s">
        <v>2465</v>
      </c>
      <c r="J173" s="26" t="str">
        <f t="shared" si="19"/>
        <v>407.190 - Масла для прокатных станов.</v>
      </c>
      <c r="M173" s="45"/>
      <c r="N173" s="45"/>
      <c r="P173" s="43" t="s">
        <v>2856</v>
      </c>
      <c r="Q173" s="43" t="s">
        <v>2383</v>
      </c>
    </row>
    <row r="174" spans="4:17" ht="15" x14ac:dyDescent="0.25">
      <c r="D174" s="29"/>
      <c r="G174" s="25">
        <v>200</v>
      </c>
      <c r="H174" s="27" t="str">
        <f t="shared" si="18"/>
        <v>407.200</v>
      </c>
      <c r="I174" s="28" t="s">
        <v>2464</v>
      </c>
      <c r="J174" s="26" t="str">
        <f t="shared" si="19"/>
        <v>407.200 - Масла трансмиссионные.</v>
      </c>
      <c r="M174" s="45"/>
      <c r="N174" s="45"/>
      <c r="P174" s="43" t="s">
        <v>2746</v>
      </c>
      <c r="Q174" s="43" t="s">
        <v>2497</v>
      </c>
    </row>
    <row r="175" spans="4:17" ht="15" x14ac:dyDescent="0.25">
      <c r="D175" s="29"/>
      <c r="G175" s="25">
        <v>210</v>
      </c>
      <c r="H175" s="27" t="str">
        <f t="shared" si="18"/>
        <v>407.210</v>
      </c>
      <c r="I175" s="28" t="s">
        <v>2463</v>
      </c>
      <c r="J175" s="26" t="str">
        <f t="shared" si="19"/>
        <v>407.210 - Масла гидравлические.</v>
      </c>
      <c r="M175" s="45"/>
      <c r="N175" s="45"/>
      <c r="P175" s="43" t="s">
        <v>2887</v>
      </c>
      <c r="Q175" s="43" t="s">
        <v>2353</v>
      </c>
    </row>
    <row r="176" spans="4:17" ht="15" x14ac:dyDescent="0.25">
      <c r="D176" s="29"/>
      <c r="G176" s="25">
        <v>220</v>
      </c>
      <c r="H176" s="27" t="str">
        <f t="shared" si="18"/>
        <v>407.220</v>
      </c>
      <c r="I176" s="28" t="s">
        <v>2462</v>
      </c>
      <c r="J176" s="26" t="str">
        <f t="shared" si="19"/>
        <v>407.220 - Масла для гидромеханических передач.</v>
      </c>
      <c r="M176" s="45"/>
      <c r="N176" s="45"/>
      <c r="P176" s="43" t="s">
        <v>2989</v>
      </c>
      <c r="Q176" s="43" t="s">
        <v>2244</v>
      </c>
    </row>
    <row r="177" spans="4:17" ht="15" x14ac:dyDescent="0.25">
      <c r="D177" s="29"/>
      <c r="G177" s="25">
        <v>230</v>
      </c>
      <c r="H177" s="27" t="str">
        <f t="shared" si="18"/>
        <v>407.230</v>
      </c>
      <c r="I177" s="28" t="s">
        <v>2461</v>
      </c>
      <c r="J177" s="26" t="str">
        <f t="shared" si="19"/>
        <v>407.230 - Масла осевые.</v>
      </c>
      <c r="M177" s="45"/>
      <c r="N177" s="45"/>
      <c r="P177" s="43" t="s">
        <v>2987</v>
      </c>
      <c r="Q177" s="43" t="s">
        <v>2246</v>
      </c>
    </row>
    <row r="178" spans="4:17" ht="15" x14ac:dyDescent="0.25">
      <c r="D178" s="29"/>
      <c r="G178" s="25">
        <v>240</v>
      </c>
      <c r="H178" s="27" t="str">
        <f t="shared" si="18"/>
        <v>407.240</v>
      </c>
      <c r="I178" s="28" t="s">
        <v>2460</v>
      </c>
      <c r="J178" s="26" t="str">
        <f t="shared" si="19"/>
        <v>407.240 - Масла консервационные.</v>
      </c>
      <c r="M178" s="45"/>
      <c r="N178" s="45"/>
      <c r="P178" s="43" t="s">
        <v>3381</v>
      </c>
      <c r="Q178" s="43" t="s">
        <v>1850</v>
      </c>
    </row>
    <row r="179" spans="4:17" ht="15" x14ac:dyDescent="0.25">
      <c r="D179" s="29"/>
      <c r="G179" s="25">
        <v>250</v>
      </c>
      <c r="H179" s="27" t="str">
        <f t="shared" si="18"/>
        <v>407.250</v>
      </c>
      <c r="I179" s="28" t="s">
        <v>2459</v>
      </c>
      <c r="J179" s="26" t="str">
        <f t="shared" si="19"/>
        <v>407.250 - Смазочно-охлаждающие жидкости (СОЖ)</v>
      </c>
      <c r="M179" s="45"/>
      <c r="N179" s="45"/>
      <c r="P179" s="43" t="s">
        <v>3380</v>
      </c>
      <c r="Q179" s="43" t="s">
        <v>1851</v>
      </c>
    </row>
    <row r="180" spans="4:17" ht="15" x14ac:dyDescent="0.25">
      <c r="D180" s="29"/>
      <c r="G180" s="25">
        <v>260</v>
      </c>
      <c r="H180" s="27" t="str">
        <f t="shared" si="18"/>
        <v>407.260</v>
      </c>
      <c r="I180" s="28" t="s">
        <v>2458</v>
      </c>
      <c r="J180" s="26" t="str">
        <f t="shared" si="19"/>
        <v>407.260 - Масла теплоносители.</v>
      </c>
      <c r="M180" s="45"/>
      <c r="N180" s="45"/>
      <c r="P180" s="43" t="s">
        <v>3379</v>
      </c>
      <c r="Q180" s="43" t="s">
        <v>1852</v>
      </c>
    </row>
    <row r="181" spans="4:17" ht="15" x14ac:dyDescent="0.25">
      <c r="D181" s="29"/>
      <c r="G181" s="25">
        <v>270</v>
      </c>
      <c r="H181" s="27" t="str">
        <f t="shared" si="18"/>
        <v>407.270</v>
      </c>
      <c r="I181" s="28" t="s">
        <v>2457</v>
      </c>
      <c r="J181" s="26" t="str">
        <f t="shared" si="19"/>
        <v>407.270 - Смазки антифрикционные.</v>
      </c>
      <c r="M181" s="45"/>
      <c r="N181" s="45"/>
      <c r="P181" s="43" t="s">
        <v>3382</v>
      </c>
      <c r="Q181" s="43" t="s">
        <v>1849</v>
      </c>
    </row>
    <row r="182" spans="4:17" ht="15" x14ac:dyDescent="0.25">
      <c r="D182" s="29"/>
      <c r="G182" s="25">
        <v>280</v>
      </c>
      <c r="H182" s="27" t="str">
        <f t="shared" si="18"/>
        <v>407.280</v>
      </c>
      <c r="I182" s="28" t="s">
        <v>2456</v>
      </c>
      <c r="J182" s="26" t="str">
        <f t="shared" si="19"/>
        <v>407.280 - Смазки узкоспециализированные индустриальные.</v>
      </c>
      <c r="M182" s="45"/>
      <c r="N182" s="45"/>
      <c r="P182" s="43" t="s">
        <v>2874</v>
      </c>
      <c r="Q182" s="43" t="s">
        <v>2366</v>
      </c>
    </row>
    <row r="183" spans="4:17" ht="15" x14ac:dyDescent="0.25">
      <c r="D183" s="29"/>
      <c r="G183" s="25">
        <v>290</v>
      </c>
      <c r="H183" s="27" t="str">
        <f t="shared" si="18"/>
        <v>407.290</v>
      </c>
      <c r="I183" s="28" t="s">
        <v>2455</v>
      </c>
      <c r="J183" s="26" t="str">
        <f t="shared" si="19"/>
        <v>407.290 - Смазки пластичные и суспензии для нанесения твердых смазочных покрытий</v>
      </c>
      <c r="M183" s="45"/>
      <c r="N183" s="45"/>
      <c r="P183" s="43" t="s">
        <v>2902</v>
      </c>
      <c r="Q183" s="43" t="s">
        <v>2338</v>
      </c>
    </row>
    <row r="184" spans="4:17" ht="15" x14ac:dyDescent="0.25">
      <c r="D184" s="29"/>
      <c r="G184" s="25">
        <v>300</v>
      </c>
      <c r="H184" s="27" t="str">
        <f t="shared" si="18"/>
        <v>407.300</v>
      </c>
      <c r="I184" s="28" t="s">
        <v>2454</v>
      </c>
      <c r="J184" s="26" t="str">
        <f t="shared" si="19"/>
        <v>407.300 - Защитные водовытесняющие составы.</v>
      </c>
      <c r="M184" s="45"/>
      <c r="N184" s="45"/>
      <c r="P184" s="43" t="s">
        <v>2993</v>
      </c>
      <c r="Q184" s="43" t="s">
        <v>2240</v>
      </c>
    </row>
    <row r="185" spans="4:17" ht="15" x14ac:dyDescent="0.25">
      <c r="D185" s="29"/>
      <c r="G185" s="25">
        <v>310</v>
      </c>
      <c r="H185" s="27" t="str">
        <f t="shared" si="18"/>
        <v>407.310</v>
      </c>
      <c r="I185" s="28" t="s">
        <v>2453</v>
      </c>
      <c r="J185" s="26" t="str">
        <f t="shared" si="19"/>
        <v>407.310 - Твердые нефтепродукты.</v>
      </c>
      <c r="M185" s="45"/>
      <c r="N185" s="45"/>
      <c r="P185" s="43" t="s">
        <v>2916</v>
      </c>
      <c r="Q185" s="43" t="s">
        <v>2323</v>
      </c>
    </row>
    <row r="186" spans="4:17" ht="15" x14ac:dyDescent="0.25">
      <c r="D186" s="29"/>
      <c r="G186" s="25">
        <v>320</v>
      </c>
      <c r="H186" s="27" t="str">
        <f t="shared" si="18"/>
        <v>407.320</v>
      </c>
      <c r="I186" s="28" t="s">
        <v>2452</v>
      </c>
      <c r="J186" s="26" t="str">
        <f t="shared" si="19"/>
        <v>407.320 - Пылисвязующие средства.</v>
      </c>
      <c r="M186" s="45"/>
      <c r="N186" s="45"/>
      <c r="P186" s="43" t="s">
        <v>2898</v>
      </c>
      <c r="Q186" s="43" t="s">
        <v>3434</v>
      </c>
    </row>
    <row r="187" spans="4:17" ht="15" x14ac:dyDescent="0.25">
      <c r="D187" s="29"/>
      <c r="G187" s="25">
        <v>330</v>
      </c>
      <c r="H187" s="27" t="str">
        <f t="shared" si="18"/>
        <v>407.330</v>
      </c>
      <c r="I187" s="28" t="s">
        <v>2451</v>
      </c>
      <c r="J187" s="26" t="str">
        <f t="shared" si="19"/>
        <v>407.330 - Нефтяные растворители,нефраз,уайтспирит,керосины.</v>
      </c>
      <c r="M187" s="45"/>
      <c r="N187" s="45"/>
      <c r="P187" s="43" t="s">
        <v>3188</v>
      </c>
      <c r="Q187" s="43" t="s">
        <v>2038</v>
      </c>
    </row>
    <row r="188" spans="4:17" ht="15" x14ac:dyDescent="0.25">
      <c r="D188" s="29"/>
      <c r="G188" s="25">
        <v>340</v>
      </c>
      <c r="H188" s="27" t="str">
        <f t="shared" si="18"/>
        <v>407.340</v>
      </c>
      <c r="I188" s="28" t="s">
        <v>2450</v>
      </c>
      <c r="J188" s="26" t="str">
        <f t="shared" si="19"/>
        <v>407.340 - Пенообразователи.</v>
      </c>
      <c r="M188" s="45"/>
      <c r="N188" s="45"/>
      <c r="P188" s="43" t="s">
        <v>3204</v>
      </c>
      <c r="Q188" s="43" t="s">
        <v>3443</v>
      </c>
    </row>
    <row r="189" spans="4:17" ht="15" x14ac:dyDescent="0.25">
      <c r="D189" s="29"/>
      <c r="G189" s="25">
        <v>350</v>
      </c>
      <c r="H189" s="27" t="str">
        <f t="shared" si="18"/>
        <v>407.350</v>
      </c>
      <c r="I189" s="28" t="s">
        <v>2449</v>
      </c>
      <c r="J189" s="26" t="str">
        <f t="shared" si="19"/>
        <v>407.350 - Жидкости огнестойкие.</v>
      </c>
      <c r="M189" s="45"/>
      <c r="N189" s="45"/>
      <c r="P189" s="43" t="s">
        <v>3223</v>
      </c>
      <c r="Q189" s="43" t="s">
        <v>3442</v>
      </c>
    </row>
    <row r="190" spans="4:17" ht="15" x14ac:dyDescent="0.25">
      <c r="D190" s="29"/>
      <c r="G190" s="25">
        <v>360</v>
      </c>
      <c r="H190" s="27" t="str">
        <f t="shared" si="18"/>
        <v>407.360</v>
      </c>
      <c r="I190" s="28" t="s">
        <v>2448</v>
      </c>
      <c r="J190" s="26" t="str">
        <f t="shared" si="19"/>
        <v>407.360 - Масла растительные.</v>
      </c>
      <c r="M190" s="45"/>
      <c r="N190" s="45"/>
      <c r="P190" s="43" t="s">
        <v>3167</v>
      </c>
      <c r="Q190" s="43" t="s">
        <v>3444</v>
      </c>
    </row>
    <row r="191" spans="4:17" ht="15" x14ac:dyDescent="0.25">
      <c r="D191" s="29"/>
      <c r="G191" s="25">
        <v>370</v>
      </c>
      <c r="H191" s="27" t="str">
        <f t="shared" si="18"/>
        <v>407.370</v>
      </c>
      <c r="I191" s="28" t="s">
        <v>2447</v>
      </c>
      <c r="J191" s="26" t="str">
        <f t="shared" si="19"/>
        <v>407.370 - Жидкости гидравлические</v>
      </c>
      <c r="M191" s="45"/>
      <c r="N191" s="45"/>
      <c r="P191" s="43" t="s">
        <v>3099</v>
      </c>
      <c r="Q191" s="43" t="s">
        <v>2123</v>
      </c>
    </row>
    <row r="192" spans="4:17" ht="15" x14ac:dyDescent="0.25">
      <c r="D192" s="29"/>
      <c r="G192" s="25">
        <v>380</v>
      </c>
      <c r="H192" s="27" t="str">
        <f t="shared" si="18"/>
        <v>407.380</v>
      </c>
      <c r="I192" s="28" t="s">
        <v>2446</v>
      </c>
      <c r="J192" s="26" t="str">
        <f t="shared" si="19"/>
        <v>407.380 - Автохимия</v>
      </c>
      <c r="M192" s="45"/>
      <c r="N192" s="45"/>
      <c r="P192" s="43" t="s">
        <v>3249</v>
      </c>
      <c r="Q192" s="43" t="s">
        <v>1983</v>
      </c>
    </row>
    <row r="193" spans="4:17" ht="15" x14ac:dyDescent="0.25">
      <c r="D193" s="29"/>
      <c r="G193" s="25">
        <v>390</v>
      </c>
      <c r="H193" s="27" t="str">
        <f t="shared" si="18"/>
        <v>407.390</v>
      </c>
      <c r="I193" s="28" t="s">
        <v>2445</v>
      </c>
      <c r="J193" s="26" t="str">
        <f t="shared" si="19"/>
        <v>407.390 - Густая смазка для подшипников роликов прокатных станов (водостойкая, высокотемпературная)</v>
      </c>
      <c r="M193" s="45"/>
      <c r="N193" s="45"/>
      <c r="P193" s="43" t="s">
        <v>3263</v>
      </c>
      <c r="Q193" s="43" t="s">
        <v>1969</v>
      </c>
    </row>
    <row r="194" spans="4:17" ht="15" x14ac:dyDescent="0.25">
      <c r="D194" s="29"/>
      <c r="G194" s="25">
        <v>400</v>
      </c>
      <c r="H194" s="27" t="str">
        <f t="shared" si="18"/>
        <v>407.400</v>
      </c>
      <c r="I194" s="28" t="s">
        <v>2444</v>
      </c>
      <c r="J194" s="26" t="str">
        <f t="shared" si="19"/>
        <v>407.400 - Мазутная продукция</v>
      </c>
      <c r="M194" s="45"/>
      <c r="N194" s="45"/>
      <c r="P194" s="43" t="s">
        <v>2852</v>
      </c>
      <c r="Q194" s="43" t="s">
        <v>2387</v>
      </c>
    </row>
    <row r="195" spans="4:17" ht="15" x14ac:dyDescent="0.25">
      <c r="D195" s="29"/>
      <c r="G195" s="25">
        <v>410</v>
      </c>
      <c r="H195" s="27" t="str">
        <f t="shared" si="18"/>
        <v>407.410</v>
      </c>
      <c r="I195" s="28" t="s">
        <v>2443</v>
      </c>
      <c r="J195" s="26" t="str">
        <f t="shared" si="19"/>
        <v>407.410 - Закалочное масло</v>
      </c>
      <c r="M195" s="45"/>
      <c r="N195" s="45"/>
      <c r="P195" s="43" t="s">
        <v>2926</v>
      </c>
      <c r="Q195" s="43" t="s">
        <v>2313</v>
      </c>
    </row>
    <row r="196" spans="4:17" ht="15" x14ac:dyDescent="0.25">
      <c r="D196" s="29"/>
      <c r="G196" s="25">
        <v>420</v>
      </c>
      <c r="H196" s="27" t="str">
        <f t="shared" si="18"/>
        <v>407.420</v>
      </c>
      <c r="I196" s="28" t="s">
        <v>2442</v>
      </c>
      <c r="J196" s="26" t="str">
        <f t="shared" si="19"/>
        <v>407.420 - Масла регенерированные.</v>
      </c>
      <c r="M196" s="45"/>
      <c r="N196" s="45"/>
      <c r="P196" s="43" t="s">
        <v>2889</v>
      </c>
      <c r="Q196" s="43" t="s">
        <v>2351</v>
      </c>
    </row>
    <row r="197" spans="4:17" ht="15" x14ac:dyDescent="0.25">
      <c r="D197" s="29"/>
      <c r="G197" s="25">
        <v>430</v>
      </c>
      <c r="H197" s="27" t="str">
        <f t="shared" si="18"/>
        <v>407.430</v>
      </c>
      <c r="I197" s="28" t="s">
        <v>2441</v>
      </c>
      <c r="J197" s="26" t="str">
        <f t="shared" si="19"/>
        <v>407.430 - Печное топливо</v>
      </c>
      <c r="M197" s="45"/>
      <c r="N197" s="45"/>
      <c r="P197" s="43" t="s">
        <v>2658</v>
      </c>
      <c r="Q197" s="43" t="s">
        <v>2595</v>
      </c>
    </row>
    <row r="198" spans="4:17" ht="15" x14ac:dyDescent="0.25">
      <c r="D198" s="29"/>
      <c r="G198" s="25">
        <v>440</v>
      </c>
      <c r="H198" s="27" t="str">
        <f t="shared" si="18"/>
        <v>407.440</v>
      </c>
      <c r="I198" s="28" t="s">
        <v>2440</v>
      </c>
      <c r="J198" s="26" t="str">
        <f t="shared" si="19"/>
        <v>407.440 - Масло отработанное</v>
      </c>
      <c r="M198" s="45"/>
      <c r="N198" s="45"/>
      <c r="P198" s="43" t="s">
        <v>3150</v>
      </c>
      <c r="Q198" s="43" t="s">
        <v>2072</v>
      </c>
    </row>
    <row r="199" spans="4:17" ht="15" x14ac:dyDescent="0.25">
      <c r="D199" s="29">
        <v>408</v>
      </c>
      <c r="E199" s="23" t="s">
        <v>2439</v>
      </c>
      <c r="F199" s="24" t="str">
        <f>D199&amp;" - "&amp;E199</f>
        <v>408 - Инструменты</v>
      </c>
      <c r="M199" s="45"/>
      <c r="N199" s="45"/>
      <c r="P199" s="43" t="s">
        <v>2873</v>
      </c>
      <c r="Q199" s="43" t="s">
        <v>582</v>
      </c>
    </row>
    <row r="200" spans="4:17" ht="15" x14ac:dyDescent="0.25">
      <c r="D200" s="29"/>
      <c r="G200" s="25">
        <v>110</v>
      </c>
      <c r="H200" s="27" t="str">
        <f t="shared" ref="H200:H219" si="20">$D$199&amp;"."&amp;G200</f>
        <v>408.110</v>
      </c>
      <c r="I200" s="28" t="s">
        <v>2438</v>
      </c>
      <c r="J200" s="26" t="str">
        <f t="shared" ref="J200:J219" si="21">H200&amp;" - "&amp;I200</f>
        <v>408.110 - Ручной инструмент и наборы</v>
      </c>
      <c r="M200" s="45"/>
      <c r="N200" s="45"/>
      <c r="P200" s="43" t="s">
        <v>2903</v>
      </c>
      <c r="Q200" s="43" t="s">
        <v>2337</v>
      </c>
    </row>
    <row r="201" spans="4:17" ht="15" x14ac:dyDescent="0.25">
      <c r="D201" s="29"/>
      <c r="G201" s="25">
        <v>120</v>
      </c>
      <c r="H201" s="27" t="str">
        <f t="shared" si="20"/>
        <v>408.120</v>
      </c>
      <c r="I201" s="28" t="s">
        <v>2437</v>
      </c>
      <c r="J201" s="26" t="str">
        <f t="shared" si="21"/>
        <v>408.120 - Столярный инструмент</v>
      </c>
      <c r="M201" s="45"/>
      <c r="N201" s="45"/>
      <c r="P201" s="43" t="s">
        <v>3127</v>
      </c>
      <c r="Q201" s="43" t="s">
        <v>2096</v>
      </c>
    </row>
    <row r="202" spans="4:17" ht="15" x14ac:dyDescent="0.25">
      <c r="D202" s="29"/>
      <c r="G202" s="25">
        <v>130</v>
      </c>
      <c r="H202" s="27" t="str">
        <f t="shared" si="20"/>
        <v>408.130</v>
      </c>
      <c r="I202" s="28" t="s">
        <v>2436</v>
      </c>
      <c r="J202" s="26" t="str">
        <f t="shared" si="21"/>
        <v>408.130 - Слесарно-монтажный инструмент</v>
      </c>
      <c r="M202" s="45"/>
      <c r="N202" s="45"/>
      <c r="P202" s="43" t="s">
        <v>2844</v>
      </c>
      <c r="Q202" s="43" t="s">
        <v>2396</v>
      </c>
    </row>
    <row r="203" spans="4:17" ht="15" x14ac:dyDescent="0.25">
      <c r="D203" s="29"/>
      <c r="G203" s="25">
        <v>140</v>
      </c>
      <c r="H203" s="27" t="str">
        <f t="shared" si="20"/>
        <v>408.140</v>
      </c>
      <c r="I203" s="28" t="s">
        <v>2435</v>
      </c>
      <c r="J203" s="26" t="str">
        <f t="shared" si="21"/>
        <v>408.140 - Пневматический инструмент</v>
      </c>
      <c r="M203" s="45"/>
      <c r="N203" s="45"/>
      <c r="P203" s="43" t="s">
        <v>3129</v>
      </c>
      <c r="Q203" s="43" t="s">
        <v>2094</v>
      </c>
    </row>
    <row r="204" spans="4:17" ht="15" x14ac:dyDescent="0.25">
      <c r="D204" s="29"/>
      <c r="G204" s="25">
        <v>150</v>
      </c>
      <c r="H204" s="27" t="str">
        <f t="shared" si="20"/>
        <v>408.150</v>
      </c>
      <c r="I204" s="28" t="s">
        <v>2434</v>
      </c>
      <c r="J204" s="26" t="str">
        <f t="shared" si="21"/>
        <v>408.150 - Гидравлический инструмент</v>
      </c>
      <c r="M204" s="45"/>
      <c r="N204" s="45"/>
      <c r="P204" s="43" t="s">
        <v>3264</v>
      </c>
      <c r="Q204" s="43" t="s">
        <v>1968</v>
      </c>
    </row>
    <row r="205" spans="4:17" ht="15" x14ac:dyDescent="0.25">
      <c r="D205" s="29"/>
      <c r="G205" s="25">
        <v>160</v>
      </c>
      <c r="H205" s="27" t="str">
        <f t="shared" si="20"/>
        <v>408.160</v>
      </c>
      <c r="I205" s="28" t="s">
        <v>2433</v>
      </c>
      <c r="J205" s="26" t="str">
        <f t="shared" si="21"/>
        <v>408.160 - Пило-ножевая продукция</v>
      </c>
      <c r="M205" s="45"/>
      <c r="N205" s="45"/>
      <c r="P205" s="43" t="s">
        <v>3137</v>
      </c>
      <c r="Q205" s="43" t="s">
        <v>2086</v>
      </c>
    </row>
    <row r="206" spans="4:17" ht="15" x14ac:dyDescent="0.25">
      <c r="D206" s="29"/>
      <c r="G206" s="25">
        <v>170</v>
      </c>
      <c r="H206" s="27" t="str">
        <f t="shared" si="20"/>
        <v>408.170</v>
      </c>
      <c r="I206" s="28" t="s">
        <v>2432</v>
      </c>
      <c r="J206" s="26" t="str">
        <f t="shared" si="21"/>
        <v>408.170 - Режущий инструмент</v>
      </c>
      <c r="M206" s="45"/>
      <c r="N206" s="45"/>
      <c r="P206" s="43" t="s">
        <v>3355</v>
      </c>
      <c r="Q206" s="43" t="s">
        <v>1876</v>
      </c>
    </row>
    <row r="207" spans="4:17" ht="15" x14ac:dyDescent="0.25">
      <c r="D207" s="29"/>
      <c r="G207" s="25">
        <v>180</v>
      </c>
      <c r="H207" s="27" t="str">
        <f t="shared" si="20"/>
        <v>408.180</v>
      </c>
      <c r="I207" s="28" t="s">
        <v>2431</v>
      </c>
      <c r="J207" s="26" t="str">
        <f t="shared" si="21"/>
        <v>408.180 - Твердосплавный инструмент</v>
      </c>
      <c r="M207" s="45"/>
      <c r="N207" s="45"/>
      <c r="P207" s="43" t="s">
        <v>3238</v>
      </c>
      <c r="Q207" s="43" t="s">
        <v>1995</v>
      </c>
    </row>
    <row r="208" spans="4:17" ht="15" x14ac:dyDescent="0.25">
      <c r="D208" s="29"/>
      <c r="G208" s="25">
        <v>190</v>
      </c>
      <c r="H208" s="27" t="str">
        <f t="shared" si="20"/>
        <v>408.190</v>
      </c>
      <c r="I208" s="28" t="s">
        <v>2430</v>
      </c>
      <c r="J208" s="26" t="str">
        <f t="shared" si="21"/>
        <v>408.190 - Абразивный инструмент</v>
      </c>
      <c r="M208" s="45"/>
      <c r="N208" s="45"/>
      <c r="P208" s="43" t="s">
        <v>3120</v>
      </c>
      <c r="Q208" s="43" t="s">
        <v>2102</v>
      </c>
    </row>
    <row r="209" spans="4:17" ht="15" x14ac:dyDescent="0.25">
      <c r="D209" s="29"/>
      <c r="G209" s="25">
        <v>200</v>
      </c>
      <c r="H209" s="27" t="str">
        <f t="shared" si="20"/>
        <v>408.200</v>
      </c>
      <c r="I209" s="28" t="s">
        <v>2429</v>
      </c>
      <c r="J209" s="26" t="str">
        <f t="shared" si="21"/>
        <v>408.200 - Алмазный инструмент</v>
      </c>
      <c r="M209" s="45"/>
      <c r="N209" s="45"/>
      <c r="P209" s="43" t="s">
        <v>3299</v>
      </c>
      <c r="Q209" s="43" t="s">
        <v>1933</v>
      </c>
    </row>
    <row r="210" spans="4:17" ht="15" x14ac:dyDescent="0.25">
      <c r="D210" s="29"/>
      <c r="G210" s="25">
        <v>210</v>
      </c>
      <c r="H210" s="27" t="str">
        <f t="shared" si="20"/>
        <v>408.210</v>
      </c>
      <c r="I210" s="28" t="s">
        <v>2428</v>
      </c>
      <c r="J210" s="26" t="str">
        <f t="shared" si="21"/>
        <v>408.210 - Шлиф.шкурка/паста</v>
      </c>
      <c r="M210" s="45"/>
      <c r="N210" s="45"/>
      <c r="P210" s="43" t="s">
        <v>3081</v>
      </c>
      <c r="Q210" s="43" t="s">
        <v>2141</v>
      </c>
    </row>
    <row r="211" spans="4:17" ht="15" x14ac:dyDescent="0.25">
      <c r="D211" s="29"/>
      <c r="G211" s="25">
        <v>220</v>
      </c>
      <c r="H211" s="27" t="str">
        <f t="shared" si="20"/>
        <v>408.220</v>
      </c>
      <c r="I211" s="28" t="s">
        <v>2427</v>
      </c>
      <c r="J211" s="26" t="str">
        <f t="shared" si="21"/>
        <v>408.220 - Электро-бензоинструмент</v>
      </c>
      <c r="M211" s="45"/>
      <c r="N211" s="45"/>
      <c r="P211" s="43" t="s">
        <v>3083</v>
      </c>
      <c r="Q211" s="43" t="s">
        <v>2139</v>
      </c>
    </row>
    <row r="212" spans="4:17" ht="15" x14ac:dyDescent="0.25">
      <c r="D212" s="29"/>
      <c r="G212" s="25">
        <v>230</v>
      </c>
      <c r="H212" s="27" t="str">
        <f t="shared" si="20"/>
        <v>408.230</v>
      </c>
      <c r="I212" s="28" t="s">
        <v>2426</v>
      </c>
      <c r="J212" s="26" t="str">
        <f t="shared" si="21"/>
        <v>408.230 - Запасные части к электро-бензоинструмент</v>
      </c>
      <c r="M212" s="45"/>
      <c r="N212" s="45"/>
      <c r="P212" s="43" t="s">
        <v>3084</v>
      </c>
      <c r="Q212" s="43" t="s">
        <v>2138</v>
      </c>
    </row>
    <row r="213" spans="4:17" ht="15" x14ac:dyDescent="0.25">
      <c r="D213" s="29"/>
      <c r="G213" s="25">
        <v>240</v>
      </c>
      <c r="H213" s="27" t="str">
        <f t="shared" si="20"/>
        <v>408.240</v>
      </c>
      <c r="I213" s="28" t="s">
        <v>2425</v>
      </c>
      <c r="J213" s="26" t="str">
        <f t="shared" si="21"/>
        <v>408.240 - Газосварочный, газорежущий  инструмент переносной, включая аппаратуру</v>
      </c>
      <c r="M213" s="45"/>
      <c r="N213" s="45"/>
      <c r="P213" s="43" t="s">
        <v>3085</v>
      </c>
      <c r="Q213" s="43" t="s">
        <v>3438</v>
      </c>
    </row>
    <row r="214" spans="4:17" ht="15" x14ac:dyDescent="0.25">
      <c r="D214" s="29"/>
      <c r="G214" s="25">
        <v>250</v>
      </c>
      <c r="H214" s="27" t="str">
        <f t="shared" si="20"/>
        <v>408.250</v>
      </c>
      <c r="I214" s="28" t="s">
        <v>2424</v>
      </c>
      <c r="J214" s="26" t="str">
        <f t="shared" si="21"/>
        <v>408.250 - Инструмент вальцовочный</v>
      </c>
      <c r="M214" s="45"/>
      <c r="N214" s="45"/>
      <c r="P214" s="43" t="s">
        <v>3217</v>
      </c>
      <c r="Q214" s="43" t="s">
        <v>3439</v>
      </c>
    </row>
    <row r="215" spans="4:17" ht="15" x14ac:dyDescent="0.25">
      <c r="D215" s="29"/>
      <c r="G215" s="25">
        <v>260</v>
      </c>
      <c r="H215" s="27" t="str">
        <f t="shared" si="20"/>
        <v>408.260</v>
      </c>
      <c r="I215" s="28" t="s">
        <v>2423</v>
      </c>
      <c r="J215" s="26" t="str">
        <f t="shared" si="21"/>
        <v>408.260 - Измерительный инструмент</v>
      </c>
      <c r="M215" s="45"/>
      <c r="N215" s="45"/>
      <c r="P215" s="43" t="s">
        <v>3082</v>
      </c>
      <c r="Q215" s="43" t="s">
        <v>2140</v>
      </c>
    </row>
    <row r="216" spans="4:17" ht="15" x14ac:dyDescent="0.25">
      <c r="D216" s="29"/>
      <c r="G216" s="25">
        <v>270</v>
      </c>
      <c r="H216" s="27" t="str">
        <f t="shared" si="20"/>
        <v>408.270</v>
      </c>
      <c r="I216" s="28" t="s">
        <v>2422</v>
      </c>
      <c r="J216" s="26" t="str">
        <f t="shared" si="21"/>
        <v>408.270 - Инструменты для отделочных строительных работ.</v>
      </c>
      <c r="M216" s="45"/>
      <c r="N216" s="45"/>
      <c r="P216" s="43" t="s">
        <v>3095</v>
      </c>
      <c r="Q216" s="43" t="s">
        <v>2127</v>
      </c>
    </row>
    <row r="217" spans="4:17" ht="15" x14ac:dyDescent="0.25">
      <c r="D217" s="29"/>
      <c r="G217" s="25">
        <v>280</v>
      </c>
      <c r="H217" s="27" t="str">
        <f t="shared" si="20"/>
        <v>408.280</v>
      </c>
      <c r="I217" s="28" t="s">
        <v>2421</v>
      </c>
      <c r="J217" s="26" t="str">
        <f t="shared" si="21"/>
        <v xml:space="preserve">408.280 - Инструмент упаковочный. </v>
      </c>
      <c r="M217" s="45"/>
      <c r="N217" s="45"/>
      <c r="P217" s="43" t="s">
        <v>3242</v>
      </c>
      <c r="Q217" s="43" t="s">
        <v>1990</v>
      </c>
    </row>
    <row r="218" spans="4:17" ht="15" x14ac:dyDescent="0.25">
      <c r="D218" s="29"/>
      <c r="G218" s="25">
        <v>290</v>
      </c>
      <c r="H218" s="27" t="str">
        <f t="shared" si="20"/>
        <v>408.290</v>
      </c>
      <c r="I218" s="28" t="s">
        <v>2420</v>
      </c>
      <c r="J218" s="26" t="str">
        <f t="shared" si="21"/>
        <v>408.290 - Инструмент покрасочный</v>
      </c>
      <c r="M218" s="45"/>
      <c r="N218" s="45"/>
      <c r="P218" s="43" t="s">
        <v>2894</v>
      </c>
      <c r="Q218" s="43" t="s">
        <v>2346</v>
      </c>
    </row>
    <row r="219" spans="4:17" ht="15" x14ac:dyDescent="0.25">
      <c r="D219" s="29"/>
      <c r="G219" s="25">
        <v>300</v>
      </c>
      <c r="H219" s="27" t="str">
        <f t="shared" si="20"/>
        <v>408.300</v>
      </c>
      <c r="I219" s="28" t="s">
        <v>2419</v>
      </c>
      <c r="J219" s="26" t="str">
        <f t="shared" si="21"/>
        <v>408.300 - Запасные части универсальные</v>
      </c>
      <c r="M219" s="45"/>
      <c r="N219" s="45"/>
      <c r="P219" s="43" t="s">
        <v>3211</v>
      </c>
      <c r="Q219" s="43" t="s">
        <v>2020</v>
      </c>
    </row>
    <row r="220" spans="4:17" ht="15" x14ac:dyDescent="0.25">
      <c r="D220" s="29">
        <v>409</v>
      </c>
      <c r="E220" s="23" t="s">
        <v>2418</v>
      </c>
      <c r="F220" s="24" t="str">
        <f>D220&amp;" - "&amp;E220</f>
        <v>409 - Транспорт</v>
      </c>
      <c r="M220" s="45"/>
      <c r="N220" s="45"/>
      <c r="P220" s="43" t="s">
        <v>3210</v>
      </c>
      <c r="Q220" s="43" t="s">
        <v>3449</v>
      </c>
    </row>
    <row r="221" spans="4:17" ht="15" x14ac:dyDescent="0.25">
      <c r="D221" s="29"/>
      <c r="G221" s="25">
        <v>110</v>
      </c>
      <c r="H221" s="27" t="str">
        <f t="shared" ref="H221:H246" si="22">$D$220&amp;"."&amp;G221</f>
        <v>409.110</v>
      </c>
      <c r="I221" s="28" t="s">
        <v>2417</v>
      </c>
      <c r="J221" s="26" t="str">
        <f t="shared" ref="J221:J246" si="23">H221&amp;" - "&amp;I221</f>
        <v>409.110 - Грузовые автомобили</v>
      </c>
      <c r="M221" s="45"/>
      <c r="N221" s="45"/>
      <c r="P221" s="43" t="s">
        <v>3284</v>
      </c>
      <c r="Q221" s="43" t="s">
        <v>3451</v>
      </c>
    </row>
    <row r="222" spans="4:17" ht="15" x14ac:dyDescent="0.25">
      <c r="D222" s="29"/>
      <c r="G222" s="25">
        <v>120</v>
      </c>
      <c r="H222" s="27" t="str">
        <f t="shared" si="22"/>
        <v>409.120</v>
      </c>
      <c r="I222" s="28" t="s">
        <v>2416</v>
      </c>
      <c r="J222" s="26" t="str">
        <f t="shared" si="23"/>
        <v>409.120 - Легковые автомобили</v>
      </c>
      <c r="M222" s="45"/>
      <c r="N222" s="45"/>
      <c r="P222" s="43" t="s">
        <v>3168</v>
      </c>
      <c r="Q222" s="43" t="s">
        <v>3450</v>
      </c>
    </row>
    <row r="223" spans="4:17" ht="15" x14ac:dyDescent="0.25">
      <c r="D223" s="29"/>
      <c r="G223" s="25">
        <v>130</v>
      </c>
      <c r="H223" s="27" t="str">
        <f t="shared" si="22"/>
        <v>409.130</v>
      </c>
      <c r="I223" s="28" t="s">
        <v>2415</v>
      </c>
      <c r="J223" s="26" t="str">
        <f t="shared" si="23"/>
        <v>409.130 - Автобусы</v>
      </c>
      <c r="M223" s="45"/>
      <c r="N223" s="45"/>
      <c r="P223" s="43" t="s">
        <v>3051</v>
      </c>
      <c r="Q223" s="43" t="s">
        <v>2175</v>
      </c>
    </row>
    <row r="224" spans="4:17" ht="15" x14ac:dyDescent="0.25">
      <c r="D224" s="29"/>
      <c r="G224" s="25">
        <v>140</v>
      </c>
      <c r="H224" s="27" t="str">
        <f t="shared" si="22"/>
        <v>409.140</v>
      </c>
      <c r="I224" s="28" t="s">
        <v>2414</v>
      </c>
      <c r="J224" s="26" t="str">
        <f t="shared" si="23"/>
        <v>409.140 - Спецавтотехника(погрузчики,грейдеры,экскаваторы)</v>
      </c>
      <c r="M224" s="45"/>
      <c r="N224" s="45"/>
      <c r="P224" s="43" t="s">
        <v>3093</v>
      </c>
      <c r="Q224" s="43" t="s">
        <v>2129</v>
      </c>
    </row>
    <row r="225" spans="4:17" ht="15" x14ac:dyDescent="0.25">
      <c r="D225" s="29"/>
      <c r="G225" s="25">
        <v>150</v>
      </c>
      <c r="H225" s="27" t="str">
        <f t="shared" si="22"/>
        <v>409.150</v>
      </c>
      <c r="I225" s="28" t="s">
        <v>2413</v>
      </c>
      <c r="J225" s="26" t="str">
        <f t="shared" si="23"/>
        <v>409.150 - Электротележки</v>
      </c>
      <c r="M225" s="45"/>
      <c r="N225" s="45"/>
      <c r="P225" s="43" t="s">
        <v>3189</v>
      </c>
      <c r="Q225" s="43" t="s">
        <v>2037</v>
      </c>
    </row>
    <row r="226" spans="4:17" ht="15" x14ac:dyDescent="0.25">
      <c r="D226" s="29"/>
      <c r="G226" s="25">
        <v>160</v>
      </c>
      <c r="H226" s="27" t="str">
        <f t="shared" si="22"/>
        <v>409.160</v>
      </c>
      <c r="I226" s="28" t="s">
        <v>2412</v>
      </c>
      <c r="J226" s="26" t="str">
        <f t="shared" si="23"/>
        <v>409.160 - Транспорт железнодорожный и путевая техника</v>
      </c>
      <c r="M226" s="45"/>
      <c r="N226" s="45"/>
      <c r="P226" s="43" t="s">
        <v>3132</v>
      </c>
      <c r="Q226" s="43" t="s">
        <v>2091</v>
      </c>
    </row>
    <row r="227" spans="4:17" ht="15" x14ac:dyDescent="0.25">
      <c r="D227" s="29"/>
      <c r="G227" s="25">
        <v>170</v>
      </c>
      <c r="H227" s="27" t="str">
        <f t="shared" si="22"/>
        <v>409.170</v>
      </c>
      <c r="I227" s="28" t="s">
        <v>2411</v>
      </c>
      <c r="J227" s="26" t="str">
        <f t="shared" si="23"/>
        <v>409.170 - Тракторы, бульдозеры</v>
      </c>
      <c r="M227" s="45"/>
      <c r="N227" s="45"/>
      <c r="P227" s="43" t="s">
        <v>3154</v>
      </c>
      <c r="Q227" s="43" t="s">
        <v>2068</v>
      </c>
    </row>
    <row r="228" spans="4:17" ht="15" x14ac:dyDescent="0.25">
      <c r="D228" s="29"/>
      <c r="G228" s="25">
        <v>180</v>
      </c>
      <c r="H228" s="27" t="str">
        <f t="shared" si="22"/>
        <v>409.180</v>
      </c>
      <c r="I228" s="28" t="s">
        <v>2410</v>
      </c>
      <c r="J228" s="26" t="str">
        <f t="shared" si="23"/>
        <v>409.180 - Строительно-отделочные машины</v>
      </c>
      <c r="M228" s="45"/>
      <c r="N228" s="45"/>
      <c r="P228" s="43" t="s">
        <v>2918</v>
      </c>
      <c r="Q228" s="43" t="s">
        <v>2321</v>
      </c>
    </row>
    <row r="229" spans="4:17" ht="15" x14ac:dyDescent="0.25">
      <c r="D229" s="29"/>
      <c r="G229" s="25">
        <v>190</v>
      </c>
      <c r="H229" s="27" t="str">
        <f t="shared" si="22"/>
        <v>409.190</v>
      </c>
      <c r="I229" s="28" t="s">
        <v>2409</v>
      </c>
      <c r="J229" s="26" t="str">
        <f t="shared" si="23"/>
        <v>409.190 - Вилочные погрузчики</v>
      </c>
      <c r="M229" s="45"/>
      <c r="N229" s="45"/>
      <c r="P229" s="43" t="s">
        <v>3265</v>
      </c>
      <c r="Q229" s="43" t="s">
        <v>1967</v>
      </c>
    </row>
    <row r="230" spans="4:17" ht="15" x14ac:dyDescent="0.25">
      <c r="D230" s="29"/>
      <c r="G230" s="25">
        <v>200</v>
      </c>
      <c r="H230" s="27" t="str">
        <f t="shared" si="22"/>
        <v>409.200</v>
      </c>
      <c r="I230" s="28" t="s">
        <v>2408</v>
      </c>
      <c r="J230" s="26" t="str">
        <f t="shared" si="23"/>
        <v>409.200 - Автокраны</v>
      </c>
      <c r="M230" s="45"/>
      <c r="N230" s="45"/>
      <c r="P230" s="43" t="s">
        <v>3218</v>
      </c>
      <c r="Q230" s="43" t="s">
        <v>2013</v>
      </c>
    </row>
    <row r="231" spans="4:17" ht="15" x14ac:dyDescent="0.25">
      <c r="D231" s="29"/>
      <c r="G231" s="25">
        <v>210</v>
      </c>
      <c r="H231" s="27" t="str">
        <f t="shared" si="22"/>
        <v>409.210</v>
      </c>
      <c r="I231" s="28" t="s">
        <v>2407</v>
      </c>
      <c r="J231" s="26" t="str">
        <f t="shared" si="23"/>
        <v>409.210 - Прицеп</v>
      </c>
      <c r="M231" s="45"/>
      <c r="N231" s="45"/>
      <c r="P231" s="43" t="s">
        <v>2931</v>
      </c>
      <c r="Q231" s="43" t="s">
        <v>2308</v>
      </c>
    </row>
    <row r="232" spans="4:17" ht="15" x14ac:dyDescent="0.25">
      <c r="D232" s="29"/>
      <c r="G232" s="25">
        <v>220</v>
      </c>
      <c r="H232" s="27" t="str">
        <f t="shared" si="22"/>
        <v>409.220</v>
      </c>
      <c r="I232" s="28" t="s">
        <v>2406</v>
      </c>
      <c r="J232" s="26" t="str">
        <f t="shared" si="23"/>
        <v>409.220 - Шины</v>
      </c>
      <c r="M232" s="45"/>
      <c r="N232" s="45"/>
      <c r="P232" s="43" t="s">
        <v>3300</v>
      </c>
      <c r="Q232" s="43" t="s">
        <v>1932</v>
      </c>
    </row>
    <row r="233" spans="4:17" ht="15" x14ac:dyDescent="0.25">
      <c r="D233" s="29"/>
      <c r="G233" s="25">
        <v>230</v>
      </c>
      <c r="H233" s="27" t="str">
        <f t="shared" si="22"/>
        <v>409.230</v>
      </c>
      <c r="I233" s="28" t="s">
        <v>2405</v>
      </c>
      <c r="J233" s="26" t="str">
        <f t="shared" si="23"/>
        <v>409.230 - Электрооборудование автотехники</v>
      </c>
      <c r="M233" s="45"/>
      <c r="N233" s="45"/>
      <c r="P233" s="43" t="s">
        <v>3151</v>
      </c>
      <c r="Q233" s="43" t="s">
        <v>2071</v>
      </c>
    </row>
    <row r="234" spans="4:17" ht="15" x14ac:dyDescent="0.25">
      <c r="D234" s="29"/>
      <c r="G234" s="25">
        <v>240</v>
      </c>
      <c r="H234" s="27" t="str">
        <f t="shared" si="22"/>
        <v>409.240</v>
      </c>
      <c r="I234" s="28" t="s">
        <v>2404</v>
      </c>
      <c r="J234" s="26" t="str">
        <f t="shared" si="23"/>
        <v>409.240 - Запчасти для легковых автомобилей</v>
      </c>
      <c r="M234" s="45"/>
      <c r="N234" s="45"/>
      <c r="P234" s="43" t="s">
        <v>3152</v>
      </c>
      <c r="Q234" s="43" t="s">
        <v>2070</v>
      </c>
    </row>
    <row r="235" spans="4:17" ht="15" x14ac:dyDescent="0.25">
      <c r="D235" s="29"/>
      <c r="G235" s="25">
        <v>250</v>
      </c>
      <c r="H235" s="27" t="str">
        <f t="shared" si="22"/>
        <v>409.250</v>
      </c>
      <c r="I235" s="28" t="s">
        <v>2403</v>
      </c>
      <c r="J235" s="26" t="str">
        <f t="shared" si="23"/>
        <v>409.250 - Запчасти легковых автомобилей</v>
      </c>
      <c r="M235" s="45"/>
      <c r="N235" s="45"/>
      <c r="P235" s="43" t="s">
        <v>3172</v>
      </c>
      <c r="Q235" s="43" t="s">
        <v>2054</v>
      </c>
    </row>
    <row r="236" spans="4:17" ht="15" x14ac:dyDescent="0.25">
      <c r="D236" s="29"/>
      <c r="G236" s="25">
        <v>260</v>
      </c>
      <c r="H236" s="27" t="str">
        <f t="shared" si="22"/>
        <v>409.260</v>
      </c>
      <c r="I236" s="28" t="s">
        <v>2402</v>
      </c>
      <c r="J236" s="26" t="str">
        <f t="shared" si="23"/>
        <v>409.260 - Запчасти грузовых автомобилей</v>
      </c>
      <c r="M236" s="45"/>
      <c r="N236" s="45"/>
      <c r="P236" s="43" t="s">
        <v>3094</v>
      </c>
      <c r="Q236" s="43" t="s">
        <v>2128</v>
      </c>
    </row>
    <row r="237" spans="4:17" ht="15" x14ac:dyDescent="0.25">
      <c r="D237" s="29"/>
      <c r="G237" s="25">
        <v>270</v>
      </c>
      <c r="H237" s="27" t="str">
        <f t="shared" si="22"/>
        <v>409.270</v>
      </c>
      <c r="I237" s="28" t="s">
        <v>2401</v>
      </c>
      <c r="J237" s="26" t="str">
        <f t="shared" si="23"/>
        <v>409.270 - Запчасти автобусов</v>
      </c>
      <c r="M237" s="45"/>
      <c r="N237" s="45"/>
      <c r="P237" s="43" t="s">
        <v>3124</v>
      </c>
      <c r="Q237" s="43" t="s">
        <v>3445</v>
      </c>
    </row>
    <row r="238" spans="4:17" ht="15" x14ac:dyDescent="0.25">
      <c r="D238" s="29"/>
      <c r="G238" s="25">
        <v>280</v>
      </c>
      <c r="H238" s="27" t="str">
        <f t="shared" si="22"/>
        <v>409.280</v>
      </c>
      <c r="I238" s="28" t="s">
        <v>2400</v>
      </c>
      <c r="J238" s="26" t="str">
        <f t="shared" si="23"/>
        <v>409.280 - Запчасти спецавтотехники</v>
      </c>
      <c r="M238" s="45"/>
      <c r="N238" s="45"/>
      <c r="P238" s="43" t="s">
        <v>3190</v>
      </c>
      <c r="Q238" s="43" t="s">
        <v>3446</v>
      </c>
    </row>
    <row r="239" spans="4:17" ht="15" x14ac:dyDescent="0.25">
      <c r="D239" s="29"/>
      <c r="G239" s="25">
        <v>290</v>
      </c>
      <c r="H239" s="27" t="str">
        <f t="shared" si="22"/>
        <v>409.290</v>
      </c>
      <c r="I239" s="28" t="s">
        <v>2399</v>
      </c>
      <c r="J239" s="26" t="str">
        <f t="shared" si="23"/>
        <v>409.290 - Запчасти погрузчиков</v>
      </c>
      <c r="M239" s="45"/>
      <c r="N239" s="45"/>
      <c r="P239" s="43" t="s">
        <v>3285</v>
      </c>
      <c r="Q239" s="43" t="s">
        <v>1947</v>
      </c>
    </row>
    <row r="240" spans="4:17" ht="15" x14ac:dyDescent="0.25">
      <c r="D240" s="29"/>
      <c r="G240" s="25">
        <v>300</v>
      </c>
      <c r="H240" s="27" t="str">
        <f t="shared" si="22"/>
        <v>409.300</v>
      </c>
      <c r="I240" s="28" t="s">
        <v>2398</v>
      </c>
      <c r="J240" s="26" t="str">
        <f t="shared" si="23"/>
        <v>409.300 - Запчасти вагонов и автосцепных устройств</v>
      </c>
      <c r="M240" s="45"/>
      <c r="N240" s="45"/>
      <c r="P240" s="43" t="s">
        <v>2910</v>
      </c>
      <c r="Q240" s="43" t="s">
        <v>2330</v>
      </c>
    </row>
    <row r="241" spans="4:17" ht="15" x14ac:dyDescent="0.25">
      <c r="D241" s="29"/>
      <c r="G241" s="25">
        <v>310</v>
      </c>
      <c r="H241" s="27" t="str">
        <f t="shared" si="22"/>
        <v>409.310</v>
      </c>
      <c r="I241" s="28" t="s">
        <v>2397</v>
      </c>
      <c r="J241" s="26" t="str">
        <f t="shared" si="23"/>
        <v>409.310 - Запчасти транспорта железнодорожного и путевой техники</v>
      </c>
      <c r="M241" s="45"/>
      <c r="N241" s="45"/>
      <c r="P241" s="43" t="s">
        <v>2884</v>
      </c>
      <c r="Q241" s="43" t="s">
        <v>2356</v>
      </c>
    </row>
    <row r="242" spans="4:17" ht="15" x14ac:dyDescent="0.25">
      <c r="D242" s="29"/>
      <c r="G242" s="25">
        <v>320</v>
      </c>
      <c r="H242" s="27" t="str">
        <f t="shared" si="22"/>
        <v>409.320</v>
      </c>
      <c r="I242" s="28" t="s">
        <v>2396</v>
      </c>
      <c r="J242" s="26" t="str">
        <f t="shared" si="23"/>
        <v>409.320 - Колодки тормозные для железнодорожного транспорта</v>
      </c>
      <c r="M242" s="45"/>
      <c r="N242" s="45"/>
      <c r="P242" s="43" t="s">
        <v>2885</v>
      </c>
      <c r="Q242" s="43" t="s">
        <v>2355</v>
      </c>
    </row>
    <row r="243" spans="4:17" ht="15" x14ac:dyDescent="0.25">
      <c r="D243" s="29"/>
      <c r="G243" s="25">
        <v>330</v>
      </c>
      <c r="H243" s="27" t="str">
        <f t="shared" si="22"/>
        <v>409.330</v>
      </c>
      <c r="I243" s="28" t="s">
        <v>2395</v>
      </c>
      <c r="J243" s="26" t="str">
        <f t="shared" si="23"/>
        <v>409.330 - Навесное оборудование для спецтехники</v>
      </c>
      <c r="M243" s="45"/>
      <c r="N243" s="45"/>
      <c r="P243" s="43" t="s">
        <v>2882</v>
      </c>
      <c r="Q243" s="43" t="s">
        <v>2358</v>
      </c>
    </row>
    <row r="244" spans="4:17" ht="15" x14ac:dyDescent="0.25">
      <c r="D244" s="29"/>
      <c r="G244" s="25">
        <v>340</v>
      </c>
      <c r="H244" s="27" t="str">
        <f t="shared" si="22"/>
        <v>409.340</v>
      </c>
      <c r="I244" s="28" t="s">
        <v>2394</v>
      </c>
      <c r="J244" s="26" t="str">
        <f t="shared" si="23"/>
        <v>409.340 - Автошины,камеры</v>
      </c>
      <c r="M244" s="45"/>
      <c r="N244" s="45"/>
      <c r="P244" s="43" t="s">
        <v>2747</v>
      </c>
      <c r="Q244" s="43" t="s">
        <v>2496</v>
      </c>
    </row>
    <row r="245" spans="4:17" ht="15" x14ac:dyDescent="0.25">
      <c r="D245" s="29"/>
      <c r="G245" s="25">
        <v>350</v>
      </c>
      <c r="H245" s="27" t="str">
        <f t="shared" si="22"/>
        <v>409.350</v>
      </c>
      <c r="I245" s="28" t="s">
        <v>2393</v>
      </c>
      <c r="J245" s="26" t="str">
        <f t="shared" si="23"/>
        <v>409.350 - Батарея аккумуляторная</v>
      </c>
      <c r="M245" s="45"/>
      <c r="N245" s="45"/>
      <c r="P245" s="43" t="s">
        <v>3191</v>
      </c>
      <c r="Q245" s="43" t="s">
        <v>2036</v>
      </c>
    </row>
    <row r="246" spans="4:17" ht="15" x14ac:dyDescent="0.25">
      <c r="D246" s="29"/>
      <c r="G246" s="25">
        <v>360</v>
      </c>
      <c r="H246" s="27" t="str">
        <f t="shared" si="22"/>
        <v>409.360</v>
      </c>
      <c r="I246" s="28" t="s">
        <v>2392</v>
      </c>
      <c r="J246" s="26" t="str">
        <f t="shared" si="23"/>
        <v>409.360 - Знаки дорожные</v>
      </c>
      <c r="M246" s="45"/>
      <c r="N246" s="45"/>
      <c r="P246" s="43" t="s">
        <v>2652</v>
      </c>
      <c r="Q246" s="43" t="s">
        <v>2600</v>
      </c>
    </row>
    <row r="247" spans="4:17" ht="15" x14ac:dyDescent="0.25">
      <c r="D247" s="29">
        <v>410</v>
      </c>
      <c r="E247" s="23" t="s">
        <v>2391</v>
      </c>
      <c r="F247" s="24" t="str">
        <f>D247&amp;" - "&amp;E247</f>
        <v>410 - Резинотехнические изделия и асбесто-технические изделия</v>
      </c>
      <c r="H247" s="27"/>
      <c r="M247" s="45"/>
      <c r="N247" s="45"/>
      <c r="P247" s="43" t="s">
        <v>3153</v>
      </c>
      <c r="Q247" s="43" t="s">
        <v>2069</v>
      </c>
    </row>
    <row r="248" spans="4:17" ht="15" x14ac:dyDescent="0.25">
      <c r="D248" s="29"/>
      <c r="G248" s="25">
        <v>110</v>
      </c>
      <c r="H248" s="27" t="str">
        <f t="shared" ref="H248:H271" si="24">$D$247&amp;"."&amp;G248</f>
        <v>410.110</v>
      </c>
      <c r="I248" s="28" t="s">
        <v>2390</v>
      </c>
      <c r="J248" s="26" t="str">
        <f t="shared" ref="J248:J271" si="25">H248&amp;" - "&amp;I248</f>
        <v>410.110 - Манжеты,сальники,кольца</v>
      </c>
      <c r="M248" s="45"/>
      <c r="N248" s="45"/>
      <c r="P248" s="43" t="s">
        <v>3002</v>
      </c>
      <c r="Q248" s="43" t="s">
        <v>2231</v>
      </c>
    </row>
    <row r="249" spans="4:17" ht="15" x14ac:dyDescent="0.25">
      <c r="D249" s="29"/>
      <c r="G249" s="25">
        <v>120</v>
      </c>
      <c r="H249" s="27" t="str">
        <f t="shared" si="24"/>
        <v>410.120</v>
      </c>
      <c r="I249" s="28" t="s">
        <v>2389</v>
      </c>
      <c r="J249" s="26" t="str">
        <f t="shared" si="25"/>
        <v>410.120 - Ленты конвейерные</v>
      </c>
      <c r="M249" s="45"/>
      <c r="N249" s="45"/>
      <c r="P249" s="43" t="s">
        <v>3126</v>
      </c>
      <c r="Q249" s="43" t="s">
        <v>2097</v>
      </c>
    </row>
    <row r="250" spans="4:17" ht="15" x14ac:dyDescent="0.25">
      <c r="D250" s="29"/>
      <c r="G250" s="25">
        <v>130</v>
      </c>
      <c r="H250" s="27" t="str">
        <f t="shared" si="24"/>
        <v>410.130</v>
      </c>
      <c r="I250" s="28" t="s">
        <v>2388</v>
      </c>
      <c r="J250" s="26" t="str">
        <f t="shared" si="25"/>
        <v>410.130 - Соединения конвейерных лент</v>
      </c>
      <c r="M250" s="45"/>
      <c r="N250" s="45"/>
      <c r="P250" s="43" t="s">
        <v>2949</v>
      </c>
      <c r="Q250" s="43" t="s">
        <v>2288</v>
      </c>
    </row>
    <row r="251" spans="4:17" ht="15" x14ac:dyDescent="0.25">
      <c r="D251" s="29"/>
      <c r="G251" s="25">
        <v>140</v>
      </c>
      <c r="H251" s="27" t="str">
        <f t="shared" si="24"/>
        <v>410.140</v>
      </c>
      <c r="I251" s="28" t="s">
        <v>2387</v>
      </c>
      <c r="J251" s="26" t="str">
        <f t="shared" si="25"/>
        <v>410.140 - Клеи, герметики</v>
      </c>
      <c r="M251" s="45"/>
      <c r="N251" s="45"/>
      <c r="P251" s="43" t="s">
        <v>2938</v>
      </c>
      <c r="Q251" s="43" t="s">
        <v>2301</v>
      </c>
    </row>
    <row r="252" spans="4:17" ht="15" x14ac:dyDescent="0.25">
      <c r="D252" s="29"/>
      <c r="G252" s="25">
        <v>150</v>
      </c>
      <c r="H252" s="27" t="str">
        <f t="shared" si="24"/>
        <v>410.150</v>
      </c>
      <c r="I252" s="28" t="s">
        <v>2386</v>
      </c>
      <c r="J252" s="26" t="str">
        <f t="shared" si="25"/>
        <v>410.150 - Металлорукава</v>
      </c>
      <c r="M252" s="45"/>
      <c r="N252" s="45"/>
      <c r="P252" s="43" t="s">
        <v>3301</v>
      </c>
      <c r="Q252" s="43" t="s">
        <v>1931</v>
      </c>
    </row>
    <row r="253" spans="4:17" ht="15" x14ac:dyDescent="0.25">
      <c r="D253" s="29"/>
      <c r="G253" s="25">
        <v>160</v>
      </c>
      <c r="H253" s="27" t="str">
        <f t="shared" si="24"/>
        <v>410.160</v>
      </c>
      <c r="I253" s="28" t="s">
        <v>2385</v>
      </c>
      <c r="J253" s="26" t="str">
        <f t="shared" si="25"/>
        <v>410.160 - Ремни</v>
      </c>
      <c r="M253" s="45"/>
      <c r="N253" s="45"/>
      <c r="P253" s="43" t="s">
        <v>3383</v>
      </c>
      <c r="Q253" s="43" t="s">
        <v>1848</v>
      </c>
    </row>
    <row r="254" spans="4:17" ht="15" x14ac:dyDescent="0.25">
      <c r="D254" s="29"/>
      <c r="G254" s="25">
        <v>170</v>
      </c>
      <c r="H254" s="27" t="str">
        <f t="shared" si="24"/>
        <v>410.170</v>
      </c>
      <c r="I254" s="28" t="s">
        <v>2384</v>
      </c>
      <c r="J254" s="26" t="str">
        <f t="shared" si="25"/>
        <v>410.170 - Шнуры</v>
      </c>
      <c r="M254" s="45"/>
      <c r="N254" s="45"/>
      <c r="P254" s="43" t="s">
        <v>2897</v>
      </c>
      <c r="Q254" s="43" t="s">
        <v>2343</v>
      </c>
    </row>
    <row r="255" spans="4:17" ht="15" x14ac:dyDescent="0.25">
      <c r="D255" s="29"/>
      <c r="G255" s="25">
        <v>180</v>
      </c>
      <c r="H255" s="27" t="str">
        <f t="shared" si="24"/>
        <v>410.180</v>
      </c>
      <c r="I255" s="28" t="s">
        <v>2383</v>
      </c>
      <c r="J255" s="26" t="str">
        <f t="shared" si="25"/>
        <v>410.180 - Канаты неметаллические</v>
      </c>
      <c r="M255" s="45"/>
      <c r="N255" s="45"/>
      <c r="P255" s="43" t="s">
        <v>2760</v>
      </c>
      <c r="Q255" s="43" t="s">
        <v>2482</v>
      </c>
    </row>
    <row r="256" spans="4:17" ht="15" x14ac:dyDescent="0.25">
      <c r="D256" s="29"/>
      <c r="G256" s="25">
        <v>190</v>
      </c>
      <c r="H256" s="27" t="str">
        <f t="shared" si="24"/>
        <v>410.190</v>
      </c>
      <c r="I256" s="28" t="s">
        <v>2382</v>
      </c>
      <c r="J256" s="26" t="str">
        <f t="shared" si="25"/>
        <v>410.190 - Трубки</v>
      </c>
      <c r="M256" s="45"/>
      <c r="N256" s="45"/>
      <c r="P256" s="43" t="s">
        <v>3108</v>
      </c>
      <c r="Q256" s="43" t="s">
        <v>2114</v>
      </c>
    </row>
    <row r="257" spans="4:17" ht="15" x14ac:dyDescent="0.25">
      <c r="D257" s="29"/>
      <c r="G257" s="25">
        <v>200</v>
      </c>
      <c r="H257" s="27" t="str">
        <f t="shared" si="24"/>
        <v>410.200</v>
      </c>
      <c r="I257" s="28" t="s">
        <v>2381</v>
      </c>
      <c r="J257" s="26" t="str">
        <f t="shared" si="25"/>
        <v>410.200 - Шланги</v>
      </c>
      <c r="M257" s="45"/>
      <c r="N257" s="45"/>
      <c r="P257" s="43" t="s">
        <v>3109</v>
      </c>
      <c r="Q257" s="43" t="s">
        <v>2113</v>
      </c>
    </row>
    <row r="258" spans="4:17" ht="15" x14ac:dyDescent="0.25">
      <c r="D258" s="29"/>
      <c r="G258" s="25">
        <v>210</v>
      </c>
      <c r="H258" s="27" t="str">
        <f t="shared" si="24"/>
        <v>410.210</v>
      </c>
      <c r="I258" s="28" t="s">
        <v>2380</v>
      </c>
      <c r="J258" s="26" t="str">
        <f t="shared" si="25"/>
        <v>410.210 - Резина сырая</v>
      </c>
      <c r="M258" s="45"/>
      <c r="N258" s="45"/>
      <c r="P258" s="43" t="s">
        <v>2824</v>
      </c>
      <c r="Q258" s="43" t="s">
        <v>2416</v>
      </c>
    </row>
    <row r="259" spans="4:17" ht="15" x14ac:dyDescent="0.25">
      <c r="D259" s="29"/>
      <c r="G259" s="25">
        <v>220</v>
      </c>
      <c r="H259" s="27" t="str">
        <f t="shared" si="24"/>
        <v>410.220</v>
      </c>
      <c r="I259" s="28" t="s">
        <v>2379</v>
      </c>
      <c r="J259" s="26" t="str">
        <f t="shared" si="25"/>
        <v>410.220 - Пробка прокладочная</v>
      </c>
      <c r="M259" s="45"/>
      <c r="N259" s="45"/>
      <c r="P259" s="43" t="s">
        <v>2748</v>
      </c>
      <c r="Q259" s="43" t="s">
        <v>2495</v>
      </c>
    </row>
    <row r="260" spans="4:17" ht="15" x14ac:dyDescent="0.25">
      <c r="D260" s="29"/>
      <c r="G260" s="25">
        <v>230</v>
      </c>
      <c r="H260" s="27" t="str">
        <f t="shared" si="24"/>
        <v>410.230</v>
      </c>
      <c r="I260" s="28" t="s">
        <v>2378</v>
      </c>
      <c r="J260" s="26" t="str">
        <f t="shared" si="25"/>
        <v>410.230 - Технические пластины и ковры диэлектрические</v>
      </c>
      <c r="M260" s="45"/>
      <c r="N260" s="45"/>
      <c r="P260" s="43" t="s">
        <v>2654</v>
      </c>
      <c r="Q260" s="43" t="s">
        <v>2598</v>
      </c>
    </row>
    <row r="261" spans="4:17" ht="15" x14ac:dyDescent="0.25">
      <c r="D261" s="29"/>
      <c r="G261" s="25">
        <v>240</v>
      </c>
      <c r="H261" s="27" t="str">
        <f t="shared" si="24"/>
        <v>410.240</v>
      </c>
      <c r="I261" s="28" t="s">
        <v>2377</v>
      </c>
      <c r="J261" s="26" t="str">
        <f t="shared" si="25"/>
        <v>410.240 - Изоляция железнодорожных путей</v>
      </c>
      <c r="M261" s="45"/>
      <c r="N261" s="45"/>
      <c r="P261" s="43" t="s">
        <v>2656</v>
      </c>
      <c r="Q261" s="43" t="s">
        <v>847</v>
      </c>
    </row>
    <row r="262" spans="4:17" ht="15" x14ac:dyDescent="0.25">
      <c r="D262" s="29"/>
      <c r="G262" s="25">
        <v>250</v>
      </c>
      <c r="H262" s="27" t="str">
        <f t="shared" si="24"/>
        <v>410.250</v>
      </c>
      <c r="I262" s="28" t="s">
        <v>2376</v>
      </c>
      <c r="J262" s="26" t="str">
        <f t="shared" si="25"/>
        <v>410.250 - Асбест молотый</v>
      </c>
      <c r="M262" s="45"/>
      <c r="N262" s="45"/>
      <c r="P262" s="43" t="s">
        <v>2983</v>
      </c>
      <c r="Q262" s="43" t="s">
        <v>2250</v>
      </c>
    </row>
    <row r="263" spans="4:17" ht="15" x14ac:dyDescent="0.25">
      <c r="D263" s="29"/>
      <c r="G263" s="25">
        <v>260</v>
      </c>
      <c r="H263" s="27" t="str">
        <f t="shared" si="24"/>
        <v>410.260</v>
      </c>
      <c r="I263" s="28" t="s">
        <v>2375</v>
      </c>
      <c r="J263" s="26" t="str">
        <f t="shared" si="25"/>
        <v>410.260 - Асбокартон</v>
      </c>
      <c r="M263" s="45"/>
      <c r="N263" s="45"/>
      <c r="P263" s="43" t="s">
        <v>2870</v>
      </c>
      <c r="Q263" s="43" t="s">
        <v>2370</v>
      </c>
    </row>
    <row r="264" spans="4:17" ht="15" x14ac:dyDescent="0.25">
      <c r="D264" s="29"/>
      <c r="G264" s="25">
        <v>270</v>
      </c>
      <c r="H264" s="27" t="str">
        <f t="shared" si="24"/>
        <v>410.270</v>
      </c>
      <c r="I264" s="28" t="s">
        <v>2374</v>
      </c>
      <c r="J264" s="26" t="str">
        <f t="shared" si="25"/>
        <v>410.270 - Асбобумага</v>
      </c>
      <c r="M264" s="45"/>
      <c r="N264" s="45"/>
      <c r="P264" s="43" t="s">
        <v>2850</v>
      </c>
      <c r="Q264" s="43" t="s">
        <v>2389</v>
      </c>
    </row>
    <row r="265" spans="4:17" ht="15" x14ac:dyDescent="0.25">
      <c r="D265" s="29"/>
      <c r="G265" s="25">
        <v>280</v>
      </c>
      <c r="H265" s="27" t="str">
        <f t="shared" si="24"/>
        <v>410.280</v>
      </c>
      <c r="I265" s="28" t="s">
        <v>939</v>
      </c>
      <c r="J265" s="26" t="str">
        <f t="shared" si="25"/>
        <v>410.280 - Асбошнур</v>
      </c>
      <c r="M265" s="45"/>
      <c r="N265" s="45"/>
      <c r="P265" s="43" t="s">
        <v>3073</v>
      </c>
      <c r="Q265" s="43" t="s">
        <v>2152</v>
      </c>
    </row>
    <row r="266" spans="4:17" ht="15" x14ac:dyDescent="0.25">
      <c r="D266" s="29"/>
      <c r="G266" s="25">
        <v>290</v>
      </c>
      <c r="H266" s="27" t="str">
        <f t="shared" si="24"/>
        <v>410.290</v>
      </c>
      <c r="I266" s="28" t="s">
        <v>2373</v>
      </c>
      <c r="J266" s="26" t="str">
        <f t="shared" si="25"/>
        <v>410.290 - Асботкань</v>
      </c>
      <c r="M266" s="45"/>
      <c r="N266" s="45"/>
      <c r="P266" s="43" t="s">
        <v>2722</v>
      </c>
      <c r="Q266" s="43" t="s">
        <v>2525</v>
      </c>
    </row>
    <row r="267" spans="4:17" ht="15" x14ac:dyDescent="0.25">
      <c r="D267" s="29"/>
      <c r="G267" s="25">
        <v>300</v>
      </c>
      <c r="H267" s="27" t="str">
        <f t="shared" si="24"/>
        <v>410.300</v>
      </c>
      <c r="I267" s="28" t="s">
        <v>2372</v>
      </c>
      <c r="J267" s="26" t="str">
        <f t="shared" si="25"/>
        <v>410.300 - Паронит</v>
      </c>
      <c r="M267" s="45"/>
      <c r="N267" s="45"/>
      <c r="P267" s="43" t="s">
        <v>2723</v>
      </c>
      <c r="Q267" s="43" t="s">
        <v>2524</v>
      </c>
    </row>
    <row r="268" spans="4:17" ht="15" x14ac:dyDescent="0.25">
      <c r="D268" s="29"/>
      <c r="G268" s="25">
        <v>310</v>
      </c>
      <c r="H268" s="27" t="str">
        <f t="shared" si="24"/>
        <v>410.310</v>
      </c>
      <c r="I268" s="28" t="s">
        <v>2371</v>
      </c>
      <c r="J268" s="26" t="str">
        <f t="shared" si="25"/>
        <v>410.310 - Набивка</v>
      </c>
      <c r="M268" s="45"/>
      <c r="N268" s="45"/>
      <c r="P268" s="43" t="s">
        <v>3033</v>
      </c>
      <c r="Q268" s="43" t="s">
        <v>2198</v>
      </c>
    </row>
    <row r="269" spans="4:17" ht="15" x14ac:dyDescent="0.25">
      <c r="D269" s="29"/>
      <c r="G269" s="25">
        <v>320</v>
      </c>
      <c r="H269" s="27" t="str">
        <f t="shared" si="24"/>
        <v>410.320</v>
      </c>
      <c r="I269" s="28" t="s">
        <v>2370</v>
      </c>
      <c r="J269" s="26" t="str">
        <f t="shared" si="25"/>
        <v>410.320 - Ленты асбестовые</v>
      </c>
      <c r="M269" s="45"/>
      <c r="N269" s="45"/>
      <c r="P269" s="43" t="s">
        <v>3024</v>
      </c>
      <c r="Q269" s="43" t="s">
        <v>2206</v>
      </c>
    </row>
    <row r="270" spans="4:17" ht="15" x14ac:dyDescent="0.25">
      <c r="D270" s="29"/>
      <c r="G270" s="25">
        <v>330</v>
      </c>
      <c r="H270" s="27" t="str">
        <f t="shared" si="24"/>
        <v>410.330</v>
      </c>
      <c r="I270" s="28" t="s">
        <v>2369</v>
      </c>
      <c r="J270" s="26" t="str">
        <f t="shared" si="25"/>
        <v>410.330 - РТИ и АТИ.Резиновые детали трубопровода (отводы,переходники,тройники)</v>
      </c>
      <c r="M270" s="45"/>
      <c r="N270" s="45"/>
      <c r="P270" s="43" t="s">
        <v>2660</v>
      </c>
      <c r="Q270" s="43" t="s">
        <v>2593</v>
      </c>
    </row>
    <row r="271" spans="4:17" ht="15" x14ac:dyDescent="0.25">
      <c r="D271" s="29"/>
      <c r="G271" s="25">
        <v>340</v>
      </c>
      <c r="H271" s="27" t="str">
        <f t="shared" si="24"/>
        <v>410.340</v>
      </c>
      <c r="I271" s="28" t="s">
        <v>2368</v>
      </c>
      <c r="J271" s="26" t="str">
        <f t="shared" si="25"/>
        <v>410.340 - Асбополотно</v>
      </c>
      <c r="M271" s="45"/>
      <c r="N271" s="45"/>
      <c r="P271" s="43" t="s">
        <v>2661</v>
      </c>
      <c r="Q271" s="43" t="s">
        <v>2592</v>
      </c>
    </row>
    <row r="272" spans="4:17" ht="15" x14ac:dyDescent="0.25">
      <c r="D272" s="29">
        <v>411</v>
      </c>
      <c r="E272" s="23" t="s">
        <v>2367</v>
      </c>
      <c r="F272" s="24" t="str">
        <f>D272&amp;" - "&amp;E272</f>
        <v>411 - Лакокрасочная продукция и инвентарь</v>
      </c>
      <c r="M272" s="45"/>
      <c r="N272" s="45"/>
      <c r="P272" s="43" t="s">
        <v>2901</v>
      </c>
      <c r="Q272" s="43" t="s">
        <v>2339</v>
      </c>
    </row>
    <row r="273" spans="4:17" ht="15" x14ac:dyDescent="0.25">
      <c r="D273" s="29"/>
      <c r="G273" s="25">
        <v>110</v>
      </c>
      <c r="H273" s="27" t="str">
        <f t="shared" ref="H273:H313" si="26">$D$272&amp;"."&amp;G273</f>
        <v>411.110</v>
      </c>
      <c r="I273" s="28"/>
      <c r="M273" s="45"/>
      <c r="N273" s="45"/>
      <c r="P273" s="43" t="s">
        <v>2727</v>
      </c>
      <c r="Q273" s="43" t="s">
        <v>2519</v>
      </c>
    </row>
    <row r="274" spans="4:17" ht="15" x14ac:dyDescent="0.25">
      <c r="D274" s="29"/>
      <c r="G274" s="25">
        <v>120</v>
      </c>
      <c r="H274" s="27" t="str">
        <f t="shared" si="26"/>
        <v>411.120</v>
      </c>
      <c r="I274" s="30" t="s">
        <v>582</v>
      </c>
      <c r="J274" s="26" t="str">
        <f t="shared" ref="J274:J313" si="27">H274&amp;" - "&amp;I274</f>
        <v>411.120 - Колер для краски</v>
      </c>
      <c r="M274" s="45"/>
      <c r="N274" s="45"/>
      <c r="P274" s="43" t="s">
        <v>2726</v>
      </c>
      <c r="Q274" s="43" t="s">
        <v>2520</v>
      </c>
    </row>
    <row r="275" spans="4:17" ht="15" x14ac:dyDescent="0.25">
      <c r="D275" s="29"/>
      <c r="G275" s="25">
        <v>130</v>
      </c>
      <c r="H275" s="27" t="str">
        <f t="shared" si="26"/>
        <v>411.130</v>
      </c>
      <c r="I275" s="28" t="s">
        <v>2366</v>
      </c>
      <c r="J275" s="26" t="str">
        <f t="shared" si="27"/>
        <v>411.130 - Картриджи для чернил для маркировки металла</v>
      </c>
      <c r="M275" s="45"/>
      <c r="N275" s="45"/>
      <c r="P275" s="43" t="s">
        <v>3039</v>
      </c>
      <c r="Q275" s="43" t="s">
        <v>2189</v>
      </c>
    </row>
    <row r="276" spans="4:17" ht="15" x14ac:dyDescent="0.25">
      <c r="D276" s="29"/>
      <c r="G276" s="25">
        <v>140</v>
      </c>
      <c r="H276" s="27" t="str">
        <f t="shared" si="26"/>
        <v>411.140</v>
      </c>
      <c r="I276" s="28" t="s">
        <v>2365</v>
      </c>
      <c r="J276" s="26" t="str">
        <f t="shared" si="27"/>
        <v>411.140 - Полимерные лакокрасочные материалы для покрытия стального проката</v>
      </c>
      <c r="M276" s="45"/>
      <c r="N276" s="45"/>
      <c r="P276" s="43" t="s">
        <v>2798</v>
      </c>
      <c r="Q276" s="43" t="s">
        <v>2444</v>
      </c>
    </row>
    <row r="277" spans="4:17" ht="15" x14ac:dyDescent="0.25">
      <c r="D277" s="29"/>
      <c r="G277" s="25">
        <v>150</v>
      </c>
      <c r="H277" s="27" t="str">
        <f t="shared" si="26"/>
        <v>411.150</v>
      </c>
      <c r="I277" s="28" t="s">
        <v>2364</v>
      </c>
      <c r="J277" s="26" t="str">
        <f t="shared" si="27"/>
        <v>411.150 - Эмаль ПФ, НЦ, грунтовки.</v>
      </c>
      <c r="M277" s="45"/>
      <c r="N277" s="45"/>
      <c r="P277" s="43" t="s">
        <v>2849</v>
      </c>
      <c r="Q277" s="43" t="s">
        <v>2390</v>
      </c>
    </row>
    <row r="278" spans="4:17" ht="15" x14ac:dyDescent="0.25">
      <c r="D278" s="29"/>
      <c r="G278" s="25">
        <v>160</v>
      </c>
      <c r="H278" s="27" t="str">
        <f t="shared" si="26"/>
        <v>411.160</v>
      </c>
      <c r="I278" s="28" t="s">
        <v>2363</v>
      </c>
      <c r="J278" s="26" t="str">
        <f t="shared" si="27"/>
        <v>411.160 - Автоэмаль.</v>
      </c>
      <c r="M278" s="45"/>
      <c r="N278" s="45"/>
      <c r="P278" s="43" t="s">
        <v>3118</v>
      </c>
      <c r="Q278" s="43" t="s">
        <v>2104</v>
      </c>
    </row>
    <row r="279" spans="4:17" ht="15" x14ac:dyDescent="0.25">
      <c r="D279" s="29"/>
      <c r="G279" s="25">
        <v>170</v>
      </c>
      <c r="H279" s="27" t="str">
        <f t="shared" si="26"/>
        <v>411.170</v>
      </c>
      <c r="I279" s="28" t="s">
        <v>2362</v>
      </c>
      <c r="J279" s="26" t="str">
        <f t="shared" si="27"/>
        <v>411.170 - Растворители.</v>
      </c>
      <c r="M279" s="45"/>
      <c r="N279" s="45"/>
      <c r="P279" s="43" t="s">
        <v>2775</v>
      </c>
      <c r="Q279" s="43" t="s">
        <v>2467</v>
      </c>
    </row>
    <row r="280" spans="4:17" ht="15" x14ac:dyDescent="0.25">
      <c r="D280" s="29"/>
      <c r="G280" s="25">
        <v>180</v>
      </c>
      <c r="H280" s="27" t="str">
        <f t="shared" si="26"/>
        <v>411.180</v>
      </c>
      <c r="I280" s="28" t="s">
        <v>2361</v>
      </c>
      <c r="J280" s="26" t="str">
        <f t="shared" si="27"/>
        <v>411.180 - Герметики.</v>
      </c>
      <c r="M280" s="45"/>
      <c r="N280" s="45"/>
      <c r="P280" s="43" t="s">
        <v>2779</v>
      </c>
      <c r="Q280" s="43" t="s">
        <v>2463</v>
      </c>
    </row>
    <row r="281" spans="4:17" ht="15" x14ac:dyDescent="0.25">
      <c r="D281" s="29"/>
      <c r="G281" s="25">
        <v>190</v>
      </c>
      <c r="H281" s="27" t="str">
        <f t="shared" si="26"/>
        <v>411.190</v>
      </c>
      <c r="I281" s="28" t="s">
        <v>2360</v>
      </c>
      <c r="J281" s="26" t="str">
        <f t="shared" si="27"/>
        <v>411.190 - Шеллак сухой.</v>
      </c>
      <c r="M281" s="45"/>
      <c r="N281" s="45"/>
      <c r="P281" s="43" t="s">
        <v>2780</v>
      </c>
      <c r="Q281" s="43" t="s">
        <v>2462</v>
      </c>
    </row>
    <row r="282" spans="4:17" ht="15" x14ac:dyDescent="0.25">
      <c r="D282" s="29"/>
      <c r="G282" s="25">
        <v>200</v>
      </c>
      <c r="H282" s="27" t="str">
        <f t="shared" si="26"/>
        <v>411.200</v>
      </c>
      <c r="I282" s="28" t="s">
        <v>2359</v>
      </c>
      <c r="J282" s="26" t="str">
        <f t="shared" si="27"/>
        <v>411.200 - Олифы.</v>
      </c>
      <c r="M282" s="45"/>
      <c r="N282" s="45"/>
      <c r="P282" s="43" t="s">
        <v>2777</v>
      </c>
      <c r="Q282" s="43" t="s">
        <v>2465</v>
      </c>
    </row>
    <row r="283" spans="4:17" ht="15" x14ac:dyDescent="0.25">
      <c r="D283" s="29"/>
      <c r="G283" s="25">
        <v>210</v>
      </c>
      <c r="H283" s="27" t="str">
        <f t="shared" si="26"/>
        <v>411.210</v>
      </c>
      <c r="I283" s="28" t="s">
        <v>2358</v>
      </c>
      <c r="J283" s="26" t="str">
        <f t="shared" si="27"/>
        <v>411.210 - Краска порошковая</v>
      </c>
      <c r="M283" s="45"/>
      <c r="N283" s="45"/>
      <c r="P283" s="43" t="s">
        <v>2776</v>
      </c>
      <c r="Q283" s="43" t="s">
        <v>2466</v>
      </c>
    </row>
    <row r="284" spans="4:17" ht="15" x14ac:dyDescent="0.25">
      <c r="D284" s="29"/>
      <c r="G284" s="25">
        <v>220</v>
      </c>
      <c r="H284" s="27" t="str">
        <f t="shared" si="26"/>
        <v>411.220</v>
      </c>
      <c r="I284" s="28" t="s">
        <v>2357</v>
      </c>
      <c r="J284" s="26" t="str">
        <f t="shared" si="27"/>
        <v>411.220 - Шпатлевки</v>
      </c>
      <c r="M284" s="45"/>
      <c r="N284" s="45"/>
      <c r="P284" s="43" t="s">
        <v>2774</v>
      </c>
      <c r="Q284" s="43" t="s">
        <v>2468</v>
      </c>
    </row>
    <row r="285" spans="4:17" ht="15" x14ac:dyDescent="0.25">
      <c r="D285" s="29"/>
      <c r="G285" s="25">
        <v>230</v>
      </c>
      <c r="H285" s="27" t="str">
        <f t="shared" si="26"/>
        <v>411.230</v>
      </c>
      <c r="I285" s="28" t="s">
        <v>2356</v>
      </c>
      <c r="J285" s="26" t="str">
        <f t="shared" si="27"/>
        <v>411.230 - Краска для маркировки электродов</v>
      </c>
      <c r="M285" s="45"/>
      <c r="N285" s="45"/>
      <c r="P285" s="43" t="s">
        <v>2782</v>
      </c>
      <c r="Q285" s="43" t="s">
        <v>2460</v>
      </c>
    </row>
    <row r="286" spans="4:17" ht="15" x14ac:dyDescent="0.25">
      <c r="D286" s="29"/>
      <c r="G286" s="25">
        <v>240</v>
      </c>
      <c r="H286" s="27" t="str">
        <f t="shared" si="26"/>
        <v>411.240</v>
      </c>
      <c r="I286" s="28" t="s">
        <v>2355</v>
      </c>
      <c r="J286" s="26" t="str">
        <f t="shared" si="27"/>
        <v>411.240 - Краска по ржавчине</v>
      </c>
      <c r="M286" s="45"/>
      <c r="N286" s="45"/>
      <c r="P286" s="43" t="s">
        <v>2771</v>
      </c>
      <c r="Q286" s="43" t="s">
        <v>2471</v>
      </c>
    </row>
    <row r="287" spans="4:17" ht="15" x14ac:dyDescent="0.25">
      <c r="D287" s="29"/>
      <c r="G287" s="25">
        <v>250</v>
      </c>
      <c r="H287" s="27" t="str">
        <f t="shared" si="26"/>
        <v>411.250</v>
      </c>
      <c r="I287" s="28" t="s">
        <v>2354</v>
      </c>
      <c r="J287" s="26" t="str">
        <f t="shared" si="27"/>
        <v>411.250 - Эмаль аэрозольная</v>
      </c>
      <c r="M287" s="45"/>
      <c r="N287" s="45"/>
      <c r="P287" s="43" t="s">
        <v>2781</v>
      </c>
      <c r="Q287" s="43" t="s">
        <v>2461</v>
      </c>
    </row>
    <row r="288" spans="4:17" ht="15" x14ac:dyDescent="0.25">
      <c r="D288" s="29"/>
      <c r="G288" s="25">
        <v>260</v>
      </c>
      <c r="H288" s="27" t="str">
        <f t="shared" si="26"/>
        <v>411.260</v>
      </c>
      <c r="I288" s="28" t="s">
        <v>2353</v>
      </c>
      <c r="J288" s="26" t="str">
        <f t="shared" si="27"/>
        <v>411.260 - Канифоль.</v>
      </c>
      <c r="M288" s="45"/>
      <c r="N288" s="45"/>
      <c r="P288" s="43" t="s">
        <v>2794</v>
      </c>
      <c r="Q288" s="43" t="s">
        <v>2448</v>
      </c>
    </row>
    <row r="289" spans="4:17" ht="15" x14ac:dyDescent="0.25">
      <c r="D289" s="29"/>
      <c r="G289" s="25">
        <v>270</v>
      </c>
      <c r="H289" s="27" t="str">
        <f t="shared" si="26"/>
        <v>411.270</v>
      </c>
      <c r="I289" s="28" t="s">
        <v>2352</v>
      </c>
      <c r="J289" s="26" t="str">
        <f t="shared" si="27"/>
        <v>411.270 - Эмаль полупроводящая</v>
      </c>
      <c r="M289" s="45"/>
      <c r="N289" s="45"/>
      <c r="P289" s="43" t="s">
        <v>2800</v>
      </c>
      <c r="Q289" s="43" t="s">
        <v>2442</v>
      </c>
    </row>
    <row r="290" spans="4:17" ht="15" x14ac:dyDescent="0.25">
      <c r="D290" s="29"/>
      <c r="G290" s="25">
        <v>280</v>
      </c>
      <c r="H290" s="27" t="str">
        <f t="shared" si="26"/>
        <v>411.280</v>
      </c>
      <c r="I290" s="28" t="s">
        <v>2351</v>
      </c>
      <c r="J290" s="26" t="str">
        <f t="shared" si="27"/>
        <v>411.280 - Клеи.</v>
      </c>
      <c r="M290" s="45"/>
      <c r="N290" s="45"/>
      <c r="P290" s="43" t="s">
        <v>2784</v>
      </c>
      <c r="Q290" s="43" t="s">
        <v>2458</v>
      </c>
    </row>
    <row r="291" spans="4:17" ht="15" x14ac:dyDescent="0.25">
      <c r="D291" s="29"/>
      <c r="G291" s="25">
        <v>290</v>
      </c>
      <c r="H291" s="27" t="str">
        <f t="shared" si="26"/>
        <v>411.290</v>
      </c>
      <c r="I291" s="28" t="s">
        <v>2350</v>
      </c>
      <c r="J291" s="26" t="str">
        <f t="shared" si="27"/>
        <v>411.290 - Химич.стойкие ЛКМ</v>
      </c>
      <c r="M291" s="45"/>
      <c r="N291" s="45"/>
      <c r="P291" s="43" t="s">
        <v>2778</v>
      </c>
      <c r="Q291" s="43" t="s">
        <v>2464</v>
      </c>
    </row>
    <row r="292" spans="4:17" ht="15" x14ac:dyDescent="0.25">
      <c r="D292" s="29"/>
      <c r="G292" s="25">
        <v>300</v>
      </c>
      <c r="H292" s="27" t="str">
        <f t="shared" si="26"/>
        <v>411.300</v>
      </c>
      <c r="I292" s="28" t="s">
        <v>2349</v>
      </c>
      <c r="J292" s="26" t="str">
        <f t="shared" si="27"/>
        <v>411.300 - Эмаль эпоксидная для ленты стальной упаковочной.</v>
      </c>
      <c r="M292" s="45"/>
      <c r="N292" s="45"/>
      <c r="P292" s="43" t="s">
        <v>2773</v>
      </c>
      <c r="Q292" s="43" t="s">
        <v>2469</v>
      </c>
    </row>
    <row r="293" spans="4:17" ht="15" x14ac:dyDescent="0.25">
      <c r="D293" s="29"/>
      <c r="G293" s="25">
        <v>310</v>
      </c>
      <c r="H293" s="27" t="str">
        <f t="shared" si="26"/>
        <v>411.310</v>
      </c>
      <c r="I293" s="28" t="s">
        <v>2348</v>
      </c>
      <c r="J293" s="26" t="str">
        <f t="shared" si="27"/>
        <v>411.310 - Эмаль алкидно-уретановая.</v>
      </c>
      <c r="M293" s="45"/>
      <c r="N293" s="45"/>
      <c r="P293" s="43" t="s">
        <v>2772</v>
      </c>
      <c r="Q293" s="43" t="s">
        <v>2470</v>
      </c>
    </row>
    <row r="294" spans="4:17" ht="15" x14ac:dyDescent="0.25">
      <c r="D294" s="29"/>
      <c r="G294" s="25">
        <v>320</v>
      </c>
      <c r="H294" s="27" t="str">
        <f t="shared" si="26"/>
        <v>411.320</v>
      </c>
      <c r="I294" s="28" t="s">
        <v>2347</v>
      </c>
      <c r="J294" s="26" t="str">
        <f t="shared" si="27"/>
        <v>411.320 - Покрытие антипригарное.</v>
      </c>
      <c r="M294" s="45"/>
      <c r="N294" s="45"/>
      <c r="P294" s="43" t="s">
        <v>2649</v>
      </c>
      <c r="Q294" s="43" t="s">
        <v>2603</v>
      </c>
    </row>
    <row r="295" spans="4:17" ht="15" x14ac:dyDescent="0.25">
      <c r="D295" s="29"/>
      <c r="G295" s="25">
        <v>330</v>
      </c>
      <c r="H295" s="27" t="str">
        <f t="shared" si="26"/>
        <v>411.330</v>
      </c>
      <c r="I295" s="28" t="s">
        <v>2346</v>
      </c>
      <c r="J295" s="26" t="str">
        <f t="shared" si="27"/>
        <v>411.330 - Композиция антикоррозийная.</v>
      </c>
      <c r="M295" s="45"/>
      <c r="N295" s="45"/>
      <c r="P295" s="43" t="s">
        <v>2802</v>
      </c>
      <c r="Q295" s="43" t="s">
        <v>2440</v>
      </c>
    </row>
    <row r="296" spans="4:17" ht="15" x14ac:dyDescent="0.25">
      <c r="D296" s="29"/>
      <c r="G296" s="25">
        <v>340</v>
      </c>
      <c r="H296" s="27" t="str">
        <f t="shared" si="26"/>
        <v>411.340</v>
      </c>
      <c r="I296" s="28" t="s">
        <v>2345</v>
      </c>
      <c r="J296" s="26" t="str">
        <f t="shared" si="27"/>
        <v>411.340 - Дибутилфталат.</v>
      </c>
      <c r="M296" s="45"/>
      <c r="N296" s="45"/>
      <c r="P296" s="43" t="s">
        <v>2644</v>
      </c>
      <c r="Q296" s="43" t="s">
        <v>2608</v>
      </c>
    </row>
    <row r="297" spans="4:17" ht="15" x14ac:dyDescent="0.25">
      <c r="D297" s="29"/>
      <c r="G297" s="25">
        <v>350</v>
      </c>
      <c r="H297" s="27" t="str">
        <f t="shared" si="26"/>
        <v>411.350</v>
      </c>
      <c r="I297" s="28" t="s">
        <v>2344</v>
      </c>
      <c r="J297" s="26" t="str">
        <f t="shared" si="27"/>
        <v>411.350 - Пигменты.</v>
      </c>
      <c r="M297" s="45"/>
      <c r="N297" s="45"/>
      <c r="P297" s="43" t="s">
        <v>2906</v>
      </c>
      <c r="Q297" s="43" t="s">
        <v>2334</v>
      </c>
    </row>
    <row r="298" spans="4:17" ht="15" x14ac:dyDescent="0.25">
      <c r="D298" s="29"/>
      <c r="G298" s="25">
        <v>360</v>
      </c>
      <c r="H298" s="27" t="str">
        <f t="shared" si="26"/>
        <v>411.360</v>
      </c>
      <c r="I298" s="28" t="s">
        <v>2343</v>
      </c>
      <c r="J298" s="26" t="str">
        <f t="shared" si="27"/>
        <v>411.360 - Лаки</v>
      </c>
      <c r="M298" s="45"/>
      <c r="N298" s="45"/>
      <c r="P298" s="43" t="s">
        <v>3282</v>
      </c>
      <c r="Q298" s="43" t="s">
        <v>1949</v>
      </c>
    </row>
    <row r="299" spans="4:17" ht="15" x14ac:dyDescent="0.25">
      <c r="D299" s="29"/>
      <c r="G299" s="25">
        <v>370</v>
      </c>
      <c r="H299" s="27" t="str">
        <f t="shared" si="26"/>
        <v>411.370</v>
      </c>
      <c r="I299" s="28" t="s">
        <v>2342</v>
      </c>
      <c r="J299" s="26" t="str">
        <f t="shared" si="27"/>
        <v>411.370 -  Кисти малярные, валики и др.</v>
      </c>
      <c r="M299" s="45"/>
      <c r="N299" s="45"/>
      <c r="P299" s="43" t="s">
        <v>3056</v>
      </c>
      <c r="Q299" s="43" t="s">
        <v>2170</v>
      </c>
    </row>
    <row r="300" spans="4:17" ht="15" x14ac:dyDescent="0.25">
      <c r="D300" s="29"/>
      <c r="G300" s="25">
        <v>380</v>
      </c>
      <c r="H300" s="27" t="str">
        <f t="shared" si="26"/>
        <v>411.380</v>
      </c>
      <c r="I300" s="28" t="s">
        <v>2341</v>
      </c>
      <c r="J300" s="26" t="str">
        <f t="shared" si="27"/>
        <v>411.380 - Разбавители для агрегата полимерных покрытий</v>
      </c>
      <c r="M300" s="45"/>
      <c r="N300" s="45"/>
      <c r="P300" s="43" t="s">
        <v>3054</v>
      </c>
      <c r="Q300" s="43" t="s">
        <v>2172</v>
      </c>
    </row>
    <row r="301" spans="4:17" ht="15" x14ac:dyDescent="0.25">
      <c r="D301" s="29"/>
      <c r="G301" s="25">
        <v>390</v>
      </c>
      <c r="H301" s="27" t="str">
        <f t="shared" si="26"/>
        <v>411.390</v>
      </c>
      <c r="I301" s="28" t="s">
        <v>2340</v>
      </c>
      <c r="J301" s="26" t="str">
        <f t="shared" si="27"/>
        <v>411.390 - Растворители для агрегата полимерных покрытий</v>
      </c>
      <c r="M301" s="45"/>
      <c r="N301" s="45"/>
      <c r="P301" s="43" t="s">
        <v>3053</v>
      </c>
      <c r="Q301" s="43" t="s">
        <v>2173</v>
      </c>
    </row>
    <row r="302" spans="4:17" ht="15" x14ac:dyDescent="0.25">
      <c r="D302" s="29"/>
      <c r="G302" s="25">
        <v>400</v>
      </c>
      <c r="H302" s="27" t="str">
        <f t="shared" si="26"/>
        <v>411.400</v>
      </c>
      <c r="I302" s="28" t="s">
        <v>2339</v>
      </c>
      <c r="J302" s="26" t="str">
        <f t="shared" si="27"/>
        <v>411.400 - ЛКМ с элементами ПЭПа</v>
      </c>
      <c r="M302" s="45"/>
      <c r="N302" s="45"/>
      <c r="P302" s="43" t="s">
        <v>3050</v>
      </c>
      <c r="Q302" s="43" t="s">
        <v>2176</v>
      </c>
    </row>
    <row r="303" spans="4:17" ht="15" x14ac:dyDescent="0.25">
      <c r="D303" s="29"/>
      <c r="G303" s="25">
        <v>410</v>
      </c>
      <c r="H303" s="27" t="str">
        <f t="shared" si="26"/>
        <v>411.410</v>
      </c>
      <c r="I303" s="28" t="s">
        <v>2338</v>
      </c>
      <c r="J303" s="26" t="str">
        <f t="shared" si="27"/>
        <v>411.410 - Каучук диметилсилоксановый (СИНЭЛ).</v>
      </c>
      <c r="M303" s="45"/>
      <c r="N303" s="45"/>
      <c r="P303" s="43" t="s">
        <v>3052</v>
      </c>
      <c r="Q303" s="43" t="s">
        <v>2174</v>
      </c>
    </row>
    <row r="304" spans="4:17" ht="15" x14ac:dyDescent="0.25">
      <c r="D304" s="29"/>
      <c r="G304" s="25">
        <v>420</v>
      </c>
      <c r="H304" s="27" t="str">
        <f t="shared" si="26"/>
        <v>411.420</v>
      </c>
      <c r="I304" s="28" t="s">
        <v>2337</v>
      </c>
      <c r="J304" s="26" t="str">
        <f t="shared" si="27"/>
        <v>411.420 - Колер.</v>
      </c>
      <c r="M304" s="45"/>
      <c r="N304" s="45"/>
      <c r="P304" s="43" t="s">
        <v>3390</v>
      </c>
      <c r="Q304" s="43" t="s">
        <v>2274</v>
      </c>
    </row>
    <row r="305" spans="4:17" ht="15" x14ac:dyDescent="0.25">
      <c r="D305" s="29"/>
      <c r="G305" s="25">
        <v>430</v>
      </c>
      <c r="H305" s="27" t="str">
        <f t="shared" si="26"/>
        <v>411.430</v>
      </c>
      <c r="I305" s="28" t="s">
        <v>2336</v>
      </c>
      <c r="J305" s="26" t="str">
        <f t="shared" si="27"/>
        <v>411.430 - Дисперсия ПВА.</v>
      </c>
      <c r="M305" s="45"/>
      <c r="N305" s="45"/>
      <c r="P305" s="43" t="s">
        <v>2767</v>
      </c>
      <c r="Q305" s="43" t="s">
        <v>2475</v>
      </c>
    </row>
    <row r="306" spans="4:17" ht="15" x14ac:dyDescent="0.25">
      <c r="D306" s="29"/>
      <c r="G306" s="25">
        <v>440</v>
      </c>
      <c r="H306" s="27" t="str">
        <f t="shared" si="26"/>
        <v>411.440</v>
      </c>
      <c r="I306" s="28" t="s">
        <v>2335</v>
      </c>
      <c r="J306" s="26" t="str">
        <f t="shared" si="27"/>
        <v>411.440 - Огнестойкие покрытия</v>
      </c>
      <c r="M306" s="45"/>
      <c r="N306" s="45"/>
      <c r="P306" s="43" t="s">
        <v>3034</v>
      </c>
      <c r="Q306" s="43" t="s">
        <v>2197</v>
      </c>
    </row>
    <row r="307" spans="4:17" ht="15" x14ac:dyDescent="0.25">
      <c r="D307" s="29"/>
      <c r="G307" s="25">
        <v>450</v>
      </c>
      <c r="H307" s="27" t="str">
        <f t="shared" si="26"/>
        <v>411.450</v>
      </c>
      <c r="I307" s="28" t="s">
        <v>2334</v>
      </c>
      <c r="J307" s="26" t="str">
        <f t="shared" si="27"/>
        <v>411.450 - Мастика.</v>
      </c>
      <c r="M307" s="45"/>
      <c r="N307" s="45"/>
      <c r="P307" s="43" t="s">
        <v>2757</v>
      </c>
      <c r="Q307" s="43" t="s">
        <v>2486</v>
      </c>
    </row>
    <row r="308" spans="4:17" ht="15" x14ac:dyDescent="0.25">
      <c r="D308" s="29"/>
      <c r="G308" s="25">
        <v>460</v>
      </c>
      <c r="H308" s="27" t="str">
        <f t="shared" si="26"/>
        <v>411.460</v>
      </c>
      <c r="I308" s="28" t="s">
        <v>2333</v>
      </c>
      <c r="J308" s="26" t="str">
        <f t="shared" si="27"/>
        <v>411.460 - Пена монтажная.</v>
      </c>
      <c r="M308" s="45"/>
      <c r="N308" s="45"/>
      <c r="P308" s="43" t="s">
        <v>3072</v>
      </c>
      <c r="Q308" s="43" t="s">
        <v>2153</v>
      </c>
    </row>
    <row r="309" spans="4:17" ht="15" x14ac:dyDescent="0.25">
      <c r="D309" s="29"/>
      <c r="G309" s="25">
        <v>470</v>
      </c>
      <c r="H309" s="27" t="str">
        <f t="shared" si="26"/>
        <v>411.470</v>
      </c>
      <c r="I309" s="28" t="s">
        <v>2332</v>
      </c>
      <c r="J309" s="26" t="str">
        <f t="shared" si="27"/>
        <v>411.470 - Противопожарные ЛКМ.</v>
      </c>
      <c r="M309" s="45"/>
      <c r="N309" s="45"/>
      <c r="P309" s="43" t="s">
        <v>2853</v>
      </c>
      <c r="Q309" s="43" t="s">
        <v>2386</v>
      </c>
    </row>
    <row r="310" spans="4:17" ht="15" x14ac:dyDescent="0.25">
      <c r="D310" s="29"/>
      <c r="G310" s="25">
        <v>480</v>
      </c>
      <c r="H310" s="27" t="str">
        <f t="shared" si="26"/>
        <v>411.480</v>
      </c>
      <c r="I310" s="28" t="s">
        <v>2331</v>
      </c>
      <c r="J310" s="26" t="str">
        <f t="shared" si="27"/>
        <v>411.480 - Пропитка трансформаторов.</v>
      </c>
      <c r="M310" s="45"/>
      <c r="N310" s="45"/>
      <c r="P310" s="43" t="s">
        <v>3302</v>
      </c>
      <c r="Q310" s="43" t="s">
        <v>1930</v>
      </c>
    </row>
    <row r="311" spans="4:17" ht="15" x14ac:dyDescent="0.25">
      <c r="D311" s="29"/>
      <c r="G311" s="25">
        <v>490</v>
      </c>
      <c r="H311" s="27" t="str">
        <f t="shared" si="26"/>
        <v>411.490</v>
      </c>
      <c r="I311" s="28" t="s">
        <v>2330</v>
      </c>
      <c r="J311" s="26" t="str">
        <f t="shared" si="27"/>
        <v>411.490 - Краска водоэмульсионная.</v>
      </c>
      <c r="M311" s="45"/>
      <c r="N311" s="45"/>
      <c r="P311" s="43" t="s">
        <v>2958</v>
      </c>
      <c r="Q311" s="43" t="s">
        <v>2279</v>
      </c>
    </row>
    <row r="312" spans="4:17" ht="15" x14ac:dyDescent="0.25">
      <c r="D312" s="29"/>
      <c r="G312" s="25">
        <v>500</v>
      </c>
      <c r="H312" s="27" t="str">
        <f t="shared" si="26"/>
        <v>411.500</v>
      </c>
      <c r="I312" s="28" t="s">
        <v>2329</v>
      </c>
      <c r="J312" s="26" t="str">
        <f t="shared" si="27"/>
        <v>411.500 - Расходные материалы для маркировки слябов ЭСПЦ.</v>
      </c>
      <c r="M312" s="45"/>
      <c r="N312" s="45"/>
      <c r="P312" s="43" t="s">
        <v>3014</v>
      </c>
      <c r="Q312" s="43" t="s">
        <v>2217</v>
      </c>
    </row>
    <row r="313" spans="4:17" ht="15" x14ac:dyDescent="0.25">
      <c r="D313" s="29"/>
      <c r="G313" s="25">
        <v>510</v>
      </c>
      <c r="H313" s="27" t="str">
        <f t="shared" si="26"/>
        <v>411.510</v>
      </c>
      <c r="I313" s="28" t="s">
        <v>2328</v>
      </c>
      <c r="J313" s="26" t="str">
        <f t="shared" si="27"/>
        <v>411.510 - Фильтрующие элементы.</v>
      </c>
      <c r="M313" s="45"/>
      <c r="N313" s="45"/>
      <c r="P313" s="43" t="s">
        <v>3015</v>
      </c>
      <c r="Q313" s="43" t="s">
        <v>2216</v>
      </c>
    </row>
    <row r="314" spans="4:17" ht="15" x14ac:dyDescent="0.25">
      <c r="D314" s="29">
        <v>412</v>
      </c>
      <c r="E314" s="23" t="s">
        <v>2327</v>
      </c>
      <c r="F314" s="24" t="str">
        <f>D314&amp;" - "&amp;E314</f>
        <v>412 - Химматериалы и инвентарь</v>
      </c>
      <c r="M314" s="45"/>
      <c r="N314" s="45"/>
      <c r="P314" s="43" t="s">
        <v>3372</v>
      </c>
      <c r="Q314" s="43" t="s">
        <v>1859</v>
      </c>
    </row>
    <row r="315" spans="4:17" ht="15" x14ac:dyDescent="0.25">
      <c r="D315" s="29"/>
      <c r="G315" s="25">
        <v>110</v>
      </c>
      <c r="H315" s="27" t="str">
        <f t="shared" ref="H315:H345" si="28">$D$314&amp;"."&amp;G315</f>
        <v>412.110</v>
      </c>
      <c r="I315" s="28" t="s">
        <v>2326</v>
      </c>
      <c r="J315" s="26" t="str">
        <f t="shared" ref="J315:J345" si="29">H315&amp;" - "&amp;I315</f>
        <v>412.110 - Государственные стандартные образцы(химия)</v>
      </c>
      <c r="M315" s="45"/>
      <c r="N315" s="45"/>
      <c r="P315" s="43" t="s">
        <v>3009</v>
      </c>
      <c r="Q315" s="43" t="s">
        <v>2224</v>
      </c>
    </row>
    <row r="316" spans="4:17" ht="15" x14ac:dyDescent="0.25">
      <c r="D316" s="29"/>
      <c r="G316" s="25">
        <v>120</v>
      </c>
      <c r="H316" s="27" t="str">
        <f t="shared" si="28"/>
        <v>412.120</v>
      </c>
      <c r="I316" s="28" t="s">
        <v>2325</v>
      </c>
      <c r="J316" s="26" t="str">
        <f t="shared" si="29"/>
        <v>412.120 - Трубки измерительные</v>
      </c>
      <c r="M316" s="45"/>
      <c r="N316" s="45"/>
      <c r="P316" s="43" t="s">
        <v>2920</v>
      </c>
      <c r="Q316" s="43" t="s">
        <v>2319</v>
      </c>
    </row>
    <row r="317" spans="4:17" ht="15" x14ac:dyDescent="0.25">
      <c r="D317" s="29"/>
      <c r="G317" s="25">
        <v>130</v>
      </c>
      <c r="H317" s="27" t="str">
        <f t="shared" si="28"/>
        <v>412.130</v>
      </c>
      <c r="I317" s="28" t="s">
        <v>2324</v>
      </c>
      <c r="J317" s="26" t="str">
        <f t="shared" si="29"/>
        <v>412.130 - Технические химматериалы</v>
      </c>
      <c r="M317" s="45"/>
      <c r="N317" s="45"/>
      <c r="P317" s="43" t="s">
        <v>3092</v>
      </c>
      <c r="Q317" s="43" t="s">
        <v>2130</v>
      </c>
    </row>
    <row r="318" spans="4:17" ht="15" x14ac:dyDescent="0.25">
      <c r="D318" s="29"/>
      <c r="G318" s="25">
        <v>140</v>
      </c>
      <c r="H318" s="27" t="str">
        <f t="shared" si="28"/>
        <v>412.140</v>
      </c>
      <c r="I318" s="28" t="s">
        <v>2323</v>
      </c>
      <c r="J318" s="26" t="str">
        <f t="shared" si="29"/>
        <v>412.140 - Кислоты</v>
      </c>
      <c r="M318" s="45"/>
      <c r="N318" s="45"/>
      <c r="P318" s="43" t="s">
        <v>2943</v>
      </c>
      <c r="Q318" s="43" t="s">
        <v>2296</v>
      </c>
    </row>
    <row r="319" spans="4:17" ht="15" x14ac:dyDescent="0.25">
      <c r="D319" s="29"/>
      <c r="G319" s="25">
        <v>150</v>
      </c>
      <c r="H319" s="27" t="str">
        <f t="shared" si="28"/>
        <v>412.150</v>
      </c>
      <c r="I319" s="28" t="s">
        <v>2322</v>
      </c>
      <c r="J319" s="26" t="str">
        <f t="shared" si="29"/>
        <v>412.150 - Железный купорос</v>
      </c>
      <c r="M319" s="45"/>
      <c r="N319" s="45"/>
      <c r="P319" s="43" t="s">
        <v>2965</v>
      </c>
      <c r="Q319" s="43" t="s">
        <v>2270</v>
      </c>
    </row>
    <row r="320" spans="4:17" ht="15" x14ac:dyDescent="0.25">
      <c r="D320" s="29"/>
      <c r="G320" s="25">
        <v>160</v>
      </c>
      <c r="H320" s="27" t="str">
        <f t="shared" si="28"/>
        <v>412.160</v>
      </c>
      <c r="I320" s="28" t="s">
        <v>2321</v>
      </c>
      <c r="J320" s="26" t="str">
        <f t="shared" si="29"/>
        <v>412.160 - Контакт КУПР</v>
      </c>
      <c r="M320" s="45"/>
      <c r="N320" s="45"/>
      <c r="P320" s="43" t="s">
        <v>2869</v>
      </c>
      <c r="Q320" s="43" t="s">
        <v>2371</v>
      </c>
    </row>
    <row r="321" spans="4:17" ht="15" x14ac:dyDescent="0.25">
      <c r="D321" s="29"/>
      <c r="G321" s="25">
        <v>170</v>
      </c>
      <c r="H321" s="27" t="str">
        <f t="shared" si="28"/>
        <v>412.170</v>
      </c>
      <c r="I321" s="28" t="s">
        <v>2320</v>
      </c>
      <c r="J321" s="26" t="str">
        <f t="shared" si="29"/>
        <v>412.170 - Растворы для флюсования</v>
      </c>
      <c r="M321" s="45"/>
      <c r="N321" s="45"/>
      <c r="P321" s="43" t="s">
        <v>2845</v>
      </c>
      <c r="Q321" s="43" t="s">
        <v>2395</v>
      </c>
    </row>
    <row r="322" spans="4:17" ht="15" x14ac:dyDescent="0.25">
      <c r="D322" s="29"/>
      <c r="G322" s="25">
        <v>180</v>
      </c>
      <c r="H322" s="27" t="str">
        <f t="shared" si="28"/>
        <v>412.180</v>
      </c>
      <c r="I322" s="28" t="s">
        <v>2319</v>
      </c>
      <c r="J322" s="26" t="str">
        <f t="shared" si="29"/>
        <v>412.180 - Моноэтиленгликоль</v>
      </c>
      <c r="M322" s="45"/>
      <c r="N322" s="45"/>
      <c r="P322" s="43" t="s">
        <v>3169</v>
      </c>
      <c r="Q322" s="43" t="s">
        <v>2057</v>
      </c>
    </row>
    <row r="323" spans="4:17" ht="15" x14ac:dyDescent="0.25">
      <c r="D323" s="29"/>
      <c r="G323" s="25">
        <v>190</v>
      </c>
      <c r="H323" s="27" t="str">
        <f t="shared" si="28"/>
        <v>412.190</v>
      </c>
      <c r="I323" s="28" t="s">
        <v>2318</v>
      </c>
      <c r="J323" s="26" t="str">
        <f t="shared" si="29"/>
        <v>412.190 - Бихромат натрия</v>
      </c>
      <c r="M323" s="45"/>
      <c r="N323" s="45"/>
      <c r="P323" s="43" t="s">
        <v>3303</v>
      </c>
      <c r="Q323" s="43" t="s">
        <v>1929</v>
      </c>
    </row>
    <row r="324" spans="4:17" ht="15" x14ac:dyDescent="0.25">
      <c r="D324" s="29"/>
      <c r="G324" s="25">
        <v>200</v>
      </c>
      <c r="H324" s="27" t="str">
        <f t="shared" si="28"/>
        <v>412.200</v>
      </c>
      <c r="I324" s="28" t="s">
        <v>2317</v>
      </c>
      <c r="J324" s="26" t="str">
        <f t="shared" si="29"/>
        <v>412.200 - Сульфоуголь</v>
      </c>
      <c r="M324" s="45"/>
      <c r="N324" s="45"/>
      <c r="P324" s="43" t="s">
        <v>2946</v>
      </c>
      <c r="Q324" s="43" t="s">
        <v>2292</v>
      </c>
    </row>
    <row r="325" spans="4:17" ht="15" x14ac:dyDescent="0.25">
      <c r="D325" s="29"/>
      <c r="G325" s="25">
        <v>210</v>
      </c>
      <c r="H325" s="27" t="str">
        <f t="shared" si="28"/>
        <v>412.210</v>
      </c>
      <c r="I325" s="28" t="s">
        <v>2316</v>
      </c>
      <c r="J325" s="26" t="str">
        <f t="shared" si="29"/>
        <v>412.210 - Натрий едкий</v>
      </c>
      <c r="M325" s="45"/>
      <c r="N325" s="45"/>
      <c r="P325" s="43" t="s">
        <v>3196</v>
      </c>
      <c r="Q325" s="43" t="s">
        <v>2030</v>
      </c>
    </row>
    <row r="326" spans="4:17" ht="15" x14ac:dyDescent="0.25">
      <c r="D326" s="29"/>
      <c r="G326" s="25">
        <v>220</v>
      </c>
      <c r="H326" s="27" t="str">
        <f t="shared" si="28"/>
        <v>412.220</v>
      </c>
      <c r="I326" s="28" t="s">
        <v>2315</v>
      </c>
      <c r="J326" s="26" t="str">
        <f t="shared" si="29"/>
        <v>412.220 - Селитра калиевая.</v>
      </c>
      <c r="M326" s="45"/>
      <c r="N326" s="45"/>
      <c r="P326" s="43" t="s">
        <v>2923</v>
      </c>
      <c r="Q326" s="43" t="s">
        <v>2316</v>
      </c>
    </row>
    <row r="327" spans="4:17" ht="15" x14ac:dyDescent="0.25">
      <c r="D327" s="29"/>
      <c r="G327" s="25">
        <v>230</v>
      </c>
      <c r="H327" s="27" t="str">
        <f t="shared" si="28"/>
        <v>412.230</v>
      </c>
      <c r="I327" s="28" t="s">
        <v>2314</v>
      </c>
      <c r="J327" s="26" t="str">
        <f t="shared" si="29"/>
        <v>412.230 - Сульфат натрия</v>
      </c>
      <c r="M327" s="45"/>
      <c r="N327" s="45"/>
      <c r="P327" s="43" t="s">
        <v>2974</v>
      </c>
      <c r="Q327" s="43" t="s">
        <v>2260</v>
      </c>
    </row>
    <row r="328" spans="4:17" ht="15" x14ac:dyDescent="0.25">
      <c r="D328" s="29"/>
      <c r="G328" s="25">
        <v>240</v>
      </c>
      <c r="H328" s="27" t="str">
        <f t="shared" si="28"/>
        <v>412.240</v>
      </c>
      <c r="I328" s="28" t="s">
        <v>2313</v>
      </c>
      <c r="J328" s="26" t="str">
        <f t="shared" si="29"/>
        <v>412.240 - Клеи,герметики, смолы, отвердители</v>
      </c>
      <c r="M328" s="45"/>
      <c r="N328" s="45"/>
      <c r="P328" s="43" t="s">
        <v>3388</v>
      </c>
      <c r="Q328" s="43" t="s">
        <v>2585</v>
      </c>
    </row>
    <row r="329" spans="4:17" ht="15" x14ac:dyDescent="0.25">
      <c r="D329" s="29"/>
      <c r="G329" s="25">
        <v>250</v>
      </c>
      <c r="H329" s="27" t="str">
        <f t="shared" si="28"/>
        <v>412.250</v>
      </c>
      <c r="I329" s="28" t="s">
        <v>2312</v>
      </c>
      <c r="J329" s="26" t="str">
        <f t="shared" si="29"/>
        <v>412.250 - Газы</v>
      </c>
      <c r="M329" s="45"/>
      <c r="N329" s="45"/>
      <c r="P329" s="43" t="s">
        <v>3266</v>
      </c>
      <c r="Q329" s="43" t="s">
        <v>1966</v>
      </c>
    </row>
    <row r="330" spans="4:17" ht="15" x14ac:dyDescent="0.25">
      <c r="D330" s="29"/>
      <c r="G330" s="25">
        <v>260</v>
      </c>
      <c r="H330" s="27" t="str">
        <f t="shared" si="28"/>
        <v>412.260</v>
      </c>
      <c r="I330" s="28" t="s">
        <v>2311</v>
      </c>
      <c r="J330" s="26" t="str">
        <f t="shared" si="29"/>
        <v>412.260 - Спирт</v>
      </c>
      <c r="M330" s="45"/>
      <c r="N330" s="45"/>
      <c r="P330" s="43" t="s">
        <v>2791</v>
      </c>
      <c r="Q330" s="43" t="s">
        <v>2451</v>
      </c>
    </row>
    <row r="331" spans="4:17" ht="15" x14ac:dyDescent="0.25">
      <c r="D331" s="29"/>
      <c r="G331" s="25">
        <v>270</v>
      </c>
      <c r="H331" s="27" t="str">
        <f t="shared" si="28"/>
        <v>412.270</v>
      </c>
      <c r="I331" s="28" t="s">
        <v>2310</v>
      </c>
      <c r="J331" s="26" t="str">
        <f t="shared" si="29"/>
        <v>412.270 - Реагенты</v>
      </c>
      <c r="M331" s="45"/>
      <c r="N331" s="45"/>
      <c r="P331" s="43" t="s">
        <v>3087</v>
      </c>
      <c r="Q331" s="43" t="s">
        <v>2136</v>
      </c>
    </row>
    <row r="332" spans="4:17" ht="15" x14ac:dyDescent="0.25">
      <c r="D332" s="29"/>
      <c r="G332" s="25">
        <v>280</v>
      </c>
      <c r="H332" s="27" t="str">
        <f t="shared" si="28"/>
        <v>412.280</v>
      </c>
      <c r="I332" s="28" t="s">
        <v>2309</v>
      </c>
      <c r="J332" s="26" t="str">
        <f t="shared" si="29"/>
        <v>412.280 - Фильтра, бумага фильтровальная</v>
      </c>
      <c r="M332" s="45"/>
      <c r="N332" s="45"/>
      <c r="P332" s="43" t="s">
        <v>3113</v>
      </c>
      <c r="Q332" s="43" t="s">
        <v>2109</v>
      </c>
    </row>
    <row r="333" spans="4:17" ht="15" x14ac:dyDescent="0.25">
      <c r="D333" s="29"/>
      <c r="G333" s="25">
        <v>290</v>
      </c>
      <c r="H333" s="27" t="str">
        <f t="shared" si="28"/>
        <v>412.290</v>
      </c>
      <c r="I333" s="28" t="s">
        <v>2308</v>
      </c>
      <c r="J333" s="26" t="str">
        <f t="shared" si="29"/>
        <v>412.290 - Концентрат датолитовый</v>
      </c>
      <c r="M333" s="45"/>
      <c r="N333" s="45"/>
      <c r="P333" s="43" t="s">
        <v>3304</v>
      </c>
      <c r="Q333" s="43" t="s">
        <v>1928</v>
      </c>
    </row>
    <row r="334" spans="4:17" ht="15" x14ac:dyDescent="0.25">
      <c r="D334" s="29"/>
      <c r="G334" s="25">
        <v>300</v>
      </c>
      <c r="H334" s="27" t="str">
        <f t="shared" si="28"/>
        <v>412.300</v>
      </c>
      <c r="I334" s="28" t="s">
        <v>2307</v>
      </c>
      <c r="J334" s="26" t="str">
        <f t="shared" si="29"/>
        <v>412.300 - Химреактивы для лабораторных исследований</v>
      </c>
      <c r="M334" s="45"/>
      <c r="N334" s="45"/>
      <c r="P334" s="43" t="s">
        <v>3360</v>
      </c>
      <c r="Q334" s="43" t="s">
        <v>1871</v>
      </c>
    </row>
    <row r="335" spans="4:17" ht="15" x14ac:dyDescent="0.25">
      <c r="D335" s="29"/>
      <c r="G335" s="25">
        <v>310</v>
      </c>
      <c r="H335" s="27" t="str">
        <f t="shared" si="28"/>
        <v>412.310</v>
      </c>
      <c r="I335" s="28" t="s">
        <v>2306</v>
      </c>
      <c r="J335" s="26" t="str">
        <f t="shared" si="29"/>
        <v>412.310 - Индикаторы лабораторные</v>
      </c>
      <c r="M335" s="45"/>
      <c r="N335" s="45"/>
      <c r="P335" s="43" t="s">
        <v>2645</v>
      </c>
      <c r="Q335" s="43" t="s">
        <v>2607</v>
      </c>
    </row>
    <row r="336" spans="4:17" ht="15" x14ac:dyDescent="0.25">
      <c r="D336" s="29"/>
      <c r="G336" s="25">
        <v>320</v>
      </c>
      <c r="H336" s="27" t="str">
        <f t="shared" si="28"/>
        <v>412.320</v>
      </c>
      <c r="I336" s="28" t="s">
        <v>2305</v>
      </c>
      <c r="J336" s="26" t="str">
        <f t="shared" si="29"/>
        <v>412.320 - Средства дезинфекции</v>
      </c>
      <c r="M336" s="45"/>
      <c r="N336" s="45"/>
      <c r="P336" s="43" t="s">
        <v>3170</v>
      </c>
      <c r="Q336" s="43" t="s">
        <v>2056</v>
      </c>
    </row>
    <row r="337" spans="4:17" ht="15" x14ac:dyDescent="0.25">
      <c r="D337" s="29"/>
      <c r="G337" s="25">
        <v>330</v>
      </c>
      <c r="H337" s="27" t="str">
        <f t="shared" si="28"/>
        <v>412.330</v>
      </c>
      <c r="I337" s="28" t="s">
        <v>2304</v>
      </c>
      <c r="J337" s="26" t="str">
        <f t="shared" si="29"/>
        <v>412.330 - Стандартные титры</v>
      </c>
      <c r="M337" s="45"/>
      <c r="N337" s="45"/>
      <c r="P337" s="43" t="s">
        <v>3025</v>
      </c>
      <c r="Q337" s="43" t="s">
        <v>2205</v>
      </c>
    </row>
    <row r="338" spans="4:17" ht="15" x14ac:dyDescent="0.25">
      <c r="D338" s="29"/>
      <c r="G338" s="25">
        <v>340</v>
      </c>
      <c r="H338" s="27" t="str">
        <f t="shared" si="28"/>
        <v>412.340</v>
      </c>
      <c r="I338" s="28" t="s">
        <v>2303</v>
      </c>
      <c r="J338" s="26" t="str">
        <f t="shared" si="29"/>
        <v>412.340 - Фосфотирующие концентраты</v>
      </c>
      <c r="M338" s="45"/>
      <c r="N338" s="45"/>
      <c r="P338" s="43" t="s">
        <v>3305</v>
      </c>
      <c r="Q338" s="43" t="s">
        <v>1927</v>
      </c>
    </row>
    <row r="339" spans="4:17" ht="15" x14ac:dyDescent="0.25">
      <c r="D339" s="29"/>
      <c r="G339" s="25">
        <v>350</v>
      </c>
      <c r="H339" s="27" t="str">
        <f t="shared" si="28"/>
        <v>412.350</v>
      </c>
      <c r="I339" s="28" t="s">
        <v>2302</v>
      </c>
      <c r="J339" s="26" t="str">
        <f t="shared" si="29"/>
        <v>412.350 - Пеногасители</v>
      </c>
      <c r="M339" s="45"/>
      <c r="N339" s="45"/>
      <c r="P339" s="43" t="s">
        <v>3369</v>
      </c>
      <c r="Q339" s="43" t="s">
        <v>1862</v>
      </c>
    </row>
    <row r="340" spans="4:17" ht="15" x14ac:dyDescent="0.25">
      <c r="D340" s="29"/>
      <c r="G340" s="25">
        <v>360</v>
      </c>
      <c r="H340" s="27" t="str">
        <f t="shared" si="28"/>
        <v>412.360</v>
      </c>
      <c r="I340" s="28" t="s">
        <v>2301</v>
      </c>
      <c r="J340" s="26" t="str">
        <f t="shared" si="29"/>
        <v>412.360 - Лабораторная посуда и инвентарь</v>
      </c>
      <c r="M340" s="45"/>
      <c r="N340" s="45"/>
      <c r="P340" s="43" t="s">
        <v>3306</v>
      </c>
      <c r="Q340" s="43" t="s">
        <v>1926</v>
      </c>
    </row>
    <row r="341" spans="4:17" ht="15" x14ac:dyDescent="0.25">
      <c r="D341" s="29"/>
      <c r="G341" s="25">
        <v>370</v>
      </c>
      <c r="H341" s="27" t="str">
        <f t="shared" si="28"/>
        <v>412.370</v>
      </c>
      <c r="I341" s="28" t="s">
        <v>2300</v>
      </c>
      <c r="J341" s="26" t="str">
        <f t="shared" si="29"/>
        <v>412.370 - Алмазные смазки</v>
      </c>
      <c r="M341" s="45"/>
      <c r="N341" s="45"/>
      <c r="P341" s="43" t="s">
        <v>3155</v>
      </c>
      <c r="Q341" s="43" t="s">
        <v>2067</v>
      </c>
    </row>
    <row r="342" spans="4:17" ht="15" x14ac:dyDescent="0.25">
      <c r="D342" s="29"/>
      <c r="G342" s="25">
        <v>380</v>
      </c>
      <c r="H342" s="27" t="str">
        <f t="shared" si="28"/>
        <v>412.380</v>
      </c>
      <c r="I342" s="28" t="s">
        <v>2299</v>
      </c>
      <c r="J342" s="26" t="str">
        <f t="shared" si="29"/>
        <v>412.380 - Электролиты</v>
      </c>
      <c r="M342" s="45"/>
      <c r="N342" s="45"/>
      <c r="P342" s="43" t="s">
        <v>3156</v>
      </c>
      <c r="Q342" s="43" t="s">
        <v>2066</v>
      </c>
    </row>
    <row r="343" spans="4:17" ht="15" x14ac:dyDescent="0.25">
      <c r="D343" s="29"/>
      <c r="G343" s="25">
        <v>390</v>
      </c>
      <c r="H343" s="27" t="str">
        <f t="shared" si="28"/>
        <v>412.390</v>
      </c>
      <c r="I343" s="28" t="s">
        <v>2298</v>
      </c>
      <c r="J343" s="26" t="str">
        <f t="shared" si="29"/>
        <v>412.390 - Электроизоляционные, уплотнительные материалы</v>
      </c>
      <c r="M343" s="45"/>
      <c r="N343" s="45"/>
      <c r="P343" s="43" t="s">
        <v>3342</v>
      </c>
      <c r="Q343" s="43" t="s">
        <v>1889</v>
      </c>
    </row>
    <row r="344" spans="4:17" ht="15" x14ac:dyDescent="0.25">
      <c r="D344" s="29"/>
      <c r="G344" s="25">
        <v>400</v>
      </c>
      <c r="H344" s="27" t="str">
        <f t="shared" si="28"/>
        <v>412.400</v>
      </c>
      <c r="I344" s="28" t="s">
        <v>2297</v>
      </c>
      <c r="J344" s="26" t="str">
        <f t="shared" si="29"/>
        <v>412.400 - Пластмассовые изделия, пленки,ткани</v>
      </c>
      <c r="M344" s="45"/>
      <c r="N344" s="45"/>
      <c r="P344" s="43" t="s">
        <v>3290</v>
      </c>
      <c r="Q344" s="43" t="s">
        <v>1942</v>
      </c>
    </row>
    <row r="345" spans="4:17" ht="15" x14ac:dyDescent="0.25">
      <c r="D345" s="29"/>
      <c r="G345" s="25">
        <v>410</v>
      </c>
      <c r="H345" s="27" t="str">
        <f t="shared" si="28"/>
        <v>412.410</v>
      </c>
      <c r="I345" s="28" t="s">
        <v>2296</v>
      </c>
      <c r="J345" s="26" t="str">
        <f t="shared" si="29"/>
        <v>412.410 - Моющие средства</v>
      </c>
      <c r="M345" s="45"/>
      <c r="N345" s="45"/>
      <c r="P345" s="43" t="s">
        <v>3307</v>
      </c>
      <c r="Q345" s="43" t="s">
        <v>1925</v>
      </c>
    </row>
    <row r="346" spans="4:17" ht="15" x14ac:dyDescent="0.25">
      <c r="D346" s="29">
        <v>413</v>
      </c>
      <c r="E346" s="23" t="s">
        <v>2295</v>
      </c>
      <c r="F346" s="24" t="str">
        <f>D346&amp;" - "&amp;E346</f>
        <v>413 - Рекламная продукция</v>
      </c>
      <c r="M346" s="45"/>
      <c r="N346" s="45"/>
      <c r="P346" s="43" t="s">
        <v>2905</v>
      </c>
      <c r="Q346" s="43" t="s">
        <v>2335</v>
      </c>
    </row>
    <row r="347" spans="4:17" ht="15" x14ac:dyDescent="0.25">
      <c r="D347" s="29"/>
      <c r="G347" s="25">
        <v>110</v>
      </c>
      <c r="H347" s="27" t="str">
        <f>$D$346&amp;"."&amp;G347</f>
        <v>413.110</v>
      </c>
      <c r="I347" s="28" t="s">
        <v>2294</v>
      </c>
      <c r="J347" s="26" t="str">
        <f>H347&amp;" - "&amp;I347</f>
        <v>413.110 - Полиграфическая продукция</v>
      </c>
      <c r="M347" s="45"/>
      <c r="N347" s="45"/>
      <c r="P347" s="43" t="s">
        <v>3245</v>
      </c>
      <c r="Q347" s="43" t="s">
        <v>1987</v>
      </c>
    </row>
    <row r="348" spans="4:17" ht="15" x14ac:dyDescent="0.25">
      <c r="D348" s="29"/>
      <c r="G348" s="25">
        <v>120</v>
      </c>
      <c r="H348" s="27" t="str">
        <f>$D$346&amp;"."&amp;G348</f>
        <v>413.120</v>
      </c>
      <c r="I348" s="28" t="s">
        <v>2293</v>
      </c>
      <c r="J348" s="26" t="str">
        <f>H348&amp;" - "&amp;I348</f>
        <v>413.120 - Сувенирная продукция</v>
      </c>
      <c r="M348" s="45"/>
      <c r="N348" s="45"/>
      <c r="P348" s="43" t="s">
        <v>3252</v>
      </c>
      <c r="Q348" s="43" t="s">
        <v>1980</v>
      </c>
    </row>
    <row r="349" spans="4:17" ht="15" x14ac:dyDescent="0.25">
      <c r="D349" s="29"/>
      <c r="G349" s="25">
        <v>130</v>
      </c>
      <c r="H349" s="27" t="str">
        <f>$D$346&amp;"."&amp;G349</f>
        <v>413.130</v>
      </c>
      <c r="I349" s="28" t="s">
        <v>2292</v>
      </c>
      <c r="J349" s="26" t="str">
        <f>H349&amp;" - "&amp;I349</f>
        <v>413.130 - Наружная реклама</v>
      </c>
      <c r="M349" s="45"/>
      <c r="N349" s="45"/>
      <c r="P349" s="43" t="s">
        <v>3244</v>
      </c>
      <c r="Q349" s="43" t="s">
        <v>1988</v>
      </c>
    </row>
    <row r="350" spans="4:17" ht="15" x14ac:dyDescent="0.25">
      <c r="D350" s="29"/>
      <c r="G350" s="25">
        <v>140</v>
      </c>
      <c r="H350" s="27" t="str">
        <f>$D$346&amp;"."&amp;G350</f>
        <v>413.140</v>
      </c>
      <c r="I350" s="28" t="s">
        <v>2291</v>
      </c>
      <c r="J350" s="26" t="str">
        <f>H350&amp;" - "&amp;I350</f>
        <v>413.140 - Участие в выставочных мероприятиях</v>
      </c>
      <c r="M350" s="45"/>
      <c r="N350" s="45"/>
      <c r="P350" s="43" t="s">
        <v>3079</v>
      </c>
      <c r="Q350" s="43" t="s">
        <v>2146</v>
      </c>
    </row>
    <row r="351" spans="4:17" ht="15" x14ac:dyDescent="0.25">
      <c r="D351" s="29"/>
      <c r="G351" s="25">
        <v>150</v>
      </c>
      <c r="H351" s="27" t="str">
        <f>$D$346&amp;"."&amp;G351</f>
        <v>413.150</v>
      </c>
      <c r="I351" s="28" t="s">
        <v>2290</v>
      </c>
      <c r="J351" s="26" t="str">
        <f>H351&amp;" - "&amp;I351</f>
        <v>413.150 - Реклама в СМИ</v>
      </c>
      <c r="M351" s="45"/>
      <c r="N351" s="45"/>
      <c r="P351" s="43" t="s">
        <v>2881</v>
      </c>
      <c r="Q351" s="43" t="s">
        <v>2359</v>
      </c>
    </row>
    <row r="352" spans="4:17" ht="15" x14ac:dyDescent="0.25">
      <c r="D352" s="29">
        <v>414</v>
      </c>
      <c r="E352" s="23" t="s">
        <v>2289</v>
      </c>
      <c r="F352" s="24" t="str">
        <f>D352&amp;" - "&amp;E352</f>
        <v>414 - Хозтовары,культтовары</v>
      </c>
      <c r="M352" s="45"/>
      <c r="N352" s="45"/>
      <c r="P352" s="43" t="s">
        <v>3114</v>
      </c>
      <c r="Q352" s="43" t="s">
        <v>2108</v>
      </c>
    </row>
    <row r="353" spans="4:17" ht="15" x14ac:dyDescent="0.25">
      <c r="D353" s="29"/>
      <c r="G353" s="25">
        <v>110</v>
      </c>
      <c r="H353" s="27" t="str">
        <f t="shared" ref="H353:H366" si="30">$D$352&amp;"."&amp;G353</f>
        <v>414.110</v>
      </c>
      <c r="I353" s="28" t="s">
        <v>2288</v>
      </c>
      <c r="J353" s="26" t="str">
        <f t="shared" ref="J353:J366" si="31">H353&amp;" - "&amp;I353</f>
        <v>414.110 - Культтовары</v>
      </c>
      <c r="M353" s="45"/>
      <c r="N353" s="45"/>
      <c r="P353" s="43" t="s">
        <v>3357</v>
      </c>
      <c r="Q353" s="43" t="s">
        <v>1874</v>
      </c>
    </row>
    <row r="354" spans="4:17" ht="15" x14ac:dyDescent="0.25">
      <c r="D354" s="29"/>
      <c r="G354" s="25">
        <v>120</v>
      </c>
      <c r="H354" s="27" t="str">
        <f t="shared" si="30"/>
        <v>414.120</v>
      </c>
      <c r="I354" s="28" t="s">
        <v>2287</v>
      </c>
      <c r="J354" s="26" t="str">
        <f t="shared" si="31"/>
        <v>414.120 - Волокнистые</v>
      </c>
      <c r="M354" s="45"/>
      <c r="N354" s="45"/>
      <c r="P354" s="43" t="s">
        <v>3308</v>
      </c>
      <c r="Q354" s="43" t="s">
        <v>1924</v>
      </c>
    </row>
    <row r="355" spans="4:17" ht="15" x14ac:dyDescent="0.25">
      <c r="D355" s="29"/>
      <c r="G355" s="25">
        <v>130</v>
      </c>
      <c r="H355" s="27" t="str">
        <f t="shared" si="30"/>
        <v>414.130</v>
      </c>
      <c r="I355" s="28" t="s">
        <v>2286</v>
      </c>
      <c r="J355" s="26" t="str">
        <f t="shared" si="31"/>
        <v>414.130 - Текстиль</v>
      </c>
      <c r="M355" s="45"/>
      <c r="N355" s="45"/>
      <c r="P355" s="43" t="s">
        <v>3378</v>
      </c>
      <c r="Q355" s="43" t="s">
        <v>1853</v>
      </c>
    </row>
    <row r="356" spans="4:17" ht="15" x14ac:dyDescent="0.25">
      <c r="D356" s="29"/>
      <c r="G356" s="25">
        <v>140</v>
      </c>
      <c r="H356" s="27" t="str">
        <f t="shared" si="30"/>
        <v>414.140</v>
      </c>
      <c r="I356" s="28" t="s">
        <v>2285</v>
      </c>
      <c r="J356" s="26" t="str">
        <f t="shared" si="31"/>
        <v>414.140 - Посуда</v>
      </c>
      <c r="M356" s="45"/>
      <c r="N356" s="45"/>
      <c r="P356" s="43" t="s">
        <v>3253</v>
      </c>
      <c r="Q356" s="43" t="s">
        <v>1979</v>
      </c>
    </row>
    <row r="357" spans="4:17" ht="15" x14ac:dyDescent="0.25">
      <c r="D357" s="29"/>
      <c r="G357" s="25">
        <v>150</v>
      </c>
      <c r="H357" s="27" t="str">
        <f t="shared" si="30"/>
        <v>414.150</v>
      </c>
      <c r="I357" s="28" t="s">
        <v>2284</v>
      </c>
      <c r="J357" s="26" t="str">
        <f t="shared" si="31"/>
        <v>414.150 - Изделия хозяйственно-бытовые</v>
      </c>
      <c r="M357" s="45"/>
      <c r="N357" s="45"/>
      <c r="P357" s="43" t="s">
        <v>3171</v>
      </c>
      <c r="Q357" s="43" t="s">
        <v>2055</v>
      </c>
    </row>
    <row r="358" spans="4:17" ht="15" x14ac:dyDescent="0.25">
      <c r="D358" s="29"/>
      <c r="G358" s="25">
        <v>160</v>
      </c>
      <c r="H358" s="27" t="str">
        <f t="shared" si="30"/>
        <v>414.160</v>
      </c>
      <c r="I358" s="28" t="s">
        <v>2283</v>
      </c>
      <c r="J358" s="26" t="str">
        <f t="shared" si="31"/>
        <v>414.160 - Изделия санитарно-гигиенические</v>
      </c>
      <c r="M358" s="45"/>
      <c r="N358" s="45"/>
      <c r="P358" s="43" t="s">
        <v>3139</v>
      </c>
      <c r="Q358" s="43" t="s">
        <v>2084</v>
      </c>
    </row>
    <row r="359" spans="4:17" ht="15" x14ac:dyDescent="0.25">
      <c r="D359" s="29"/>
      <c r="G359" s="25">
        <v>170</v>
      </c>
      <c r="H359" s="27" t="str">
        <f t="shared" si="30"/>
        <v>414.170</v>
      </c>
      <c r="I359" s="28" t="s">
        <v>2282</v>
      </c>
      <c r="J359" s="26" t="str">
        <f t="shared" si="31"/>
        <v>414.170 - Инвентарь хозяйственный</v>
      </c>
      <c r="M359" s="45"/>
      <c r="N359" s="45"/>
      <c r="P359" s="43" t="s">
        <v>3149</v>
      </c>
      <c r="Q359" s="43" t="s">
        <v>2073</v>
      </c>
    </row>
    <row r="360" spans="4:17" ht="15" x14ac:dyDescent="0.25">
      <c r="D360" s="29"/>
      <c r="G360" s="25">
        <v>180</v>
      </c>
      <c r="H360" s="27" t="str">
        <f t="shared" si="30"/>
        <v>414.180</v>
      </c>
      <c r="I360" s="28" t="s">
        <v>2281</v>
      </c>
      <c r="J360" s="26" t="str">
        <f t="shared" si="31"/>
        <v>414.180 - Цветы, насаждения, рассадочный материал</v>
      </c>
      <c r="M360" s="45"/>
      <c r="N360" s="45"/>
      <c r="P360" s="43" t="s">
        <v>3102</v>
      </c>
      <c r="Q360" s="43" t="s">
        <v>2120</v>
      </c>
    </row>
    <row r="361" spans="4:17" ht="15" x14ac:dyDescent="0.25">
      <c r="D361" s="29"/>
      <c r="G361" s="25">
        <v>190</v>
      </c>
      <c r="H361" s="27" t="str">
        <f t="shared" si="30"/>
        <v>414.190</v>
      </c>
      <c r="I361" s="28" t="s">
        <v>2280</v>
      </c>
      <c r="J361" s="26" t="str">
        <f t="shared" si="31"/>
        <v>414.190 - Химия бытовая</v>
      </c>
      <c r="M361" s="45"/>
      <c r="N361" s="45"/>
      <c r="P361" s="43" t="s">
        <v>2724</v>
      </c>
      <c r="Q361" s="43" t="s">
        <v>2522</v>
      </c>
    </row>
    <row r="362" spans="4:17" ht="15" x14ac:dyDescent="0.25">
      <c r="D362" s="29"/>
      <c r="G362" s="25">
        <v>200</v>
      </c>
      <c r="H362" s="27" t="str">
        <f t="shared" si="30"/>
        <v>414.200</v>
      </c>
      <c r="I362" s="28" t="s">
        <v>2279</v>
      </c>
      <c r="J362" s="26" t="str">
        <f t="shared" si="31"/>
        <v>414.200 - Мешки хозяйственные</v>
      </c>
      <c r="M362" s="45"/>
      <c r="N362" s="45"/>
      <c r="P362" s="43" t="s">
        <v>2725</v>
      </c>
      <c r="Q362" s="43" t="s">
        <v>2521</v>
      </c>
    </row>
    <row r="363" spans="4:17" ht="15" x14ac:dyDescent="0.25">
      <c r="D363" s="29"/>
      <c r="G363" s="25">
        <v>210</v>
      </c>
      <c r="H363" s="27" t="str">
        <f t="shared" si="30"/>
        <v>414.210</v>
      </c>
      <c r="I363" s="28" t="s">
        <v>2278</v>
      </c>
      <c r="J363" s="26" t="str">
        <f t="shared" si="31"/>
        <v>414.210 - Семена, рассада, цветы</v>
      </c>
      <c r="M363" s="45"/>
      <c r="N363" s="45"/>
      <c r="P363" s="43" t="s">
        <v>3163</v>
      </c>
      <c r="Q363" s="43" t="s">
        <v>2061</v>
      </c>
    </row>
    <row r="364" spans="4:17" ht="15" x14ac:dyDescent="0.25">
      <c r="D364" s="29"/>
      <c r="G364" s="25">
        <v>220</v>
      </c>
      <c r="H364" s="27" t="str">
        <f t="shared" si="30"/>
        <v>414.220</v>
      </c>
      <c r="I364" s="28" t="s">
        <v>2277</v>
      </c>
      <c r="J364" s="26" t="str">
        <f t="shared" si="31"/>
        <v>414.220 - Удобрения</v>
      </c>
      <c r="M364" s="45"/>
      <c r="N364" s="45"/>
      <c r="P364" s="43" t="s">
        <v>3026</v>
      </c>
      <c r="Q364" s="43" t="s">
        <v>2204</v>
      </c>
    </row>
    <row r="365" spans="4:17" ht="15" x14ac:dyDescent="0.25">
      <c r="D365" s="29"/>
      <c r="G365" s="25">
        <v>230</v>
      </c>
      <c r="H365" s="27" t="str">
        <f t="shared" si="30"/>
        <v>414.230</v>
      </c>
      <c r="I365" s="28" t="s">
        <v>2276</v>
      </c>
      <c r="J365" s="26" t="str">
        <f t="shared" si="31"/>
        <v>414.230 - Деревья,кустарники</v>
      </c>
      <c r="M365" s="45"/>
      <c r="N365" s="45"/>
      <c r="P365" s="43" t="s">
        <v>2868</v>
      </c>
      <c r="Q365" s="43" t="s">
        <v>2372</v>
      </c>
    </row>
    <row r="366" spans="4:17" ht="15" x14ac:dyDescent="0.25">
      <c r="D366" s="29"/>
      <c r="G366" s="25">
        <v>240</v>
      </c>
      <c r="H366" s="27" t="str">
        <f t="shared" si="30"/>
        <v>414.240</v>
      </c>
      <c r="I366" s="28" t="s">
        <v>2275</v>
      </c>
      <c r="J366" s="26" t="str">
        <f t="shared" si="31"/>
        <v>414.240 - Инвентарь спортивный и принадлежности</v>
      </c>
      <c r="M366" s="45"/>
      <c r="N366" s="45"/>
      <c r="P366" s="43" t="s">
        <v>3370</v>
      </c>
      <c r="Q366" s="43" t="s">
        <v>1861</v>
      </c>
    </row>
    <row r="367" spans="4:17" ht="15" x14ac:dyDescent="0.25">
      <c r="D367" s="29">
        <v>415</v>
      </c>
      <c r="E367" s="23" t="s">
        <v>2274</v>
      </c>
      <c r="F367" s="24" t="str">
        <f>D367&amp;" - "&amp;E367</f>
        <v>415 - Медикаменты</v>
      </c>
      <c r="J367" s="26" t="s">
        <v>2628</v>
      </c>
      <c r="M367" s="45"/>
      <c r="N367" s="45"/>
      <c r="P367" s="43" t="s">
        <v>2980</v>
      </c>
      <c r="Q367" s="43" t="s">
        <v>2254</v>
      </c>
    </row>
    <row r="368" spans="4:17" ht="15" x14ac:dyDescent="0.25">
      <c r="D368" s="29">
        <v>416</v>
      </c>
      <c r="E368" s="23" t="s">
        <v>2273</v>
      </c>
      <c r="F368" s="24" t="str">
        <f>D368&amp;" - "&amp;E368</f>
        <v>416 - Пищевые продукты</v>
      </c>
      <c r="J368" s="26" t="s">
        <v>2629</v>
      </c>
      <c r="M368" s="45"/>
      <c r="N368" s="45"/>
      <c r="P368" s="43" t="s">
        <v>2907</v>
      </c>
      <c r="Q368" s="43" t="s">
        <v>2333</v>
      </c>
    </row>
    <row r="369" spans="4:17" ht="15" x14ac:dyDescent="0.25">
      <c r="D369" s="29">
        <v>417</v>
      </c>
      <c r="E369" s="23" t="s">
        <v>2272</v>
      </c>
      <c r="F369" s="24" t="str">
        <f>D369&amp;" - "&amp;E369</f>
        <v>417 - Технические ткани и мягкий инвентарь</v>
      </c>
      <c r="J369" s="26"/>
      <c r="M369" s="45"/>
      <c r="N369" s="45"/>
      <c r="P369" s="43" t="s">
        <v>2937</v>
      </c>
      <c r="Q369" s="43" t="s">
        <v>2302</v>
      </c>
    </row>
    <row r="370" spans="4:17" ht="15" x14ac:dyDescent="0.25">
      <c r="D370" s="29"/>
      <c r="G370" s="25">
        <v>110</v>
      </c>
      <c r="H370" s="27" t="str">
        <f>$D$369&amp;"."&amp;G370</f>
        <v>417.110</v>
      </c>
      <c r="I370" s="28" t="s">
        <v>2272</v>
      </c>
      <c r="J370" s="26" t="str">
        <f>H370&amp;" - "&amp;I370</f>
        <v>417.110 - Технические ткани и мягкий инвентарь</v>
      </c>
      <c r="M370" s="45"/>
      <c r="N370" s="45"/>
      <c r="P370" s="43" t="s">
        <v>2792</v>
      </c>
      <c r="Q370" s="43" t="s">
        <v>2450</v>
      </c>
    </row>
    <row r="371" spans="4:17" ht="15" x14ac:dyDescent="0.25">
      <c r="D371" s="29"/>
      <c r="G371" s="25">
        <v>120</v>
      </c>
      <c r="H371" s="27" t="str">
        <f>$D$369&amp;"."&amp;G371</f>
        <v>417.120</v>
      </c>
      <c r="I371" s="28" t="s">
        <v>2271</v>
      </c>
      <c r="J371" s="26" t="str">
        <f>H371&amp;" - "&amp;I371</f>
        <v>417.120 - Ткани технические</v>
      </c>
      <c r="M371" s="45"/>
      <c r="N371" s="45"/>
      <c r="P371" s="43" t="s">
        <v>3005</v>
      </c>
      <c r="Q371" s="43" t="s">
        <v>2228</v>
      </c>
    </row>
    <row r="372" spans="4:17" ht="15" x14ac:dyDescent="0.25">
      <c r="D372" s="29"/>
      <c r="G372" s="25">
        <v>130</v>
      </c>
      <c r="H372" s="27" t="str">
        <f>$D$369&amp;"."&amp;G372</f>
        <v>417.130</v>
      </c>
      <c r="I372" s="28" t="s">
        <v>2270</v>
      </c>
      <c r="J372" s="26" t="str">
        <f>H372&amp;" - "&amp;I372</f>
        <v>417.130 - Мягкий инвентарь</v>
      </c>
      <c r="M372" s="45"/>
      <c r="N372" s="45"/>
      <c r="P372" s="43" t="s">
        <v>3101</v>
      </c>
      <c r="Q372" s="43" t="s">
        <v>2121</v>
      </c>
    </row>
    <row r="373" spans="4:17" ht="15" x14ac:dyDescent="0.25">
      <c r="D373" s="29"/>
      <c r="G373" s="25">
        <v>140</v>
      </c>
      <c r="H373" s="27" t="str">
        <f>$D$369&amp;"."&amp;G373</f>
        <v>417.140</v>
      </c>
      <c r="I373" s="28" t="s">
        <v>2269</v>
      </c>
      <c r="J373" s="26" t="str">
        <f>H373&amp;" - "&amp;I373</f>
        <v>417.140 - Рукава фильтровальные</v>
      </c>
      <c r="M373" s="45"/>
      <c r="N373" s="45"/>
      <c r="P373" s="43" t="s">
        <v>3105</v>
      </c>
      <c r="Q373" s="43" t="s">
        <v>2117</v>
      </c>
    </row>
    <row r="374" spans="4:17" ht="15" x14ac:dyDescent="0.25">
      <c r="D374" s="29">
        <v>418</v>
      </c>
      <c r="E374" s="23" t="s">
        <v>2268</v>
      </c>
      <c r="F374" s="24" t="str">
        <f>D374&amp;" - "&amp;E374</f>
        <v>418 - Электро-изоляц. материалы</v>
      </c>
      <c r="M374" s="45"/>
      <c r="N374" s="45"/>
      <c r="P374" s="43" t="s">
        <v>3362</v>
      </c>
      <c r="Q374" s="43" t="s">
        <v>1869</v>
      </c>
    </row>
    <row r="375" spans="4:17" ht="15" x14ac:dyDescent="0.25">
      <c r="D375" s="29"/>
      <c r="G375" s="25">
        <v>110</v>
      </c>
      <c r="H375" s="27" t="str">
        <f>$D$374&amp;"."&amp;G375</f>
        <v>418.110</v>
      </c>
      <c r="I375" s="28" t="s">
        <v>2267</v>
      </c>
      <c r="J375" s="26" t="str">
        <f>H375&amp;" - "&amp;I375</f>
        <v>418.110 - Электро-изоляц. материлы.Изляторы для ЛЭП</v>
      </c>
      <c r="M375" s="45"/>
      <c r="N375" s="45"/>
      <c r="P375" s="43" t="s">
        <v>3012</v>
      </c>
      <c r="Q375" s="43" t="s">
        <v>2219</v>
      </c>
    </row>
    <row r="376" spans="4:17" ht="15" x14ac:dyDescent="0.25">
      <c r="D376" s="29"/>
      <c r="G376" s="25">
        <v>120</v>
      </c>
      <c r="H376" s="27" t="str">
        <f>$D$374&amp;"."&amp;G376</f>
        <v>418.120</v>
      </c>
      <c r="I376" s="28" t="s">
        <v>2266</v>
      </c>
      <c r="J376" s="26" t="str">
        <f>H376&amp;" - "&amp;I376</f>
        <v>418.120 - Изоляторы полимерные</v>
      </c>
      <c r="M376" s="45"/>
      <c r="N376" s="45"/>
      <c r="P376" s="43" t="s">
        <v>3006</v>
      </c>
      <c r="Q376" s="43" t="s">
        <v>2227</v>
      </c>
    </row>
    <row r="377" spans="4:17" ht="15" x14ac:dyDescent="0.25">
      <c r="D377" s="29"/>
      <c r="G377" s="25">
        <v>130</v>
      </c>
      <c r="H377" s="27" t="str">
        <f>$D$374&amp;"."&amp;G377</f>
        <v>418.130</v>
      </c>
      <c r="I377" s="28" t="s">
        <v>949</v>
      </c>
      <c r="J377" s="26" t="str">
        <f>H377&amp;" - "&amp;I377</f>
        <v>418.130 - Арматура</v>
      </c>
      <c r="M377" s="45"/>
      <c r="N377" s="45"/>
      <c r="P377" s="43" t="s">
        <v>3066</v>
      </c>
      <c r="Q377" s="43" t="s">
        <v>2159</v>
      </c>
    </row>
    <row r="378" spans="4:17" ht="15" x14ac:dyDescent="0.25">
      <c r="D378" s="29"/>
      <c r="G378" s="25">
        <v>140</v>
      </c>
      <c r="H378" s="27" t="str">
        <f>$D$374&amp;"."&amp;G378</f>
        <v>418.140</v>
      </c>
      <c r="I378" s="28" t="s">
        <v>2265</v>
      </c>
      <c r="J378" s="26" t="str">
        <f>H378&amp;" - "&amp;I378</f>
        <v>418.140 - Трубки,шланги пластиковые</v>
      </c>
      <c r="M378" s="45"/>
      <c r="N378" s="45"/>
      <c r="P378" s="43" t="s">
        <v>2801</v>
      </c>
      <c r="Q378" s="43" t="s">
        <v>2441</v>
      </c>
    </row>
    <row r="379" spans="4:17" ht="15" x14ac:dyDescent="0.25">
      <c r="D379" s="29">
        <v>419</v>
      </c>
      <c r="E379" s="23" t="s">
        <v>2264</v>
      </c>
      <c r="F379" s="24" t="str">
        <f>D379&amp;" - "&amp;E379</f>
        <v>419 - Спецодежда и СИЗ</v>
      </c>
      <c r="M379" s="45"/>
      <c r="N379" s="45"/>
      <c r="P379" s="43" t="s">
        <v>3236</v>
      </c>
      <c r="Q379" s="43" t="s">
        <v>1997</v>
      </c>
    </row>
    <row r="380" spans="4:17" ht="15" x14ac:dyDescent="0.25">
      <c r="D380" s="29"/>
      <c r="G380" s="25">
        <v>110</v>
      </c>
      <c r="H380" s="27" t="str">
        <f t="shared" ref="H380:H390" si="32">$D$379&amp;"."&amp;G380</f>
        <v>419.110</v>
      </c>
      <c r="I380" s="28" t="s">
        <v>2263</v>
      </c>
      <c r="J380" s="26" t="str">
        <f t="shared" ref="J380:J390" si="33">H380&amp;" - "&amp;I380</f>
        <v>419.110 - Спецодежда</v>
      </c>
      <c r="M380" s="45"/>
      <c r="N380" s="45"/>
      <c r="P380" s="43" t="s">
        <v>2896</v>
      </c>
      <c r="Q380" s="43" t="s">
        <v>2344</v>
      </c>
    </row>
    <row r="381" spans="4:17" ht="15" x14ac:dyDescent="0.25">
      <c r="D381" s="29"/>
      <c r="G381" s="25">
        <v>120</v>
      </c>
      <c r="H381" s="27" t="str">
        <f t="shared" si="32"/>
        <v>419.120</v>
      </c>
      <c r="I381" s="28" t="s">
        <v>2262</v>
      </c>
      <c r="J381" s="26" t="str">
        <f t="shared" si="33"/>
        <v>419.120 - Спецобувь</v>
      </c>
      <c r="M381" s="45"/>
      <c r="N381" s="45"/>
      <c r="P381" s="43" t="s">
        <v>2808</v>
      </c>
      <c r="Q381" s="43" t="s">
        <v>2433</v>
      </c>
    </row>
    <row r="382" spans="4:17" ht="15" x14ac:dyDescent="0.25">
      <c r="D382" s="29"/>
      <c r="G382" s="25">
        <v>130</v>
      </c>
      <c r="H382" s="27" t="str">
        <f t="shared" si="32"/>
        <v>419.130</v>
      </c>
      <c r="I382" s="28" t="s">
        <v>2261</v>
      </c>
      <c r="J382" s="26" t="str">
        <f t="shared" si="33"/>
        <v>419.130 - Рукавицы, перчатки</v>
      </c>
      <c r="M382" s="45"/>
      <c r="N382" s="45"/>
      <c r="P382" s="43" t="s">
        <v>3309</v>
      </c>
      <c r="Q382" s="43" t="s">
        <v>1923</v>
      </c>
    </row>
    <row r="383" spans="4:17" ht="15" x14ac:dyDescent="0.25">
      <c r="D383" s="29"/>
      <c r="G383" s="25">
        <v>140</v>
      </c>
      <c r="H383" s="27" t="str">
        <f t="shared" si="32"/>
        <v>419.140</v>
      </c>
      <c r="I383" s="28" t="s">
        <v>2260</v>
      </c>
      <c r="J383" s="26" t="str">
        <f t="shared" si="33"/>
        <v>419.140 - Наушники</v>
      </c>
      <c r="M383" s="45"/>
      <c r="N383" s="45"/>
      <c r="P383" s="43" t="s">
        <v>3115</v>
      </c>
      <c r="Q383" s="43" t="s">
        <v>2107</v>
      </c>
    </row>
    <row r="384" spans="4:17" ht="15" x14ac:dyDescent="0.25">
      <c r="D384" s="29"/>
      <c r="G384" s="25">
        <v>150</v>
      </c>
      <c r="H384" s="27" t="str">
        <f t="shared" si="32"/>
        <v>419.150</v>
      </c>
      <c r="I384" s="28" t="s">
        <v>2259</v>
      </c>
      <c r="J384" s="26" t="str">
        <f t="shared" si="33"/>
        <v>419.150 - Средства защиты органов дыхания</v>
      </c>
      <c r="M384" s="45"/>
      <c r="N384" s="45"/>
      <c r="P384" s="43" t="s">
        <v>3391</v>
      </c>
      <c r="Q384" s="43" t="s">
        <v>2273</v>
      </c>
    </row>
    <row r="385" spans="4:17" ht="15" x14ac:dyDescent="0.25">
      <c r="D385" s="29"/>
      <c r="G385" s="25">
        <v>160</v>
      </c>
      <c r="H385" s="27" t="str">
        <f t="shared" si="32"/>
        <v>419.160</v>
      </c>
      <c r="I385" s="28" t="s">
        <v>2258</v>
      </c>
      <c r="J385" s="26" t="str">
        <f t="shared" si="33"/>
        <v>419.160 - Средства защиты органов зрения</v>
      </c>
      <c r="M385" s="45"/>
      <c r="N385" s="45"/>
      <c r="P385" s="43" t="s">
        <v>3023</v>
      </c>
      <c r="Q385" s="43" t="s">
        <v>2207</v>
      </c>
    </row>
    <row r="386" spans="4:17" ht="15" x14ac:dyDescent="0.25">
      <c r="D386" s="29"/>
      <c r="G386" s="25">
        <v>170</v>
      </c>
      <c r="H386" s="27" t="str">
        <f t="shared" si="32"/>
        <v>419.170</v>
      </c>
      <c r="I386" s="28" t="s">
        <v>2257</v>
      </c>
      <c r="J386" s="26" t="str">
        <f t="shared" si="33"/>
        <v>419.170 - Средства защиты головы</v>
      </c>
      <c r="M386" s="45"/>
      <c r="N386" s="45"/>
      <c r="P386" s="43" t="s">
        <v>2942</v>
      </c>
      <c r="Q386" s="43" t="s">
        <v>2297</v>
      </c>
    </row>
    <row r="387" spans="4:17" ht="15" x14ac:dyDescent="0.25">
      <c r="D387" s="29"/>
      <c r="G387" s="25">
        <v>180</v>
      </c>
      <c r="H387" s="27" t="str">
        <f t="shared" si="32"/>
        <v>419.180</v>
      </c>
      <c r="I387" s="28" t="s">
        <v>2256</v>
      </c>
      <c r="J387" s="26" t="str">
        <f t="shared" si="33"/>
        <v>419.180 - Газозащитные аппараты</v>
      </c>
      <c r="M387" s="45"/>
      <c r="N387" s="45"/>
      <c r="P387" s="43" t="s">
        <v>3375</v>
      </c>
      <c r="Q387" s="43" t="s">
        <v>1856</v>
      </c>
    </row>
    <row r="388" spans="4:17" ht="15" x14ac:dyDescent="0.25">
      <c r="D388" s="29"/>
      <c r="G388" s="25">
        <v>190</v>
      </c>
      <c r="H388" s="27" t="str">
        <f t="shared" si="32"/>
        <v>419.190</v>
      </c>
      <c r="I388" s="28" t="s">
        <v>2255</v>
      </c>
      <c r="J388" s="26" t="str">
        <f t="shared" si="33"/>
        <v>419.190 - Спецодежда и СИЗ.Средства для высотных работ</v>
      </c>
      <c r="M388" s="45"/>
      <c r="N388" s="45"/>
      <c r="P388" s="43" t="s">
        <v>3021</v>
      </c>
      <c r="Q388" s="43" t="s">
        <v>2209</v>
      </c>
    </row>
    <row r="389" spans="4:17" ht="15" x14ac:dyDescent="0.25">
      <c r="D389" s="29"/>
      <c r="G389" s="25">
        <v>200</v>
      </c>
      <c r="H389" s="27" t="str">
        <f t="shared" si="32"/>
        <v>419.200</v>
      </c>
      <c r="I389" s="28" t="s">
        <v>2254</v>
      </c>
      <c r="J389" s="26" t="str">
        <f t="shared" si="33"/>
        <v>419.200 - Патроны</v>
      </c>
      <c r="M389" s="45"/>
      <c r="N389" s="45"/>
      <c r="P389" s="43" t="s">
        <v>3020</v>
      </c>
      <c r="Q389" s="43" t="s">
        <v>2210</v>
      </c>
    </row>
    <row r="390" spans="4:17" ht="15" x14ac:dyDescent="0.25">
      <c r="D390" s="29"/>
      <c r="G390" s="25">
        <v>210</v>
      </c>
      <c r="H390" s="27" t="str">
        <f t="shared" si="32"/>
        <v>419.210</v>
      </c>
      <c r="I390" s="28" t="s">
        <v>2253</v>
      </c>
      <c r="J390" s="26" t="str">
        <f t="shared" si="33"/>
        <v>419.210 - Аптечки.</v>
      </c>
      <c r="M390" s="45"/>
      <c r="N390" s="45"/>
      <c r="P390" s="43" t="s">
        <v>3022</v>
      </c>
      <c r="Q390" s="43" t="s">
        <v>2208</v>
      </c>
    </row>
    <row r="391" spans="4:17" ht="15" x14ac:dyDescent="0.25">
      <c r="D391" s="29">
        <v>420</v>
      </c>
      <c r="E391" s="23" t="s">
        <v>2252</v>
      </c>
      <c r="F391" s="24" t="str">
        <f>D391&amp;" - "&amp;E391</f>
        <v>420 - Бумага и канцтовары</v>
      </c>
      <c r="M391" s="45"/>
      <c r="N391" s="45"/>
      <c r="P391" s="43" t="s">
        <v>2806</v>
      </c>
      <c r="Q391" s="43" t="s">
        <v>2435</v>
      </c>
    </row>
    <row r="392" spans="4:17" ht="15" x14ac:dyDescent="0.25">
      <c r="D392" s="29"/>
      <c r="G392" s="25">
        <v>110</v>
      </c>
      <c r="H392" s="27" t="str">
        <f t="shared" ref="H392:H399" si="34">$D$391&amp;"."&amp;G392</f>
        <v>420.110</v>
      </c>
      <c r="I392" s="28" t="s">
        <v>2251</v>
      </c>
      <c r="J392" s="26" t="str">
        <f t="shared" ref="J392:J399" si="35">H392&amp;" - "&amp;I392</f>
        <v>420.110 - Бумага Комус</v>
      </c>
      <c r="M392" s="45"/>
      <c r="N392" s="45"/>
      <c r="P392" s="49" t="s">
        <v>3219</v>
      </c>
      <c r="Q392" s="49" t="s">
        <v>2012</v>
      </c>
    </row>
    <row r="393" spans="4:17" ht="15" x14ac:dyDescent="0.25">
      <c r="D393" s="29"/>
      <c r="G393" s="25">
        <v>120</v>
      </c>
      <c r="H393" s="27" t="str">
        <f t="shared" si="34"/>
        <v>420.120</v>
      </c>
      <c r="I393" s="28" t="s">
        <v>2250</v>
      </c>
      <c r="J393" s="26" t="str">
        <f t="shared" si="35"/>
        <v>420.120 - Лента, диски диаграммные.</v>
      </c>
      <c r="M393" s="45"/>
      <c r="N393" s="45"/>
      <c r="P393" s="48" t="s">
        <v>3220</v>
      </c>
      <c r="Q393" s="46" t="s">
        <v>2011</v>
      </c>
    </row>
    <row r="394" spans="4:17" ht="15" x14ac:dyDescent="0.25">
      <c r="D394" s="29"/>
      <c r="G394" s="25">
        <v>130</v>
      </c>
      <c r="H394" s="27" t="str">
        <f t="shared" si="34"/>
        <v>420.130</v>
      </c>
      <c r="I394" s="28" t="s">
        <v>2249</v>
      </c>
      <c r="J394" s="26" t="str">
        <f t="shared" si="35"/>
        <v>420.130 - Салфетки.</v>
      </c>
      <c r="M394" s="45"/>
      <c r="N394" s="45"/>
      <c r="P394" s="43" t="s">
        <v>2665</v>
      </c>
      <c r="Q394" s="43" t="s">
        <v>2588</v>
      </c>
    </row>
    <row r="395" spans="4:17" ht="15" x14ac:dyDescent="0.25">
      <c r="D395" s="29"/>
      <c r="G395" s="25">
        <v>140</v>
      </c>
      <c r="H395" s="27" t="str">
        <f t="shared" si="34"/>
        <v>420.140</v>
      </c>
      <c r="I395" s="28" t="s">
        <v>2248</v>
      </c>
      <c r="J395" s="26" t="str">
        <f t="shared" si="35"/>
        <v>420.140 - Бумага писчая</v>
      </c>
      <c r="M395" s="45"/>
      <c r="N395" s="45"/>
      <c r="P395" s="43" t="s">
        <v>3173</v>
      </c>
      <c r="Q395" s="43" t="s">
        <v>2053</v>
      </c>
    </row>
    <row r="396" spans="4:17" ht="15" x14ac:dyDescent="0.25">
      <c r="D396" s="29"/>
      <c r="G396" s="25">
        <v>150</v>
      </c>
      <c r="H396" s="27" t="str">
        <f t="shared" si="34"/>
        <v>420.150</v>
      </c>
      <c r="I396" s="28" t="s">
        <v>2247</v>
      </c>
      <c r="J396" s="26" t="str">
        <f t="shared" si="35"/>
        <v>420.150 - Бумага оберточная и упаковочная</v>
      </c>
      <c r="M396" s="45"/>
      <c r="N396" s="45"/>
      <c r="P396" s="43" t="s">
        <v>2713</v>
      </c>
      <c r="Q396" s="43" t="s">
        <v>2534</v>
      </c>
    </row>
    <row r="397" spans="4:17" ht="15" x14ac:dyDescent="0.25">
      <c r="D397" s="29"/>
      <c r="G397" s="25">
        <v>160</v>
      </c>
      <c r="H397" s="27" t="str">
        <f t="shared" si="34"/>
        <v>420.160</v>
      </c>
      <c r="I397" s="28" t="s">
        <v>2246</v>
      </c>
      <c r="J397" s="26" t="str">
        <f t="shared" si="35"/>
        <v>420.160 - Картон</v>
      </c>
      <c r="M397" s="45"/>
      <c r="N397" s="45"/>
      <c r="P397" s="43" t="s">
        <v>2893</v>
      </c>
      <c r="Q397" s="43" t="s">
        <v>2347</v>
      </c>
    </row>
    <row r="398" spans="4:17" ht="15" x14ac:dyDescent="0.25">
      <c r="D398" s="29"/>
      <c r="G398" s="25">
        <v>170</v>
      </c>
      <c r="H398" s="27" t="str">
        <f t="shared" si="34"/>
        <v>420.170</v>
      </c>
      <c r="I398" s="28" t="s">
        <v>2245</v>
      </c>
      <c r="J398" s="26" t="str">
        <f t="shared" si="35"/>
        <v>420.170 - Целлюлоза</v>
      </c>
      <c r="M398" s="45"/>
      <c r="N398" s="45"/>
      <c r="P398" s="43" t="s">
        <v>2944</v>
      </c>
      <c r="Q398" s="43" t="s">
        <v>2294</v>
      </c>
    </row>
    <row r="399" spans="4:17" ht="15" x14ac:dyDescent="0.25">
      <c r="D399" s="29"/>
      <c r="G399" s="25">
        <v>180</v>
      </c>
      <c r="H399" s="27" t="str">
        <f t="shared" si="34"/>
        <v>420.180</v>
      </c>
      <c r="I399" s="28" t="s">
        <v>2244</v>
      </c>
      <c r="J399" s="26" t="str">
        <f t="shared" si="35"/>
        <v>420.180 - Канцтовары</v>
      </c>
      <c r="M399" s="45"/>
      <c r="N399" s="45"/>
      <c r="P399" s="43" t="s">
        <v>2875</v>
      </c>
      <c r="Q399" s="43" t="s">
        <v>2365</v>
      </c>
    </row>
    <row r="400" spans="4:17" ht="15" x14ac:dyDescent="0.25">
      <c r="D400" s="29">
        <v>421</v>
      </c>
      <c r="E400" s="23" t="s">
        <v>2243</v>
      </c>
      <c r="F400" s="24" t="str">
        <f>D400&amp;" - "&amp;E400</f>
        <v>421 - Стройматериалы</v>
      </c>
      <c r="M400" s="45"/>
      <c r="N400" s="45"/>
      <c r="P400" s="43" t="s">
        <v>2657</v>
      </c>
      <c r="Q400" s="43" t="s">
        <v>2596</v>
      </c>
    </row>
    <row r="401" spans="4:17" ht="15" x14ac:dyDescent="0.25">
      <c r="D401" s="29"/>
      <c r="G401" s="25">
        <v>110</v>
      </c>
      <c r="H401" s="27" t="str">
        <f t="shared" ref="H401:H422" si="36">$D$400&amp;"."&amp;G401</f>
        <v>421.110</v>
      </c>
      <c r="I401" s="28" t="s">
        <v>2242</v>
      </c>
      <c r="J401" s="26" t="str">
        <f t="shared" ref="J401:J422" si="37">H401&amp;" - "&amp;I401</f>
        <v>421.110 - Ж/Б изделия, бетонные изд.</v>
      </c>
      <c r="M401" s="45"/>
      <c r="N401" s="45"/>
      <c r="P401" s="43" t="s">
        <v>3029</v>
      </c>
      <c r="Q401" s="43" t="s">
        <v>2202</v>
      </c>
    </row>
    <row r="402" spans="4:17" ht="15" x14ac:dyDescent="0.25">
      <c r="D402" s="29"/>
      <c r="G402" s="25">
        <v>120</v>
      </c>
      <c r="H402" s="27" t="str">
        <f t="shared" si="36"/>
        <v>421.120</v>
      </c>
      <c r="I402" s="28" t="s">
        <v>2241</v>
      </c>
      <c r="J402" s="26" t="str">
        <f t="shared" si="37"/>
        <v>421.120 - Инертные материалы</v>
      </c>
      <c r="M402" s="45"/>
      <c r="N402" s="45"/>
      <c r="P402" s="43" t="s">
        <v>3387</v>
      </c>
      <c r="Q402" s="43" t="s">
        <v>2586</v>
      </c>
    </row>
    <row r="403" spans="4:17" ht="15" x14ac:dyDescent="0.25">
      <c r="D403" s="29"/>
      <c r="G403" s="25">
        <v>130</v>
      </c>
      <c r="H403" s="27" t="str">
        <f t="shared" si="36"/>
        <v>421.130</v>
      </c>
      <c r="I403" s="28" t="s">
        <v>919</v>
      </c>
      <c r="J403" s="26" t="str">
        <f t="shared" si="37"/>
        <v>421.130 - Цемент</v>
      </c>
      <c r="M403" s="45"/>
      <c r="N403" s="45"/>
      <c r="P403" s="43" t="s">
        <v>2758</v>
      </c>
      <c r="Q403" s="43" t="s">
        <v>2485</v>
      </c>
    </row>
    <row r="404" spans="4:17" ht="15" x14ac:dyDescent="0.25">
      <c r="D404" s="29"/>
      <c r="G404" s="25">
        <v>140</v>
      </c>
      <c r="H404" s="27" t="str">
        <f t="shared" si="36"/>
        <v>421.140</v>
      </c>
      <c r="I404" s="28" t="s">
        <v>2240</v>
      </c>
      <c r="J404" s="26" t="str">
        <f t="shared" si="37"/>
        <v>421.140 - Кирпич строительный и отделочный</v>
      </c>
      <c r="M404" s="45"/>
      <c r="N404" s="45"/>
      <c r="P404" s="43" t="s">
        <v>2952</v>
      </c>
      <c r="Q404" s="43" t="s">
        <v>2285</v>
      </c>
    </row>
    <row r="405" spans="4:17" ht="15" x14ac:dyDescent="0.25">
      <c r="D405" s="29"/>
      <c r="G405" s="25">
        <v>150</v>
      </c>
      <c r="H405" s="27" t="str">
        <f t="shared" si="36"/>
        <v>421.150</v>
      </c>
      <c r="I405" s="28" t="s">
        <v>2239</v>
      </c>
      <c r="J405" s="26" t="str">
        <f t="shared" si="37"/>
        <v>421.150 - Природный камень</v>
      </c>
      <c r="M405" s="45"/>
      <c r="N405" s="45"/>
      <c r="P405" s="43" t="s">
        <v>3310</v>
      </c>
      <c r="Q405" s="43" t="s">
        <v>1922</v>
      </c>
    </row>
    <row r="406" spans="4:17" ht="15" x14ac:dyDescent="0.25">
      <c r="D406" s="29"/>
      <c r="G406" s="25">
        <v>160</v>
      </c>
      <c r="H406" s="27" t="str">
        <f t="shared" si="36"/>
        <v>421.160</v>
      </c>
      <c r="I406" s="28" t="s">
        <v>2238</v>
      </c>
      <c r="J406" s="26" t="str">
        <f t="shared" si="37"/>
        <v>421.160 - Блоки дверные, оконные</v>
      </c>
      <c r="M406" s="45"/>
      <c r="N406" s="45"/>
      <c r="P406" s="43" t="s">
        <v>3147</v>
      </c>
      <c r="Q406" s="43" t="s">
        <v>2076</v>
      </c>
    </row>
    <row r="407" spans="4:17" ht="15" x14ac:dyDescent="0.25">
      <c r="D407" s="29"/>
      <c r="G407" s="25">
        <v>170</v>
      </c>
      <c r="H407" s="27" t="str">
        <f t="shared" si="36"/>
        <v>421.170</v>
      </c>
      <c r="I407" s="28" t="s">
        <v>2237</v>
      </c>
      <c r="J407" s="26" t="str">
        <f t="shared" si="37"/>
        <v>421.170 - Шпала железобетонная</v>
      </c>
      <c r="M407" s="45"/>
      <c r="N407" s="45"/>
      <c r="P407" s="43" t="s">
        <v>3311</v>
      </c>
      <c r="Q407" s="43" t="s">
        <v>1921</v>
      </c>
    </row>
    <row r="408" spans="4:17" ht="15" x14ac:dyDescent="0.25">
      <c r="D408" s="29"/>
      <c r="G408" s="25">
        <v>180</v>
      </c>
      <c r="H408" s="27" t="str">
        <f t="shared" si="36"/>
        <v>421.180</v>
      </c>
      <c r="I408" s="28" t="s">
        <v>2236</v>
      </c>
      <c r="J408" s="26" t="str">
        <f t="shared" si="37"/>
        <v>421.180 - Стекло разное</v>
      </c>
      <c r="M408" s="45"/>
      <c r="N408" s="45"/>
      <c r="P408" s="43" t="s">
        <v>3345</v>
      </c>
      <c r="Q408" s="43" t="s">
        <v>1886</v>
      </c>
    </row>
    <row r="409" spans="4:17" ht="15" x14ac:dyDescent="0.25">
      <c r="D409" s="29"/>
      <c r="G409" s="25">
        <v>190</v>
      </c>
      <c r="H409" s="27" t="str">
        <f t="shared" si="36"/>
        <v>421.190</v>
      </c>
      <c r="I409" s="28" t="s">
        <v>2235</v>
      </c>
      <c r="J409" s="26" t="str">
        <f t="shared" si="37"/>
        <v>421.190 - Стеклоблок</v>
      </c>
      <c r="M409" s="45"/>
      <c r="N409" s="45"/>
      <c r="P409" s="43" t="s">
        <v>3354</v>
      </c>
      <c r="Q409" s="43" t="s">
        <v>1877</v>
      </c>
    </row>
    <row r="410" spans="4:17" ht="15" x14ac:dyDescent="0.25">
      <c r="D410" s="29"/>
      <c r="G410" s="25">
        <v>200</v>
      </c>
      <c r="H410" s="27" t="str">
        <f t="shared" si="36"/>
        <v>421.200</v>
      </c>
      <c r="I410" s="28" t="s">
        <v>2234</v>
      </c>
      <c r="J410" s="26" t="str">
        <f t="shared" si="37"/>
        <v>421.200 - Вышки, лестницы, стремянки</v>
      </c>
      <c r="M410" s="45"/>
      <c r="N410" s="45"/>
      <c r="P410" s="43" t="s">
        <v>3343</v>
      </c>
      <c r="Q410" s="43" t="s">
        <v>1888</v>
      </c>
    </row>
    <row r="411" spans="4:17" ht="15" x14ac:dyDescent="0.25">
      <c r="D411" s="29"/>
      <c r="G411" s="25">
        <v>210</v>
      </c>
      <c r="H411" s="27" t="str">
        <f t="shared" si="36"/>
        <v>421.210</v>
      </c>
      <c r="I411" s="28" t="s">
        <v>2233</v>
      </c>
      <c r="J411" s="26" t="str">
        <f t="shared" si="37"/>
        <v>421.210 - Ацеид-плиты</v>
      </c>
      <c r="M411" s="45"/>
      <c r="N411" s="45"/>
      <c r="P411" s="43" t="s">
        <v>3312</v>
      </c>
      <c r="Q411" s="43" t="s">
        <v>1920</v>
      </c>
    </row>
    <row r="412" spans="4:17" ht="15" x14ac:dyDescent="0.25">
      <c r="D412" s="29"/>
      <c r="G412" s="25">
        <v>220</v>
      </c>
      <c r="H412" s="27" t="str">
        <f t="shared" si="36"/>
        <v>421.220</v>
      </c>
      <c r="I412" s="28" t="s">
        <v>2232</v>
      </c>
      <c r="J412" s="26" t="str">
        <f t="shared" si="37"/>
        <v>421.220 - Стеновые панели.</v>
      </c>
      <c r="M412" s="45"/>
      <c r="N412" s="45"/>
      <c r="P412" s="43" t="s">
        <v>3313</v>
      </c>
      <c r="Q412" s="43" t="s">
        <v>1919</v>
      </c>
    </row>
    <row r="413" spans="4:17" ht="15" x14ac:dyDescent="0.25">
      <c r="D413" s="29"/>
      <c r="G413" s="25">
        <v>230</v>
      </c>
      <c r="H413" s="27" t="str">
        <f t="shared" si="36"/>
        <v>421.230</v>
      </c>
      <c r="I413" s="28" t="s">
        <v>2231</v>
      </c>
      <c r="J413" s="26" t="str">
        <f t="shared" si="37"/>
        <v>421.230 - Кровля</v>
      </c>
      <c r="M413" s="45"/>
      <c r="N413" s="45"/>
      <c r="P413" s="43" t="s">
        <v>3314</v>
      </c>
      <c r="Q413" s="43" t="s">
        <v>1918</v>
      </c>
    </row>
    <row r="414" spans="4:17" ht="15" x14ac:dyDescent="0.25">
      <c r="D414" s="29"/>
      <c r="G414" s="25">
        <v>240</v>
      </c>
      <c r="H414" s="27" t="str">
        <f t="shared" si="36"/>
        <v>421.240</v>
      </c>
      <c r="I414" s="28" t="s">
        <v>2230</v>
      </c>
      <c r="J414" s="26" t="str">
        <f t="shared" si="37"/>
        <v>421.240 - Профильные материалы.</v>
      </c>
      <c r="M414" s="45"/>
      <c r="N414" s="45"/>
      <c r="P414" s="43" t="s">
        <v>3361</v>
      </c>
      <c r="Q414" s="43" t="s">
        <v>1870</v>
      </c>
    </row>
    <row r="415" spans="4:17" ht="15" x14ac:dyDescent="0.25">
      <c r="D415" s="29"/>
      <c r="G415" s="25">
        <v>250</v>
      </c>
      <c r="H415" s="27" t="str">
        <f t="shared" si="36"/>
        <v>421.250</v>
      </c>
      <c r="I415" s="28" t="s">
        <v>2229</v>
      </c>
      <c r="J415" s="26" t="str">
        <f t="shared" si="37"/>
        <v>421.250 - Расходные материалы для отделочных работ.</v>
      </c>
      <c r="M415" s="45"/>
      <c r="N415" s="45"/>
      <c r="P415" s="43" t="s">
        <v>2994</v>
      </c>
      <c r="Q415" s="43" t="s">
        <v>2239</v>
      </c>
    </row>
    <row r="416" spans="4:17" ht="15" x14ac:dyDescent="0.25">
      <c r="D416" s="29"/>
      <c r="G416" s="25">
        <v>260</v>
      </c>
      <c r="H416" s="27" t="str">
        <f t="shared" si="36"/>
        <v>421.260</v>
      </c>
      <c r="I416" s="28" t="s">
        <v>2228</v>
      </c>
      <c r="J416" s="26" t="str">
        <f t="shared" si="37"/>
        <v>421.260 - Пенополиуретановые плиты</v>
      </c>
      <c r="M416" s="45"/>
      <c r="N416" s="45"/>
      <c r="P416" s="43" t="s">
        <v>2646</v>
      </c>
      <c r="Q416" s="43" t="s">
        <v>2606</v>
      </c>
    </row>
    <row r="417" spans="4:17" ht="15" x14ac:dyDescent="0.25">
      <c r="D417" s="29"/>
      <c r="G417" s="25">
        <v>270</v>
      </c>
      <c r="H417" s="27" t="str">
        <f t="shared" si="36"/>
        <v>421.270</v>
      </c>
      <c r="I417" s="28" t="s">
        <v>2227</v>
      </c>
      <c r="J417" s="26" t="str">
        <f t="shared" si="37"/>
        <v>421.270 - Песок</v>
      </c>
      <c r="M417" s="45"/>
      <c r="N417" s="45"/>
      <c r="P417" s="43" t="s">
        <v>2833</v>
      </c>
      <c r="Q417" s="43" t="s">
        <v>2407</v>
      </c>
    </row>
    <row r="418" spans="4:17" ht="15" x14ac:dyDescent="0.25">
      <c r="D418" s="29"/>
      <c r="G418" s="25">
        <v>280</v>
      </c>
      <c r="H418" s="27" t="str">
        <f t="shared" si="36"/>
        <v>421.280</v>
      </c>
      <c r="I418" s="28" t="s">
        <v>2226</v>
      </c>
      <c r="J418" s="26" t="str">
        <f t="shared" si="37"/>
        <v>421.280 - Противопожарные покрытия</v>
      </c>
      <c r="M418" s="45"/>
      <c r="N418" s="45"/>
      <c r="P418" s="43" t="s">
        <v>2860</v>
      </c>
      <c r="Q418" s="43" t="s">
        <v>2379</v>
      </c>
    </row>
    <row r="419" spans="4:17" ht="15" x14ac:dyDescent="0.25">
      <c r="D419" s="29"/>
      <c r="G419" s="25">
        <v>290</v>
      </c>
      <c r="H419" s="27" t="str">
        <f t="shared" si="36"/>
        <v>421.290</v>
      </c>
      <c r="I419" s="28" t="s">
        <v>2225</v>
      </c>
      <c r="J419" s="26" t="str">
        <f t="shared" si="37"/>
        <v>421.290 - Теплоизоляционные изделия</v>
      </c>
      <c r="M419" s="45"/>
      <c r="N419" s="45"/>
      <c r="P419" s="43" t="s">
        <v>2732</v>
      </c>
      <c r="Q419" s="43" t="s">
        <v>2513</v>
      </c>
    </row>
    <row r="420" spans="4:17" ht="15" x14ac:dyDescent="0.25">
      <c r="D420" s="29"/>
      <c r="G420" s="25">
        <v>300</v>
      </c>
      <c r="H420" s="27" t="str">
        <f t="shared" si="36"/>
        <v>421.300</v>
      </c>
      <c r="I420" s="28" t="s">
        <v>2224</v>
      </c>
      <c r="J420" s="26" t="str">
        <f t="shared" si="37"/>
        <v>421.300 - Модульные мобильные конструкции</v>
      </c>
      <c r="M420" s="45"/>
      <c r="N420" s="45"/>
      <c r="P420" s="43" t="s">
        <v>2730</v>
      </c>
      <c r="Q420" s="43" t="s">
        <v>2515</v>
      </c>
    </row>
    <row r="421" spans="4:17" ht="15" x14ac:dyDescent="0.25">
      <c r="D421" s="29"/>
      <c r="G421" s="25">
        <v>310</v>
      </c>
      <c r="H421" s="27" t="str">
        <f t="shared" si="36"/>
        <v>421.310</v>
      </c>
      <c r="I421" s="28" t="s">
        <v>2223</v>
      </c>
      <c r="J421" s="26" t="str">
        <f t="shared" si="37"/>
        <v>421.310 - Формовочные смеси</v>
      </c>
      <c r="M421" s="45"/>
      <c r="N421" s="45"/>
      <c r="P421" s="43" t="s">
        <v>2729</v>
      </c>
      <c r="Q421" s="43" t="s">
        <v>2516</v>
      </c>
    </row>
    <row r="422" spans="4:17" ht="15" x14ac:dyDescent="0.25">
      <c r="D422" s="29"/>
      <c r="G422" s="25">
        <v>320</v>
      </c>
      <c r="H422" s="27" t="str">
        <f t="shared" si="36"/>
        <v>421.320</v>
      </c>
      <c r="I422" s="28" t="s">
        <v>2222</v>
      </c>
      <c r="J422" s="26" t="str">
        <f t="shared" si="37"/>
        <v>421.320 - Изделия из каменного литья</v>
      </c>
      <c r="M422" s="45"/>
      <c r="N422" s="45"/>
      <c r="P422" s="43" t="s">
        <v>2731</v>
      </c>
      <c r="Q422" s="43" t="s">
        <v>2514</v>
      </c>
    </row>
    <row r="423" spans="4:17" ht="15" x14ac:dyDescent="0.25">
      <c r="D423" s="29">
        <v>422</v>
      </c>
      <c r="E423" s="23" t="s">
        <v>2221</v>
      </c>
      <c r="F423" s="24" t="str">
        <f>D423&amp;" - "&amp;E423</f>
        <v>422 - ЖБИ изделия кроме стройматериалов</v>
      </c>
      <c r="M423" s="45"/>
      <c r="N423" s="45"/>
      <c r="P423" s="43" t="s">
        <v>2728</v>
      </c>
      <c r="Q423" s="43" t="s">
        <v>2517</v>
      </c>
    </row>
    <row r="424" spans="4:17" ht="15" x14ac:dyDescent="0.25">
      <c r="D424" s="29">
        <v>423</v>
      </c>
      <c r="E424" s="23" t="s">
        <v>2220</v>
      </c>
      <c r="F424" s="24" t="str">
        <f>D424&amp;" - "&amp;E424</f>
        <v>423 - Теплоизоляционные материалы</v>
      </c>
      <c r="M424" s="45"/>
      <c r="N424" s="45"/>
      <c r="P424" s="43" t="s">
        <v>2749</v>
      </c>
      <c r="Q424" s="43" t="s">
        <v>2494</v>
      </c>
    </row>
    <row r="425" spans="4:17" ht="15" x14ac:dyDescent="0.25">
      <c r="D425" s="29"/>
      <c r="G425" s="25">
        <v>110</v>
      </c>
      <c r="H425" s="27" t="str">
        <f t="shared" ref="H425:H430" si="38">$D$424&amp;"."&amp;G425</f>
        <v>423.110</v>
      </c>
      <c r="I425" s="28" t="s">
        <v>2219</v>
      </c>
      <c r="J425" s="26" t="str">
        <f t="shared" ref="J425:J430" si="39">H425&amp;" - "&amp;I425</f>
        <v>423.110 - Перлитоцементные изделия</v>
      </c>
      <c r="M425" s="45"/>
      <c r="N425" s="45"/>
      <c r="P425" s="43" t="s">
        <v>3384</v>
      </c>
      <c r="Q425" s="43" t="s">
        <v>1845</v>
      </c>
    </row>
    <row r="426" spans="4:17" ht="15" x14ac:dyDescent="0.25">
      <c r="D426" s="29"/>
      <c r="G426" s="25">
        <v>120</v>
      </c>
      <c r="H426" s="27" t="str">
        <f t="shared" si="38"/>
        <v>423.120</v>
      </c>
      <c r="I426" s="28" t="s">
        <v>2218</v>
      </c>
      <c r="J426" s="26" t="str">
        <f t="shared" si="39"/>
        <v>423.120 - Совелитовые плиты</v>
      </c>
      <c r="M426" s="45"/>
      <c r="N426" s="45"/>
      <c r="P426" s="43" t="s">
        <v>3386</v>
      </c>
      <c r="Q426" s="43" t="s">
        <v>2587</v>
      </c>
    </row>
    <row r="427" spans="4:17" ht="15" x14ac:dyDescent="0.25">
      <c r="D427" s="29"/>
      <c r="G427" s="25">
        <v>130</v>
      </c>
      <c r="H427" s="27" t="str">
        <f t="shared" si="38"/>
        <v>423.130</v>
      </c>
      <c r="I427" s="28" t="s">
        <v>2217</v>
      </c>
      <c r="J427" s="26" t="str">
        <f t="shared" si="39"/>
        <v>423.130 - Минеральные маты</v>
      </c>
      <c r="M427" s="45"/>
      <c r="N427" s="45"/>
      <c r="P427" s="43" t="s">
        <v>3315</v>
      </c>
      <c r="Q427" s="43" t="s">
        <v>1917</v>
      </c>
    </row>
    <row r="428" spans="4:17" ht="15" x14ac:dyDescent="0.25">
      <c r="D428" s="29"/>
      <c r="G428" s="25">
        <v>140</v>
      </c>
      <c r="H428" s="27" t="str">
        <f t="shared" si="38"/>
        <v>423.140</v>
      </c>
      <c r="I428" s="28" t="s">
        <v>2216</v>
      </c>
      <c r="J428" s="26" t="str">
        <f t="shared" si="39"/>
        <v>423.140 - Минеральные плиты</v>
      </c>
      <c r="M428" s="45"/>
      <c r="N428" s="45"/>
      <c r="P428" s="43" t="s">
        <v>2909</v>
      </c>
      <c r="Q428" s="43" t="s">
        <v>2331</v>
      </c>
    </row>
    <row r="429" spans="4:17" ht="15" x14ac:dyDescent="0.25">
      <c r="D429" s="29"/>
      <c r="G429" s="25">
        <v>150</v>
      </c>
      <c r="H429" s="27" t="str">
        <f t="shared" si="38"/>
        <v>423.150</v>
      </c>
      <c r="I429" s="28" t="s">
        <v>2215</v>
      </c>
      <c r="J429" s="26" t="str">
        <f t="shared" si="39"/>
        <v>423.150 - Базальтовые плиты</v>
      </c>
      <c r="M429" s="45"/>
      <c r="N429" s="45"/>
      <c r="P429" s="43" t="s">
        <v>3243</v>
      </c>
      <c r="Q429" s="43" t="s">
        <v>1989</v>
      </c>
    </row>
    <row r="430" spans="4:17" ht="15" x14ac:dyDescent="0.25">
      <c r="D430" s="29"/>
      <c r="G430" s="25">
        <v>151</v>
      </c>
      <c r="H430" s="27" t="str">
        <f t="shared" si="38"/>
        <v>423.151</v>
      </c>
      <c r="I430" s="28" t="s">
        <v>2214</v>
      </c>
      <c r="J430" s="26" t="str">
        <f t="shared" si="39"/>
        <v>423.151 - Система ППУ</v>
      </c>
      <c r="M430" s="45"/>
      <c r="N430" s="45"/>
      <c r="P430" s="43" t="s">
        <v>3250</v>
      </c>
      <c r="Q430" s="43" t="s">
        <v>1982</v>
      </c>
    </row>
    <row r="431" spans="4:17" ht="15" x14ac:dyDescent="0.25">
      <c r="D431" s="29">
        <v>424</v>
      </c>
      <c r="E431" s="23" t="s">
        <v>2213</v>
      </c>
      <c r="F431" s="24" t="str">
        <f>D431&amp;" - "&amp;E431</f>
        <v>424 - Отделочные материалы</v>
      </c>
      <c r="M431" s="45"/>
      <c r="N431" s="45"/>
      <c r="P431" s="43" t="s">
        <v>2908</v>
      </c>
      <c r="Q431" s="43" t="s">
        <v>2332</v>
      </c>
    </row>
    <row r="432" spans="4:17" ht="15" x14ac:dyDescent="0.25">
      <c r="D432" s="29"/>
      <c r="G432" s="25">
        <v>110</v>
      </c>
      <c r="H432" s="27" t="str">
        <f t="shared" ref="H432:H448" si="40">$D$431&amp;"."&amp;G432</f>
        <v>424.110</v>
      </c>
      <c r="I432" s="28" t="s">
        <v>2212</v>
      </c>
      <c r="J432" s="26" t="str">
        <f t="shared" ref="J432:J448" si="41">H432&amp;" - "&amp;I432</f>
        <v>424.110 - Столярные изделия</v>
      </c>
      <c r="M432" s="45"/>
      <c r="N432" s="45"/>
      <c r="P432" s="43" t="s">
        <v>3007</v>
      </c>
      <c r="Q432" s="43" t="s">
        <v>2226</v>
      </c>
    </row>
    <row r="433" spans="4:17" ht="15" x14ac:dyDescent="0.25">
      <c r="D433" s="29"/>
      <c r="G433" s="25">
        <v>120</v>
      </c>
      <c r="H433" s="27" t="str">
        <f t="shared" si="40"/>
        <v>424.120</v>
      </c>
      <c r="I433" s="28" t="s">
        <v>2211</v>
      </c>
      <c r="J433" s="26" t="str">
        <f t="shared" si="41"/>
        <v>424.120 - Строительные смеси</v>
      </c>
      <c r="M433" s="45"/>
      <c r="N433" s="45"/>
      <c r="P433" s="43" t="s">
        <v>3003</v>
      </c>
      <c r="Q433" s="43" t="s">
        <v>2230</v>
      </c>
    </row>
    <row r="434" spans="4:17" ht="15" x14ac:dyDescent="0.25">
      <c r="D434" s="29"/>
      <c r="G434" s="25">
        <v>130</v>
      </c>
      <c r="H434" s="27" t="str">
        <f t="shared" si="40"/>
        <v>424.130</v>
      </c>
      <c r="I434" s="28" t="s">
        <v>2210</v>
      </c>
      <c r="J434" s="26" t="str">
        <f t="shared" si="41"/>
        <v>424.130 - Плитка настенная</v>
      </c>
      <c r="M434" s="45"/>
      <c r="N434" s="45"/>
      <c r="P434" s="43" t="s">
        <v>3373</v>
      </c>
      <c r="Q434" s="43" t="s">
        <v>1858</v>
      </c>
    </row>
    <row r="435" spans="4:17" ht="15" x14ac:dyDescent="0.25">
      <c r="D435" s="29"/>
      <c r="G435" s="25">
        <v>140</v>
      </c>
      <c r="H435" s="27" t="str">
        <f t="shared" si="40"/>
        <v>424.140</v>
      </c>
      <c r="I435" s="28" t="s">
        <v>2209</v>
      </c>
      <c r="J435" s="26" t="str">
        <f t="shared" si="41"/>
        <v>424.140 - Плитка напольная</v>
      </c>
      <c r="M435" s="45"/>
      <c r="N435" s="45"/>
      <c r="P435" s="43" t="s">
        <v>3112</v>
      </c>
      <c r="Q435" s="43" t="s">
        <v>2110</v>
      </c>
    </row>
    <row r="436" spans="4:17" ht="15" x14ac:dyDescent="0.25">
      <c r="D436" s="29"/>
      <c r="G436" s="25">
        <v>150</v>
      </c>
      <c r="H436" s="27" t="str">
        <f t="shared" si="40"/>
        <v>424.150</v>
      </c>
      <c r="I436" s="28" t="s">
        <v>2208</v>
      </c>
      <c r="J436" s="26" t="str">
        <f t="shared" si="41"/>
        <v>424.150 - Плитка потолочная.</v>
      </c>
      <c r="M436" s="45"/>
      <c r="N436" s="45"/>
      <c r="P436" s="43" t="s">
        <v>3267</v>
      </c>
      <c r="Q436" s="43" t="s">
        <v>1965</v>
      </c>
    </row>
    <row r="437" spans="4:17" ht="15" x14ac:dyDescent="0.25">
      <c r="D437" s="29"/>
      <c r="G437" s="25">
        <v>160</v>
      </c>
      <c r="H437" s="27" t="str">
        <f t="shared" si="40"/>
        <v>424.160</v>
      </c>
      <c r="I437" s="28" t="s">
        <v>2207</v>
      </c>
      <c r="J437" s="26" t="str">
        <f t="shared" si="41"/>
        <v>424.160 - Пластиковая фурнитура.</v>
      </c>
      <c r="M437" s="45"/>
      <c r="N437" s="45"/>
      <c r="P437" s="43" t="s">
        <v>3064</v>
      </c>
      <c r="Q437" s="43" t="s">
        <v>2161</v>
      </c>
    </row>
    <row r="438" spans="4:17" ht="15" x14ac:dyDescent="0.25">
      <c r="D438" s="29"/>
      <c r="G438" s="25">
        <v>170</v>
      </c>
      <c r="H438" s="27" t="str">
        <f t="shared" si="40"/>
        <v>424.170</v>
      </c>
      <c r="I438" s="28" t="s">
        <v>2206</v>
      </c>
      <c r="J438" s="26" t="str">
        <f t="shared" si="41"/>
        <v>424.170 - Линолеум</v>
      </c>
      <c r="M438" s="45"/>
      <c r="N438" s="45"/>
      <c r="P438" s="43" t="s">
        <v>2790</v>
      </c>
      <c r="Q438" s="43" t="s">
        <v>2452</v>
      </c>
    </row>
    <row r="439" spans="4:17" ht="15" x14ac:dyDescent="0.25">
      <c r="D439" s="29"/>
      <c r="G439" s="25">
        <v>180</v>
      </c>
      <c r="H439" s="27" t="str">
        <f t="shared" si="40"/>
        <v>424.180</v>
      </c>
      <c r="I439" s="28" t="s">
        <v>2205</v>
      </c>
      <c r="J439" s="26" t="str">
        <f t="shared" si="41"/>
        <v>424.180 - Обои</v>
      </c>
      <c r="M439" s="45"/>
      <c r="N439" s="45"/>
      <c r="P439" s="43" t="s">
        <v>3359</v>
      </c>
      <c r="Q439" s="43" t="s">
        <v>1872</v>
      </c>
    </row>
    <row r="440" spans="4:17" ht="15" x14ac:dyDescent="0.25">
      <c r="D440" s="29"/>
      <c r="G440" s="25">
        <v>190</v>
      </c>
      <c r="H440" s="27" t="str">
        <f t="shared" si="40"/>
        <v>424.190</v>
      </c>
      <c r="I440" s="28" t="s">
        <v>2204</v>
      </c>
      <c r="J440" s="26" t="str">
        <f t="shared" si="41"/>
        <v>424.190 - Паркет,доска обрезная,шпунтованная</v>
      </c>
      <c r="M440" s="45"/>
      <c r="N440" s="45"/>
      <c r="P440" s="43" t="s">
        <v>3060</v>
      </c>
      <c r="Q440" s="43" t="s">
        <v>2166</v>
      </c>
    </row>
    <row r="441" spans="4:17" ht="15" x14ac:dyDescent="0.25">
      <c r="D441" s="29"/>
      <c r="G441" s="25">
        <v>200</v>
      </c>
      <c r="H441" s="27" t="str">
        <f t="shared" si="40"/>
        <v>424.200</v>
      </c>
      <c r="I441" s="28" t="s">
        <v>926</v>
      </c>
      <c r="J441" s="26" t="str">
        <f t="shared" si="41"/>
        <v>424.200 - Гипсокартон</v>
      </c>
      <c r="M441" s="45"/>
      <c r="N441" s="45"/>
      <c r="P441" s="43" t="s">
        <v>3340</v>
      </c>
      <c r="Q441" s="43" t="s">
        <v>1891</v>
      </c>
    </row>
    <row r="442" spans="4:17" ht="15" x14ac:dyDescent="0.25">
      <c r="D442" s="29"/>
      <c r="G442" s="25">
        <v>210</v>
      </c>
      <c r="H442" s="27" t="str">
        <f t="shared" si="40"/>
        <v>424.210</v>
      </c>
      <c r="I442" s="28" t="s">
        <v>2203</v>
      </c>
      <c r="J442" s="26" t="str">
        <f t="shared" si="41"/>
        <v>424.210 - Гипсоволокнистая плита</v>
      </c>
      <c r="M442" s="45"/>
      <c r="N442" s="45"/>
      <c r="P442" s="43" t="s">
        <v>3316</v>
      </c>
      <c r="Q442" s="43" t="s">
        <v>1916</v>
      </c>
    </row>
    <row r="443" spans="4:17" ht="15" x14ac:dyDescent="0.25">
      <c r="D443" s="29"/>
      <c r="G443" s="25">
        <v>220</v>
      </c>
      <c r="H443" s="27" t="str">
        <f t="shared" si="40"/>
        <v>424.220</v>
      </c>
      <c r="I443" s="28" t="s">
        <v>2202</v>
      </c>
      <c r="J443" s="26" t="str">
        <f t="shared" si="41"/>
        <v>424.220 - Половое покрытие</v>
      </c>
      <c r="M443" s="45"/>
      <c r="N443" s="45"/>
      <c r="P443" s="43" t="s">
        <v>3349</v>
      </c>
      <c r="Q443" s="43" t="s">
        <v>1882</v>
      </c>
    </row>
    <row r="444" spans="4:17" ht="15" x14ac:dyDescent="0.25">
      <c r="D444" s="29"/>
      <c r="G444" s="25">
        <v>230</v>
      </c>
      <c r="H444" s="27" t="str">
        <f t="shared" si="40"/>
        <v>424.230</v>
      </c>
      <c r="I444" s="28" t="s">
        <v>2201</v>
      </c>
      <c r="J444" s="26" t="str">
        <f t="shared" si="41"/>
        <v>424.230 - ДСП</v>
      </c>
      <c r="M444" s="45"/>
      <c r="N444" s="45"/>
      <c r="P444" s="43" t="s">
        <v>2899</v>
      </c>
      <c r="Q444" s="43" t="s">
        <v>2341</v>
      </c>
    </row>
    <row r="445" spans="4:17" ht="15" x14ac:dyDescent="0.25">
      <c r="D445" s="29"/>
      <c r="G445" s="25">
        <v>240</v>
      </c>
      <c r="H445" s="27" t="str">
        <f t="shared" si="40"/>
        <v>424.240</v>
      </c>
      <c r="I445" s="28" t="s">
        <v>2200</v>
      </c>
      <c r="J445" s="26" t="str">
        <f t="shared" si="41"/>
        <v>424.240 - ДВП</v>
      </c>
      <c r="M445" s="45"/>
      <c r="N445" s="45"/>
      <c r="P445" s="43" t="s">
        <v>3268</v>
      </c>
      <c r="Q445" s="43" t="s">
        <v>1964</v>
      </c>
    </row>
    <row r="446" spans="4:17" ht="15" x14ac:dyDescent="0.25">
      <c r="D446" s="29"/>
      <c r="G446" s="25">
        <v>250</v>
      </c>
      <c r="H446" s="27" t="str">
        <f t="shared" si="40"/>
        <v>424.250</v>
      </c>
      <c r="I446" s="28" t="s">
        <v>2199</v>
      </c>
      <c r="J446" s="26" t="str">
        <f t="shared" si="41"/>
        <v>424.250 - Фанера</v>
      </c>
      <c r="M446" s="45"/>
      <c r="N446" s="45"/>
      <c r="P446" s="43" t="s">
        <v>2664</v>
      </c>
      <c r="Q446" s="43" t="s">
        <v>2589</v>
      </c>
    </row>
    <row r="447" spans="4:17" ht="15" x14ac:dyDescent="0.25">
      <c r="D447" s="29"/>
      <c r="G447" s="25">
        <v>260</v>
      </c>
      <c r="H447" s="27" t="str">
        <f t="shared" si="40"/>
        <v>424.260</v>
      </c>
      <c r="I447" s="28" t="s">
        <v>2198</v>
      </c>
      <c r="J447" s="26" t="str">
        <f t="shared" si="41"/>
        <v>424.260 - Лигнофоль</v>
      </c>
      <c r="M447" s="45"/>
      <c r="N447" s="45"/>
      <c r="P447" s="43" t="s">
        <v>3348</v>
      </c>
      <c r="Q447" s="43" t="s">
        <v>1883</v>
      </c>
    </row>
    <row r="448" spans="4:17" ht="15" x14ac:dyDescent="0.25">
      <c r="G448" s="25">
        <v>270</v>
      </c>
      <c r="H448" s="27" t="str">
        <f t="shared" si="40"/>
        <v>424.270</v>
      </c>
      <c r="I448" s="28" t="s">
        <v>2197</v>
      </c>
      <c r="J448" s="26" t="str">
        <f t="shared" si="41"/>
        <v>424.270 - Мел комковой.</v>
      </c>
      <c r="M448" s="45"/>
      <c r="N448" s="45"/>
      <c r="P448" s="43" t="s">
        <v>2651</v>
      </c>
      <c r="Q448" s="43" t="s">
        <v>2602</v>
      </c>
    </row>
    <row r="449" spans="4:17" ht="15" x14ac:dyDescent="0.25">
      <c r="D449" s="29">
        <v>425</v>
      </c>
      <c r="E449" s="23" t="s">
        <v>2196</v>
      </c>
      <c r="F449" s="24" t="str">
        <f>D449&amp;" - "&amp;E449</f>
        <v>425 - Изделия для отопления</v>
      </c>
      <c r="M449" s="45"/>
      <c r="N449" s="45"/>
      <c r="P449" s="43" t="s">
        <v>2648</v>
      </c>
      <c r="Q449" s="43" t="s">
        <v>2604</v>
      </c>
    </row>
    <row r="450" spans="4:17" ht="15" x14ac:dyDescent="0.25">
      <c r="D450" s="29"/>
      <c r="G450" s="25">
        <v>110</v>
      </c>
      <c r="H450" s="27" t="str">
        <f>$D$449&amp;"."&amp;G450</f>
        <v>425.110</v>
      </c>
      <c r="I450" s="28" t="s">
        <v>2195</v>
      </c>
      <c r="J450" s="26" t="str">
        <f>H450&amp;" - "&amp;I450</f>
        <v>425.110 - Изделия для отопления. Радиаторы</v>
      </c>
      <c r="M450" s="45"/>
      <c r="N450" s="45"/>
      <c r="P450" s="43" t="s">
        <v>2647</v>
      </c>
      <c r="Q450" s="43" t="s">
        <v>2605</v>
      </c>
    </row>
    <row r="451" spans="4:17" ht="15" x14ac:dyDescent="0.25">
      <c r="D451" s="29">
        <v>426</v>
      </c>
      <c r="E451" s="23" t="s">
        <v>2194</v>
      </c>
      <c r="F451" s="24" t="str">
        <f>D451&amp;" - "&amp;E451</f>
        <v>426 - Сантехнические изделия</v>
      </c>
      <c r="M451" s="45"/>
      <c r="N451" s="45"/>
      <c r="P451" s="43" t="s">
        <v>2900</v>
      </c>
      <c r="Q451" s="43" t="s">
        <v>2340</v>
      </c>
    </row>
    <row r="452" spans="4:17" ht="15" x14ac:dyDescent="0.25">
      <c r="D452" s="29"/>
      <c r="G452" s="25">
        <v>110</v>
      </c>
      <c r="H452" s="27" t="str">
        <f>$D$451&amp;"."&amp;G452</f>
        <v>426.110</v>
      </c>
      <c r="I452" s="28" t="s">
        <v>2193</v>
      </c>
      <c r="J452" s="26" t="str">
        <f>H452&amp;" - "&amp;I452</f>
        <v>426.110 - Сантехнические изделия. Санфаянс</v>
      </c>
      <c r="M452" s="45"/>
      <c r="N452" s="45"/>
      <c r="P452" s="43" t="s">
        <v>2878</v>
      </c>
      <c r="Q452" s="43" t="s">
        <v>2362</v>
      </c>
    </row>
    <row r="453" spans="4:17" ht="15" x14ac:dyDescent="0.25">
      <c r="D453" s="29"/>
      <c r="G453" s="25">
        <v>120</v>
      </c>
      <c r="H453" s="27" t="str">
        <f>$D$451&amp;"."&amp;G453</f>
        <v>426.120</v>
      </c>
      <c r="I453" s="28" t="s">
        <v>2192</v>
      </c>
      <c r="J453" s="26" t="str">
        <f>H453&amp;" - "&amp;I453</f>
        <v>426.120 - Сантехнические изделия. Сантехническое оборудование для ванной комнаты.</v>
      </c>
      <c r="M453" s="45"/>
      <c r="N453" s="45"/>
      <c r="P453" s="43" t="s">
        <v>3104</v>
      </c>
      <c r="Q453" s="43" t="s">
        <v>2118</v>
      </c>
    </row>
    <row r="454" spans="4:17" ht="15" x14ac:dyDescent="0.25">
      <c r="D454" s="29"/>
      <c r="G454" s="25">
        <v>130</v>
      </c>
      <c r="H454" s="27" t="str">
        <f>$D$451&amp;"."&amp;G454</f>
        <v>426.130</v>
      </c>
      <c r="I454" s="28" t="s">
        <v>2191</v>
      </c>
      <c r="J454" s="26" t="str">
        <f>H454&amp;" - "&amp;I454</f>
        <v>426.130 - Сантехнические изделия. Аксессуары для ванной комнаты.</v>
      </c>
      <c r="M454" s="45"/>
      <c r="N454" s="45"/>
      <c r="P454" s="43" t="s">
        <v>2919</v>
      </c>
      <c r="Q454" s="43" t="s">
        <v>2320</v>
      </c>
    </row>
    <row r="455" spans="4:17" ht="15" x14ac:dyDescent="0.25">
      <c r="D455" s="29">
        <v>427</v>
      </c>
      <c r="E455" s="23" t="s">
        <v>2190</v>
      </c>
      <c r="F455" s="24" t="str">
        <f>D455&amp;" - "&amp;E455</f>
        <v>427 - Изделия для канализации</v>
      </c>
      <c r="M455" s="45"/>
      <c r="N455" s="45"/>
      <c r="P455" s="43" t="s">
        <v>2911</v>
      </c>
      <c r="Q455" s="43" t="s">
        <v>2329</v>
      </c>
    </row>
    <row r="456" spans="4:17" ht="15" x14ac:dyDescent="0.25">
      <c r="D456" s="29"/>
      <c r="G456" s="25">
        <v>110</v>
      </c>
      <c r="H456" s="27" t="str">
        <f>$D$455&amp;"."&amp;G456</f>
        <v>427.110</v>
      </c>
      <c r="I456" s="28" t="s">
        <v>2189</v>
      </c>
      <c r="J456" s="26" t="str">
        <f>H456&amp;" - "&amp;I456</f>
        <v>427.110 - Люки канализационные</v>
      </c>
      <c r="M456" s="45"/>
      <c r="N456" s="45"/>
      <c r="P456" s="43" t="s">
        <v>3004</v>
      </c>
      <c r="Q456" s="43" t="s">
        <v>2229</v>
      </c>
    </row>
    <row r="457" spans="4:17" ht="15" x14ac:dyDescent="0.25">
      <c r="D457" s="29"/>
      <c r="G457" s="25">
        <v>120</v>
      </c>
      <c r="H457" s="27" t="str">
        <f>$D$455&amp;"."&amp;G457</f>
        <v>427.120</v>
      </c>
      <c r="I457" s="28" t="s">
        <v>2188</v>
      </c>
      <c r="J457" s="26" t="str">
        <f>H457&amp;" - "&amp;I457</f>
        <v>427.120 - Трапы</v>
      </c>
      <c r="M457" s="45"/>
      <c r="N457" s="45"/>
      <c r="P457" s="43" t="s">
        <v>2929</v>
      </c>
      <c r="Q457" s="43" t="s">
        <v>2310</v>
      </c>
    </row>
    <row r="458" spans="4:17" ht="15" x14ac:dyDescent="0.25">
      <c r="D458" s="29"/>
      <c r="G458" s="25">
        <v>130</v>
      </c>
      <c r="H458" s="27" t="str">
        <f>$D$455&amp;"."&amp;G458</f>
        <v>427.130</v>
      </c>
      <c r="I458" s="28" t="s">
        <v>2187</v>
      </c>
      <c r="J458" s="26" t="str">
        <f>H458&amp;" - "&amp;I458</f>
        <v>427.130 - Трубы и элементы полипропиленовые</v>
      </c>
      <c r="M458" s="45"/>
      <c r="N458" s="45"/>
      <c r="P458" s="43" t="s">
        <v>3317</v>
      </c>
      <c r="Q458" s="43" t="s">
        <v>1915</v>
      </c>
    </row>
    <row r="459" spans="4:17" ht="15" x14ac:dyDescent="0.25">
      <c r="D459" s="29"/>
      <c r="G459" s="25">
        <v>140</v>
      </c>
      <c r="H459" s="27" t="str">
        <f>$D$455&amp;"."&amp;G459</f>
        <v>427.140</v>
      </c>
      <c r="I459" s="28" t="s">
        <v>2186</v>
      </c>
      <c r="J459" s="26" t="str">
        <f>H459&amp;" - "&amp;I459</f>
        <v>427.140 - Трубы металлопластиковые</v>
      </c>
      <c r="M459" s="45"/>
      <c r="N459" s="45"/>
      <c r="P459" s="43" t="s">
        <v>3318</v>
      </c>
      <c r="Q459" s="43" t="s">
        <v>1914</v>
      </c>
    </row>
    <row r="460" spans="4:17" ht="15" x14ac:dyDescent="0.25">
      <c r="D460" s="29">
        <v>428</v>
      </c>
      <c r="E460" s="23" t="s">
        <v>2185</v>
      </c>
      <c r="F460" s="24" t="str">
        <f>D460&amp;" - "&amp;E460</f>
        <v>428 - Стеллажи</v>
      </c>
      <c r="M460" s="45"/>
      <c r="N460" s="45"/>
      <c r="P460" s="43" t="s">
        <v>3192</v>
      </c>
      <c r="Q460" s="43" t="s">
        <v>2035</v>
      </c>
    </row>
    <row r="461" spans="4:17" ht="15" x14ac:dyDescent="0.25">
      <c r="D461" s="29"/>
      <c r="G461" s="25">
        <v>110</v>
      </c>
      <c r="H461" s="27" t="str">
        <f>$D$460&amp;"."&amp;G461</f>
        <v>428.110</v>
      </c>
      <c r="I461" s="28" t="s">
        <v>2184</v>
      </c>
      <c r="J461" s="26" t="str">
        <f>H461&amp;" - "&amp;I461</f>
        <v>428.110 - Стеллажи.Стеллаж деревянный</v>
      </c>
      <c r="M461" s="45"/>
      <c r="N461" s="45"/>
      <c r="P461" s="43" t="s">
        <v>3174</v>
      </c>
      <c r="Q461" s="43" t="s">
        <v>2052</v>
      </c>
    </row>
    <row r="462" spans="4:17" ht="15" x14ac:dyDescent="0.25">
      <c r="D462" s="29"/>
      <c r="G462" s="25">
        <v>120</v>
      </c>
      <c r="H462" s="27" t="str">
        <f>$D$460&amp;"."&amp;G462</f>
        <v>428.120</v>
      </c>
      <c r="I462" s="28" t="s">
        <v>2183</v>
      </c>
      <c r="J462" s="26" t="str">
        <f>H462&amp;" - "&amp;I462</f>
        <v>428.120 - Стеллажи.Стеллаж складской</v>
      </c>
      <c r="M462" s="45"/>
      <c r="N462" s="45"/>
      <c r="P462" s="43" t="s">
        <v>2809</v>
      </c>
      <c r="Q462" s="43" t="s">
        <v>2432</v>
      </c>
    </row>
    <row r="463" spans="4:17" ht="15" x14ac:dyDescent="0.25">
      <c r="D463" s="29"/>
      <c r="G463" s="25">
        <v>130</v>
      </c>
      <c r="H463" s="27" t="str">
        <f>$D$460&amp;"."&amp;G463</f>
        <v>428.130</v>
      </c>
      <c r="I463" s="28" t="s">
        <v>2182</v>
      </c>
      <c r="J463" s="26" t="str">
        <f>H463&amp;" - "&amp;I463</f>
        <v>428.130 - Стеллажи.Стеллаж архивный</v>
      </c>
      <c r="M463" s="45"/>
      <c r="N463" s="45"/>
      <c r="P463" s="43" t="s">
        <v>2859</v>
      </c>
      <c r="Q463" s="43" t="s">
        <v>2380</v>
      </c>
    </row>
    <row r="464" spans="4:17" ht="15" x14ac:dyDescent="0.25">
      <c r="D464" s="29"/>
      <c r="G464" s="25">
        <v>140</v>
      </c>
      <c r="H464" s="27" t="str">
        <f>$D$460&amp;"."&amp;G464</f>
        <v>428.140</v>
      </c>
      <c r="I464" s="28" t="s">
        <v>2181</v>
      </c>
      <c r="J464" s="26" t="str">
        <f>H464&amp;" - "&amp;I464</f>
        <v>428.140 - Стеллажи.Стеллаж паллетный</v>
      </c>
      <c r="M464" s="45"/>
      <c r="N464" s="45"/>
      <c r="P464" s="43" t="s">
        <v>2948</v>
      </c>
      <c r="Q464" s="43" t="s">
        <v>2290</v>
      </c>
    </row>
    <row r="465" spans="4:17" ht="15" x14ac:dyDescent="0.25">
      <c r="D465" s="29"/>
      <c r="G465" s="25">
        <v>150</v>
      </c>
      <c r="H465" s="27" t="str">
        <f>$D$460&amp;"."&amp;G465</f>
        <v>428.150</v>
      </c>
      <c r="I465" s="28" t="s">
        <v>2180</v>
      </c>
      <c r="J465" s="26" t="str">
        <f>H465&amp;" - "&amp;I465</f>
        <v>428.150 - Стеллажи.Стеллаж мобильный</v>
      </c>
      <c r="M465" s="45"/>
      <c r="N465" s="45"/>
      <c r="P465" s="43" t="s">
        <v>3175</v>
      </c>
      <c r="Q465" s="43" t="s">
        <v>2051</v>
      </c>
    </row>
    <row r="466" spans="4:17" ht="15" x14ac:dyDescent="0.25">
      <c r="D466" s="29">
        <v>429</v>
      </c>
      <c r="E466" s="23" t="s">
        <v>2179</v>
      </c>
      <c r="F466" s="24" t="str">
        <f>D466&amp;" - "&amp;E466</f>
        <v>429 - Мебель</v>
      </c>
      <c r="M466" s="45"/>
      <c r="N466" s="45"/>
      <c r="P466" s="43" t="s">
        <v>3319</v>
      </c>
      <c r="Q466" s="43" t="s">
        <v>1913</v>
      </c>
    </row>
    <row r="467" spans="4:17" ht="15" x14ac:dyDescent="0.25">
      <c r="D467" s="29"/>
      <c r="G467" s="25">
        <v>110</v>
      </c>
      <c r="H467" s="27" t="str">
        <f t="shared" ref="H467:H476" si="42">$D$466&amp;"."&amp;G467</f>
        <v>429.110</v>
      </c>
      <c r="I467" s="28" t="s">
        <v>2178</v>
      </c>
      <c r="J467" s="26" t="str">
        <f t="shared" ref="J467:J476" si="43">H467&amp;" - "&amp;I467</f>
        <v>429.110 - Зеркала обзорные</v>
      </c>
      <c r="M467" s="45"/>
      <c r="N467" s="45"/>
      <c r="P467" s="43" t="s">
        <v>2854</v>
      </c>
      <c r="Q467" s="43" t="s">
        <v>2385</v>
      </c>
    </row>
    <row r="468" spans="4:17" ht="15" x14ac:dyDescent="0.25">
      <c r="D468" s="29"/>
      <c r="G468" s="25">
        <v>120</v>
      </c>
      <c r="H468" s="27" t="str">
        <f t="shared" si="42"/>
        <v>429.120</v>
      </c>
      <c r="I468" s="28" t="s">
        <v>2177</v>
      </c>
      <c r="J468" s="26" t="str">
        <f t="shared" si="43"/>
        <v>429.120 - Зеркала бытовые(офисные)</v>
      </c>
      <c r="M468" s="45"/>
      <c r="N468" s="45"/>
      <c r="P468" s="43" t="s">
        <v>3221</v>
      </c>
      <c r="Q468" s="43" t="s">
        <v>2010</v>
      </c>
    </row>
    <row r="469" spans="4:17" ht="15" x14ac:dyDescent="0.25">
      <c r="D469" s="29"/>
      <c r="G469" s="25">
        <v>130</v>
      </c>
      <c r="H469" s="27" t="str">
        <f t="shared" si="42"/>
        <v>429.130</v>
      </c>
      <c r="I469" s="28" t="s">
        <v>2176</v>
      </c>
      <c r="J469" s="26" t="str">
        <f t="shared" si="43"/>
        <v>429.130 - Мебель стандартного изготовления.</v>
      </c>
      <c r="M469" s="45"/>
      <c r="N469" s="45"/>
      <c r="P469" s="43" t="s">
        <v>3145</v>
      </c>
      <c r="Q469" s="43" t="s">
        <v>2078</v>
      </c>
    </row>
    <row r="470" spans="4:17" ht="15" x14ac:dyDescent="0.25">
      <c r="D470" s="29"/>
      <c r="G470" s="25">
        <v>140</v>
      </c>
      <c r="H470" s="27" t="str">
        <f t="shared" si="42"/>
        <v>429.140</v>
      </c>
      <c r="I470" s="28" t="s">
        <v>2175</v>
      </c>
      <c r="J470" s="26" t="str">
        <f t="shared" si="43"/>
        <v>429.140 - Комус</v>
      </c>
      <c r="M470" s="45"/>
      <c r="N470" s="45"/>
      <c r="P470" s="43" t="s">
        <v>3086</v>
      </c>
      <c r="Q470" s="43" t="s">
        <v>2137</v>
      </c>
    </row>
    <row r="471" spans="4:17" ht="15" x14ac:dyDescent="0.25">
      <c r="D471" s="29"/>
      <c r="G471" s="25">
        <v>150</v>
      </c>
      <c r="H471" s="27" t="str">
        <f t="shared" si="42"/>
        <v>429.150</v>
      </c>
      <c r="I471" s="28" t="s">
        <v>2174</v>
      </c>
      <c r="J471" s="26" t="str">
        <f t="shared" si="43"/>
        <v>429.150 - Мебельные гарнитуры</v>
      </c>
      <c r="M471" s="45"/>
      <c r="N471" s="45"/>
      <c r="P471" s="43" t="s">
        <v>3106</v>
      </c>
      <c r="Q471" s="43" t="s">
        <v>2116</v>
      </c>
    </row>
    <row r="472" spans="4:17" ht="15" x14ac:dyDescent="0.25">
      <c r="D472" s="29"/>
      <c r="G472" s="25">
        <v>160</v>
      </c>
      <c r="H472" s="27" t="str">
        <f t="shared" si="42"/>
        <v>429.160</v>
      </c>
      <c r="I472" s="28" t="s">
        <v>2173</v>
      </c>
      <c r="J472" s="26" t="str">
        <f t="shared" si="43"/>
        <v>429.160 - Мебель нестандартного изготовления</v>
      </c>
      <c r="M472" s="45"/>
      <c r="N472" s="45"/>
      <c r="P472" s="43" t="s">
        <v>3232</v>
      </c>
      <c r="Q472" s="43" t="s">
        <v>2001</v>
      </c>
    </row>
    <row r="473" spans="4:17" ht="15" x14ac:dyDescent="0.25">
      <c r="D473" s="29"/>
      <c r="G473" s="25">
        <v>170</v>
      </c>
      <c r="H473" s="27" t="str">
        <f t="shared" si="42"/>
        <v>429.170</v>
      </c>
      <c r="I473" s="28" t="s">
        <v>2172</v>
      </c>
      <c r="J473" s="26" t="str">
        <f t="shared" si="43"/>
        <v>429.170 - Мебель металлическая</v>
      </c>
      <c r="M473" s="45"/>
      <c r="N473" s="45"/>
      <c r="P473" s="43" t="s">
        <v>3230</v>
      </c>
      <c r="Q473" s="43" t="s">
        <v>2003</v>
      </c>
    </row>
    <row r="474" spans="4:17" ht="15" x14ac:dyDescent="0.25">
      <c r="D474" s="29"/>
      <c r="G474" s="25">
        <v>180</v>
      </c>
      <c r="H474" s="27" t="str">
        <f t="shared" si="42"/>
        <v>429.180</v>
      </c>
      <c r="I474" s="28" t="s">
        <v>2171</v>
      </c>
      <c r="J474" s="26" t="str">
        <f t="shared" si="43"/>
        <v>429.180 - Ящики, шкафы инструментальные.</v>
      </c>
      <c r="M474" s="45"/>
      <c r="N474" s="45"/>
      <c r="P474" s="43" t="s">
        <v>3228</v>
      </c>
      <c r="Q474" s="43" t="s">
        <v>2005</v>
      </c>
    </row>
    <row r="475" spans="4:17" ht="15" x14ac:dyDescent="0.25">
      <c r="D475" s="29"/>
      <c r="G475" s="25">
        <v>190</v>
      </c>
      <c r="H475" s="27" t="str">
        <f t="shared" si="42"/>
        <v>429.190</v>
      </c>
      <c r="I475" s="28" t="s">
        <v>2170</v>
      </c>
      <c r="J475" s="26" t="str">
        <f t="shared" si="43"/>
        <v>429.190 - Мебель лабораторная</v>
      </c>
      <c r="M475" s="45"/>
      <c r="N475" s="45"/>
      <c r="P475" s="43" t="s">
        <v>3227</v>
      </c>
      <c r="Q475" s="43" t="s">
        <v>2006</v>
      </c>
    </row>
    <row r="476" spans="4:17" ht="15" x14ac:dyDescent="0.25">
      <c r="D476" s="29"/>
      <c r="G476" s="25">
        <v>200</v>
      </c>
      <c r="H476" s="27" t="str">
        <f t="shared" si="42"/>
        <v>429.200</v>
      </c>
      <c r="I476" s="28" t="s">
        <v>2169</v>
      </c>
      <c r="J476" s="26" t="str">
        <f t="shared" si="43"/>
        <v>429.200 - Фурнитура</v>
      </c>
      <c r="M476" s="45"/>
      <c r="N476" s="45"/>
      <c r="P476" s="43" t="s">
        <v>3074</v>
      </c>
      <c r="Q476" s="43" t="s">
        <v>2151</v>
      </c>
    </row>
    <row r="477" spans="4:17" ht="15" x14ac:dyDescent="0.25">
      <c r="D477" s="29">
        <v>430</v>
      </c>
      <c r="E477" s="23" t="s">
        <v>2168</v>
      </c>
      <c r="F477" s="24" t="str">
        <f>D477&amp;" - "&amp;E477</f>
        <v>430 - Бытовая техника (МБП)</v>
      </c>
      <c r="M477" s="45"/>
      <c r="N477" s="45"/>
      <c r="P477" s="43" t="s">
        <v>3216</v>
      </c>
      <c r="Q477" s="43" t="s">
        <v>2015</v>
      </c>
    </row>
    <row r="478" spans="4:17" ht="15" x14ac:dyDescent="0.25">
      <c r="D478" s="29"/>
      <c r="G478" s="25">
        <v>110</v>
      </c>
      <c r="H478" s="27" t="str">
        <f>$D$477&amp;"."&amp;G478</f>
        <v>430.110</v>
      </c>
      <c r="I478" s="28" t="s">
        <v>3457</v>
      </c>
      <c r="J478" s="26" t="str">
        <f>H478&amp;" - "&amp;I478</f>
        <v>430.110 - Вентиляторы (МБП)</v>
      </c>
      <c r="M478" s="45"/>
      <c r="N478" s="45"/>
      <c r="P478" s="43" t="s">
        <v>2871</v>
      </c>
      <c r="Q478" s="43" t="s">
        <v>2369</v>
      </c>
    </row>
    <row r="479" spans="4:17" ht="15" x14ac:dyDescent="0.25">
      <c r="D479" s="29"/>
      <c r="G479" s="25">
        <v>120</v>
      </c>
      <c r="H479" s="27" t="str">
        <f>$D$477&amp;"."&amp;G479</f>
        <v>430.120</v>
      </c>
      <c r="I479" s="28" t="s">
        <v>2167</v>
      </c>
      <c r="J479" s="26" t="str">
        <f>H479&amp;" - "&amp;I479</f>
        <v>430.120 - Сушилки</v>
      </c>
      <c r="M479" s="45"/>
      <c r="N479" s="45"/>
      <c r="P479" s="43" t="s">
        <v>3288</v>
      </c>
      <c r="Q479" s="43" t="s">
        <v>1944</v>
      </c>
    </row>
    <row r="480" spans="4:17" ht="15" x14ac:dyDescent="0.25">
      <c r="D480" s="29"/>
      <c r="G480" s="25">
        <v>130</v>
      </c>
      <c r="H480" s="27" t="str">
        <f>$D$477&amp;"."&amp;G480</f>
        <v>430.130</v>
      </c>
      <c r="I480" s="28" t="s">
        <v>2166</v>
      </c>
      <c r="J480" s="26" t="str">
        <f>H480&amp;" - "&amp;I480</f>
        <v>430.130 - Радио, часы, магнитолы</v>
      </c>
      <c r="M480" s="45"/>
      <c r="N480" s="45"/>
      <c r="P480" s="43" t="s">
        <v>2966</v>
      </c>
      <c r="Q480" s="43" t="s">
        <v>2269</v>
      </c>
    </row>
    <row r="481" spans="4:17" ht="15" x14ac:dyDescent="0.25">
      <c r="D481" s="29"/>
      <c r="G481" s="25">
        <v>140</v>
      </c>
      <c r="H481" s="27" t="str">
        <f>$D$477&amp;"."&amp;G481</f>
        <v>430.140</v>
      </c>
      <c r="I481" s="28" t="s">
        <v>2165</v>
      </c>
      <c r="J481" s="26" t="str">
        <f>H481&amp;" - "&amp;I481</f>
        <v>430.140 - Утюги,чайники</v>
      </c>
      <c r="M481" s="45"/>
      <c r="N481" s="45"/>
      <c r="P481" s="43" t="s">
        <v>2973</v>
      </c>
      <c r="Q481" s="43" t="s">
        <v>2261</v>
      </c>
    </row>
    <row r="482" spans="4:17" ht="15" x14ac:dyDescent="0.25">
      <c r="D482" s="29"/>
      <c r="G482" s="25">
        <v>150</v>
      </c>
      <c r="H482" s="27" t="str">
        <f>$D$477&amp;"."&amp;G482</f>
        <v>430.150</v>
      </c>
      <c r="I482" s="28" t="s">
        <v>2164</v>
      </c>
      <c r="J482" s="26" t="str">
        <f>H482&amp;" - "&amp;I482</f>
        <v>430.150 - Светильники,люстры</v>
      </c>
      <c r="M482" s="45"/>
      <c r="N482" s="45"/>
      <c r="P482" s="43" t="s">
        <v>2630</v>
      </c>
      <c r="Q482" s="43" t="s">
        <v>2620</v>
      </c>
    </row>
    <row r="483" spans="4:17" ht="15" x14ac:dyDescent="0.25">
      <c r="D483" s="29">
        <v>431</v>
      </c>
      <c r="E483" s="23" t="s">
        <v>2163</v>
      </c>
      <c r="F483" s="24" t="str">
        <f>D483&amp;" - "&amp;E483</f>
        <v>431 - Бытовая техника (крупная)</v>
      </c>
      <c r="M483" s="45"/>
      <c r="N483" s="45"/>
      <c r="P483" s="43" t="s">
        <v>2631</v>
      </c>
      <c r="Q483" s="43" t="s">
        <v>2619</v>
      </c>
    </row>
    <row r="484" spans="4:17" ht="15" x14ac:dyDescent="0.25">
      <c r="D484" s="29"/>
      <c r="G484" s="25">
        <v>110</v>
      </c>
      <c r="H484" s="27" t="str">
        <f t="shared" ref="H484:H491" si="44">$D$483&amp;"."&amp;G484</f>
        <v>431.110</v>
      </c>
      <c r="I484" s="28" t="s">
        <v>2162</v>
      </c>
      <c r="J484" s="26" t="str">
        <f t="shared" ref="J484:J491" si="45">H484&amp;" - "&amp;I484</f>
        <v>431.110 - Холодильники</v>
      </c>
      <c r="M484" s="45"/>
      <c r="N484" s="45"/>
      <c r="P484" s="43" t="s">
        <v>2633</v>
      </c>
      <c r="Q484" s="43" t="s">
        <v>2617</v>
      </c>
    </row>
    <row r="485" spans="4:17" ht="15" x14ac:dyDescent="0.25">
      <c r="D485" s="29"/>
      <c r="G485" s="25">
        <v>120</v>
      </c>
      <c r="H485" s="27" t="str">
        <f t="shared" si="44"/>
        <v>431.120</v>
      </c>
      <c r="I485" s="28" t="s">
        <v>2161</v>
      </c>
      <c r="J485" s="26" t="str">
        <f t="shared" si="45"/>
        <v>431.120 - Пылесосы</v>
      </c>
      <c r="M485" s="45"/>
      <c r="N485" s="45"/>
      <c r="P485" s="43" t="s">
        <v>2632</v>
      </c>
      <c r="Q485" s="43" t="s">
        <v>2618</v>
      </c>
    </row>
    <row r="486" spans="4:17" ht="15" x14ac:dyDescent="0.25">
      <c r="D486" s="29"/>
      <c r="G486" s="25">
        <v>130</v>
      </c>
      <c r="H486" s="27" t="str">
        <f t="shared" si="44"/>
        <v>431.130</v>
      </c>
      <c r="I486" s="28" t="s">
        <v>2160</v>
      </c>
      <c r="J486" s="26" t="str">
        <f t="shared" si="45"/>
        <v>431.130 - Телевизоры, музыкальные центры</v>
      </c>
      <c r="M486" s="45"/>
      <c r="N486" s="45"/>
      <c r="P486" s="43" t="s">
        <v>2803</v>
      </c>
      <c r="Q486" s="43" t="s">
        <v>2438</v>
      </c>
    </row>
    <row r="487" spans="4:17" ht="15" x14ac:dyDescent="0.25">
      <c r="D487" s="29"/>
      <c r="G487" s="25">
        <v>140</v>
      </c>
      <c r="H487" s="27" t="str">
        <f t="shared" si="44"/>
        <v>431.140</v>
      </c>
      <c r="I487" s="28" t="s">
        <v>2159</v>
      </c>
      <c r="J487" s="26" t="str">
        <f t="shared" si="45"/>
        <v>431.140 - Печи, плиты</v>
      </c>
      <c r="M487" s="45"/>
      <c r="N487" s="45"/>
      <c r="P487" s="43" t="s">
        <v>2984</v>
      </c>
      <c r="Q487" s="43" t="s">
        <v>2249</v>
      </c>
    </row>
    <row r="488" spans="4:17" ht="15" x14ac:dyDescent="0.25">
      <c r="D488" s="29"/>
      <c r="G488" s="25">
        <v>150</v>
      </c>
      <c r="H488" s="27" t="str">
        <f t="shared" si="44"/>
        <v>431.150</v>
      </c>
      <c r="I488" s="28" t="s">
        <v>2158</v>
      </c>
      <c r="J488" s="26" t="str">
        <f t="shared" si="45"/>
        <v>431.150 - Системы вентиляции</v>
      </c>
      <c r="M488" s="45"/>
      <c r="N488" s="45"/>
      <c r="P488" s="43" t="s">
        <v>3038</v>
      </c>
      <c r="Q488" s="43" t="s">
        <v>2191</v>
      </c>
    </row>
    <row r="489" spans="4:17" ht="15" x14ac:dyDescent="0.25">
      <c r="D489" s="29"/>
      <c r="G489" s="25">
        <v>160</v>
      </c>
      <c r="H489" s="27" t="str">
        <f t="shared" si="44"/>
        <v>431.160</v>
      </c>
      <c r="I489" s="28" t="s">
        <v>2157</v>
      </c>
      <c r="J489" s="26" t="str">
        <f t="shared" si="45"/>
        <v>431.160 - Системы кондиционирования</v>
      </c>
      <c r="M489" s="45"/>
      <c r="N489" s="45"/>
      <c r="P489" s="43" t="s">
        <v>3037</v>
      </c>
      <c r="Q489" s="43" t="s">
        <v>2192</v>
      </c>
    </row>
    <row r="490" spans="4:17" ht="15" x14ac:dyDescent="0.25">
      <c r="D490" s="29"/>
      <c r="G490" s="25">
        <v>170</v>
      </c>
      <c r="H490" s="27" t="str">
        <f t="shared" si="44"/>
        <v>431.170</v>
      </c>
      <c r="I490" s="28" t="s">
        <v>2156</v>
      </c>
      <c r="J490" s="26" t="str">
        <f t="shared" si="45"/>
        <v>431.170 - Системы доступа</v>
      </c>
      <c r="M490" s="45"/>
      <c r="N490" s="45"/>
      <c r="P490" s="43" t="s">
        <v>3036</v>
      </c>
      <c r="Q490" s="43" t="s">
        <v>2193</v>
      </c>
    </row>
    <row r="491" spans="4:17" ht="15" x14ac:dyDescent="0.25">
      <c r="D491" s="29"/>
      <c r="G491" s="25">
        <v>180</v>
      </c>
      <c r="H491" s="25" t="str">
        <f t="shared" si="44"/>
        <v>431.180</v>
      </c>
      <c r="I491" s="28" t="s">
        <v>2155</v>
      </c>
      <c r="J491" s="26" t="str">
        <f t="shared" si="45"/>
        <v>431.180 - Бытовая техника. Медицинское оборудование</v>
      </c>
      <c r="M491" s="45"/>
      <c r="N491" s="45"/>
      <c r="P491" s="43" t="s">
        <v>3062</v>
      </c>
      <c r="Q491" s="43" t="s">
        <v>2164</v>
      </c>
    </row>
    <row r="492" spans="4:17" ht="15" x14ac:dyDescent="0.25">
      <c r="D492" s="29">
        <v>432</v>
      </c>
      <c r="E492" s="23" t="s">
        <v>80</v>
      </c>
      <c r="F492" s="24" t="str">
        <f>D492&amp;" - "&amp;E492</f>
        <v>432 - Отходы</v>
      </c>
      <c r="I492" s="28"/>
      <c r="M492" s="45"/>
      <c r="N492" s="45"/>
      <c r="P492" s="43" t="s">
        <v>2638</v>
      </c>
      <c r="Q492" s="43" t="s">
        <v>2613</v>
      </c>
    </row>
    <row r="493" spans="4:17" ht="15" x14ac:dyDescent="0.25">
      <c r="D493" s="29"/>
      <c r="G493" s="25">
        <v>110</v>
      </c>
      <c r="H493" s="27" t="str">
        <f t="shared" ref="H493:H501" si="46">$D$492&amp;"."&amp;G493</f>
        <v>432.110</v>
      </c>
      <c r="I493" s="28" t="s">
        <v>2154</v>
      </c>
      <c r="J493" s="26" t="str">
        <f t="shared" ref="J493:J501" si="47">H493&amp;" - "&amp;I493</f>
        <v>432.110 - Стройматериалы б/у</v>
      </c>
      <c r="M493" s="45"/>
      <c r="N493" s="45"/>
      <c r="P493" s="43" t="s">
        <v>2763</v>
      </c>
      <c r="Q493" s="43" t="s">
        <v>2479</v>
      </c>
    </row>
    <row r="494" spans="4:17" ht="15" x14ac:dyDescent="0.25">
      <c r="D494" s="29"/>
      <c r="G494" s="25">
        <v>120</v>
      </c>
      <c r="H494" s="27" t="str">
        <f t="shared" si="46"/>
        <v>432.120</v>
      </c>
      <c r="I494" s="28" t="s">
        <v>2153</v>
      </c>
      <c r="J494" s="26" t="str">
        <f t="shared" si="47"/>
        <v>432.120 - Металл и металлоконструкции б/у</v>
      </c>
      <c r="M494" s="45"/>
      <c r="N494" s="45"/>
      <c r="P494" s="43" t="s">
        <v>3235</v>
      </c>
      <c r="Q494" s="43" t="s">
        <v>1998</v>
      </c>
    </row>
    <row r="495" spans="4:17" ht="15" x14ac:dyDescent="0.25">
      <c r="D495" s="29"/>
      <c r="G495" s="25">
        <v>130</v>
      </c>
      <c r="H495" s="27" t="str">
        <f t="shared" si="46"/>
        <v>432.130</v>
      </c>
      <c r="I495" s="28" t="s">
        <v>2152</v>
      </c>
      <c r="J495" s="26" t="str">
        <f t="shared" si="47"/>
        <v>432.130 - Лесоматериалы б/у</v>
      </c>
      <c r="M495" s="45"/>
      <c r="N495" s="45"/>
      <c r="P495" s="43" t="s">
        <v>2924</v>
      </c>
      <c r="Q495" s="43" t="s">
        <v>2315</v>
      </c>
    </row>
    <row r="496" spans="4:17" ht="15" x14ac:dyDescent="0.25">
      <c r="D496" s="29"/>
      <c r="G496" s="25">
        <v>140</v>
      </c>
      <c r="H496" s="27" t="str">
        <f t="shared" si="46"/>
        <v>432.140</v>
      </c>
      <c r="I496" s="28" t="s">
        <v>2151</v>
      </c>
      <c r="J496" s="26" t="str">
        <f t="shared" si="47"/>
        <v>432.140 - РТИ б/у</v>
      </c>
      <c r="M496" s="45"/>
      <c r="N496" s="45"/>
      <c r="P496" s="43" t="s">
        <v>2959</v>
      </c>
      <c r="Q496" s="43" t="s">
        <v>2278</v>
      </c>
    </row>
    <row r="497" spans="1:17" ht="15" x14ac:dyDescent="0.25">
      <c r="D497" s="29"/>
      <c r="G497" s="25">
        <v>150</v>
      </c>
      <c r="H497" s="27" t="str">
        <f t="shared" si="46"/>
        <v>432.150</v>
      </c>
      <c r="I497" s="28" t="s">
        <v>2150</v>
      </c>
      <c r="J497" s="26" t="str">
        <f t="shared" si="47"/>
        <v>432.150 - АТТЗ б/у</v>
      </c>
      <c r="M497" s="45"/>
      <c r="N497" s="45"/>
      <c r="P497" s="43" t="s">
        <v>3162</v>
      </c>
      <c r="Q497" s="43" t="s">
        <v>3455</v>
      </c>
    </row>
    <row r="498" spans="1:17" ht="15" x14ac:dyDescent="0.25">
      <c r="D498" s="29"/>
      <c r="G498" s="25">
        <v>160</v>
      </c>
      <c r="H498" s="27" t="str">
        <f t="shared" si="46"/>
        <v>432.160</v>
      </c>
      <c r="I498" s="28" t="s">
        <v>2149</v>
      </c>
      <c r="J498" s="26" t="str">
        <f t="shared" si="47"/>
        <v>432.160 - Тара б/у</v>
      </c>
      <c r="M498" s="45"/>
      <c r="N498" s="45"/>
      <c r="P498" s="43" t="s">
        <v>3205</v>
      </c>
      <c r="Q498" s="43" t="s">
        <v>3458</v>
      </c>
    </row>
    <row r="499" spans="1:17" ht="15" x14ac:dyDescent="0.25">
      <c r="D499" s="29"/>
      <c r="G499" s="25">
        <v>170</v>
      </c>
      <c r="H499" s="27" t="str">
        <f t="shared" si="46"/>
        <v>432.170</v>
      </c>
      <c r="I499" s="28" t="s">
        <v>2148</v>
      </c>
      <c r="J499" s="26" t="str">
        <f t="shared" si="47"/>
        <v>432.170 - Электрооборудование б/у</v>
      </c>
      <c r="M499" s="45"/>
      <c r="N499" s="45"/>
      <c r="P499" s="43" t="s">
        <v>3358</v>
      </c>
      <c r="Q499" s="43" t="s">
        <v>1873</v>
      </c>
    </row>
    <row r="500" spans="1:17" ht="15" x14ac:dyDescent="0.25">
      <c r="D500" s="29"/>
      <c r="G500" s="25">
        <v>180</v>
      </c>
      <c r="H500" s="27" t="str">
        <f t="shared" si="46"/>
        <v>432.180</v>
      </c>
      <c r="I500" s="28" t="s">
        <v>2147</v>
      </c>
      <c r="J500" s="26" t="str">
        <f t="shared" si="47"/>
        <v>432.180 - Энергооборудование б/у</v>
      </c>
      <c r="M500" s="45"/>
      <c r="N500" s="45"/>
      <c r="P500" s="43" t="s">
        <v>3365</v>
      </c>
      <c r="Q500" s="43" t="s">
        <v>1866</v>
      </c>
    </row>
    <row r="501" spans="1:17" ht="15" x14ac:dyDescent="0.25">
      <c r="D501" s="29"/>
      <c r="G501" s="25">
        <v>190</v>
      </c>
      <c r="H501" s="27" t="str">
        <f t="shared" si="46"/>
        <v>432.190</v>
      </c>
      <c r="I501" s="28" t="s">
        <v>2146</v>
      </c>
      <c r="J501" s="26" t="str">
        <f t="shared" si="47"/>
        <v>432.190 - Огнеупорные изделия б/у</v>
      </c>
      <c r="M501" s="45"/>
      <c r="N501" s="45"/>
      <c r="P501" s="43" t="s">
        <v>3366</v>
      </c>
      <c r="Q501" s="43" t="s">
        <v>1865</v>
      </c>
    </row>
    <row r="502" spans="1:17" ht="15" x14ac:dyDescent="0.25">
      <c r="M502" s="45"/>
      <c r="N502" s="45"/>
      <c r="P502" s="43" t="s">
        <v>2750</v>
      </c>
      <c r="Q502" s="43" t="s">
        <v>2493</v>
      </c>
    </row>
    <row r="503" spans="1:17" ht="15" x14ac:dyDescent="0.25">
      <c r="A503" s="29" t="s">
        <v>2145</v>
      </c>
      <c r="B503" s="23" t="s">
        <v>2144</v>
      </c>
      <c r="C503" s="23" t="str">
        <f>A503&amp;" - "&amp;B503</f>
        <v>500 - Оборудование</v>
      </c>
      <c r="D503" s="29">
        <v>501</v>
      </c>
      <c r="E503" s="23" t="s">
        <v>2143</v>
      </c>
      <c r="F503" s="24" t="str">
        <f>D503&amp;" - "&amp;E503</f>
        <v>501 - Технологическое и сменное  металлургическое оборудование</v>
      </c>
      <c r="M503" s="45"/>
      <c r="N503" s="45"/>
      <c r="P503" s="43" t="s">
        <v>3320</v>
      </c>
      <c r="Q503" s="43" t="s">
        <v>1912</v>
      </c>
    </row>
    <row r="504" spans="1:17" ht="15" x14ac:dyDescent="0.25">
      <c r="D504" s="29"/>
      <c r="G504" s="25">
        <v>110</v>
      </c>
      <c r="H504" s="27" t="str">
        <f t="shared" ref="H504:H515" si="48">$D$503&amp;"."&amp;G504</f>
        <v>501.110</v>
      </c>
      <c r="I504" s="28" t="s">
        <v>2142</v>
      </c>
      <c r="J504" s="26" t="str">
        <f t="shared" ref="J504:J515" si="49">H504&amp;" - "&amp;I504</f>
        <v>501.110 - Документация</v>
      </c>
      <c r="M504" s="45"/>
      <c r="N504" s="45"/>
      <c r="P504" s="43" t="s">
        <v>3269</v>
      </c>
      <c r="Q504" s="43" t="s">
        <v>1963</v>
      </c>
    </row>
    <row r="505" spans="1:17" ht="15" x14ac:dyDescent="0.25">
      <c r="D505" s="29"/>
      <c r="G505" s="25">
        <v>120</v>
      </c>
      <c r="H505" s="27" t="str">
        <f t="shared" si="48"/>
        <v>501.120</v>
      </c>
      <c r="I505" s="28" t="s">
        <v>2141</v>
      </c>
      <c r="J505" s="26" t="str">
        <f t="shared" si="49"/>
        <v>501.120 - Комплектующие и расходные материалы  АТТТ</v>
      </c>
      <c r="M505" s="45"/>
      <c r="N505" s="45"/>
      <c r="P505" s="43" t="s">
        <v>3017</v>
      </c>
      <c r="Q505" s="43" t="s">
        <v>2214</v>
      </c>
    </row>
    <row r="506" spans="1:17" ht="15" x14ac:dyDescent="0.25">
      <c r="D506" s="29"/>
      <c r="G506" s="25">
        <v>130</v>
      </c>
      <c r="H506" s="27" t="str">
        <f t="shared" si="48"/>
        <v>501.130</v>
      </c>
      <c r="I506" s="28" t="s">
        <v>2140</v>
      </c>
      <c r="J506" s="26" t="str">
        <f t="shared" si="49"/>
        <v>501.130 - Комплектующие и расходные материалы РСХП</v>
      </c>
      <c r="M506" s="45"/>
      <c r="N506" s="45"/>
      <c r="P506" s="43" t="s">
        <v>3321</v>
      </c>
      <c r="Q506" s="43" t="s">
        <v>1911</v>
      </c>
    </row>
    <row r="507" spans="1:17" ht="15" x14ac:dyDescent="0.25">
      <c r="D507" s="29"/>
      <c r="G507" s="25">
        <v>140</v>
      </c>
      <c r="H507" s="27" t="str">
        <f t="shared" si="48"/>
        <v>501.140</v>
      </c>
      <c r="I507" s="28" t="s">
        <v>2139</v>
      </c>
      <c r="J507" s="26" t="str">
        <f t="shared" si="49"/>
        <v>501.140 - Комплектующие и расходные материалы АНГЦ</v>
      </c>
      <c r="M507" s="45"/>
      <c r="N507" s="45"/>
      <c r="P507" s="43" t="s">
        <v>3067</v>
      </c>
      <c r="Q507" s="43" t="s">
        <v>2158</v>
      </c>
    </row>
    <row r="508" spans="1:17" ht="15" x14ac:dyDescent="0.25">
      <c r="D508" s="29"/>
      <c r="G508" s="25">
        <v>150</v>
      </c>
      <c r="H508" s="27" t="str">
        <f t="shared" si="48"/>
        <v>501.150</v>
      </c>
      <c r="I508" s="28" t="s">
        <v>2138</v>
      </c>
      <c r="J508" s="26" t="str">
        <f t="shared" si="49"/>
        <v>501.150 - Комплектующие и расходные материалы АПП</v>
      </c>
      <c r="M508" s="45"/>
      <c r="N508" s="45"/>
      <c r="P508" s="43" t="s">
        <v>3368</v>
      </c>
      <c r="Q508" s="43" t="s">
        <v>1863</v>
      </c>
    </row>
    <row r="509" spans="1:17" ht="15" x14ac:dyDescent="0.25">
      <c r="D509" s="29"/>
      <c r="G509" s="25">
        <v>160</v>
      </c>
      <c r="H509" s="27" t="str">
        <f t="shared" si="48"/>
        <v>501.160</v>
      </c>
      <c r="I509" s="28" t="s">
        <v>3438</v>
      </c>
      <c r="J509" s="26" t="str">
        <f t="shared" si="49"/>
        <v>501.160 - Комплектующие и расходные материалы общие (Технологическое и сменное  металлургическое оборудование)</v>
      </c>
      <c r="M509" s="45"/>
      <c r="N509" s="45"/>
      <c r="P509" s="43" t="s">
        <v>3069</v>
      </c>
      <c r="Q509" s="43" t="s">
        <v>2156</v>
      </c>
    </row>
    <row r="510" spans="1:17" ht="15" x14ac:dyDescent="0.25">
      <c r="D510" s="29"/>
      <c r="G510" s="25">
        <v>170</v>
      </c>
      <c r="H510" s="27" t="str">
        <f t="shared" si="48"/>
        <v>501.170</v>
      </c>
      <c r="I510" s="28" t="s">
        <v>2137</v>
      </c>
      <c r="J510" s="26" t="str">
        <f t="shared" si="49"/>
        <v>501.170 - Ролики</v>
      </c>
      <c r="M510" s="45"/>
      <c r="N510" s="45"/>
      <c r="P510" s="43" t="s">
        <v>3323</v>
      </c>
      <c r="Q510" s="43" t="s">
        <v>1909</v>
      </c>
    </row>
    <row r="511" spans="1:17" ht="15" x14ac:dyDescent="0.25">
      <c r="D511" s="29"/>
      <c r="G511" s="25">
        <v>180</v>
      </c>
      <c r="H511" s="27" t="str">
        <f t="shared" si="48"/>
        <v>501.180</v>
      </c>
      <c r="I511" s="28" t="s">
        <v>2136</v>
      </c>
      <c r="J511" s="26" t="str">
        <f t="shared" si="49"/>
        <v>501.180 - Ножи</v>
      </c>
      <c r="M511" s="45"/>
      <c r="N511" s="45"/>
      <c r="P511" s="43" t="s">
        <v>3352</v>
      </c>
      <c r="Q511" s="43" t="s">
        <v>1879</v>
      </c>
    </row>
    <row r="512" spans="1:17" ht="15" x14ac:dyDescent="0.25">
      <c r="D512" s="29"/>
      <c r="G512" s="25">
        <v>190</v>
      </c>
      <c r="H512" s="27" t="str">
        <f t="shared" si="48"/>
        <v>501.190</v>
      </c>
      <c r="I512" s="28" t="s">
        <v>2135</v>
      </c>
      <c r="J512" s="26" t="str">
        <f t="shared" si="49"/>
        <v>501.190 - Валы</v>
      </c>
      <c r="M512" s="45"/>
      <c r="N512" s="45"/>
      <c r="P512" s="43" t="s">
        <v>3068</v>
      </c>
      <c r="Q512" s="43" t="s">
        <v>2157</v>
      </c>
    </row>
    <row r="513" spans="4:17" ht="15" x14ac:dyDescent="0.25">
      <c r="D513" s="29"/>
      <c r="G513" s="25">
        <v>200</v>
      </c>
      <c r="H513" s="27" t="str">
        <f t="shared" si="48"/>
        <v>501.200</v>
      </c>
      <c r="I513" s="28" t="s">
        <v>2134</v>
      </c>
      <c r="J513" s="26" t="str">
        <f t="shared" si="49"/>
        <v>501.200 - Сменное оборудование</v>
      </c>
      <c r="M513" s="45"/>
      <c r="N513" s="45"/>
      <c r="P513" s="43" t="s">
        <v>3322</v>
      </c>
      <c r="Q513" s="43" t="s">
        <v>1910</v>
      </c>
    </row>
    <row r="514" spans="4:17" ht="15" x14ac:dyDescent="0.25">
      <c r="D514" s="29"/>
      <c r="G514" s="25">
        <v>210</v>
      </c>
      <c r="H514" s="27" t="str">
        <f t="shared" si="48"/>
        <v>501.210</v>
      </c>
      <c r="I514" s="28" t="s">
        <v>2133</v>
      </c>
      <c r="J514" s="26" t="str">
        <f t="shared" si="49"/>
        <v>501.210 - Валки х/п стальные рабочие</v>
      </c>
      <c r="M514" s="45"/>
      <c r="N514" s="45"/>
      <c r="P514" s="43" t="s">
        <v>3347</v>
      </c>
      <c r="Q514" s="43" t="s">
        <v>1884</v>
      </c>
    </row>
    <row r="515" spans="4:17" ht="15" x14ac:dyDescent="0.25">
      <c r="D515" s="29"/>
      <c r="G515" s="25">
        <v>220</v>
      </c>
      <c r="H515" s="27" t="str">
        <f t="shared" si="48"/>
        <v>501.220</v>
      </c>
      <c r="I515" s="28" t="s">
        <v>2132</v>
      </c>
      <c r="J515" s="26" t="str">
        <f t="shared" si="49"/>
        <v>501.220 - Валки х/п стальные опорные</v>
      </c>
      <c r="M515" s="45"/>
      <c r="N515" s="45"/>
      <c r="P515" s="43" t="s">
        <v>3346</v>
      </c>
      <c r="Q515" s="43" t="s">
        <v>1885</v>
      </c>
    </row>
    <row r="516" spans="4:17" ht="15" x14ac:dyDescent="0.25">
      <c r="D516" s="29">
        <v>502</v>
      </c>
      <c r="E516" s="23" t="s">
        <v>2131</v>
      </c>
      <c r="F516" s="24" t="str">
        <f>D516&amp;" - "&amp;E516</f>
        <v>502 - Технологическое оборудование общеаводское</v>
      </c>
      <c r="M516" s="45"/>
      <c r="N516" s="45"/>
      <c r="P516" s="43" t="s">
        <v>3212</v>
      </c>
      <c r="Q516" s="43" t="s">
        <v>2019</v>
      </c>
    </row>
    <row r="517" spans="4:17" ht="15" x14ac:dyDescent="0.25">
      <c r="D517" s="29"/>
      <c r="G517" s="25">
        <v>110</v>
      </c>
      <c r="H517" s="27" t="str">
        <f t="shared" ref="H517:H555" si="50">$D$516&amp;"."&amp;G517</f>
        <v>502.110</v>
      </c>
      <c r="I517" s="23" t="s">
        <v>2130</v>
      </c>
      <c r="J517" s="26" t="str">
        <f t="shared" ref="J517:J555" si="51">H517&amp;" - "&amp;I517</f>
        <v>502.110 - Моталки,запасные части</v>
      </c>
      <c r="M517" s="45"/>
      <c r="N517" s="45"/>
      <c r="P517" s="43" t="s">
        <v>3351</v>
      </c>
      <c r="Q517" s="43" t="s">
        <v>1880</v>
      </c>
    </row>
    <row r="518" spans="4:17" ht="15" x14ac:dyDescent="0.25">
      <c r="D518" s="29"/>
      <c r="G518" s="25">
        <v>120</v>
      </c>
      <c r="H518" s="27" t="str">
        <f t="shared" si="50"/>
        <v>502.120</v>
      </c>
      <c r="I518" s="23" t="s">
        <v>2129</v>
      </c>
      <c r="J518" s="26" t="str">
        <f t="shared" si="51"/>
        <v>502.120 - Конвейеры</v>
      </c>
      <c r="M518" s="45"/>
      <c r="N518" s="45"/>
      <c r="P518" s="43" t="s">
        <v>3353</v>
      </c>
      <c r="Q518" s="43" t="s">
        <v>1878</v>
      </c>
    </row>
    <row r="519" spans="4:17" ht="15" x14ac:dyDescent="0.25">
      <c r="D519" s="29"/>
      <c r="G519" s="25">
        <v>130</v>
      </c>
      <c r="H519" s="27" t="str">
        <f t="shared" si="50"/>
        <v>502.130</v>
      </c>
      <c r="I519" s="23" t="s">
        <v>2128</v>
      </c>
      <c r="J519" s="26" t="str">
        <f t="shared" si="51"/>
        <v>502.130 - Кран-балки</v>
      </c>
      <c r="M519" s="45"/>
      <c r="N519" s="45"/>
      <c r="P519" s="43" t="s">
        <v>3213</v>
      </c>
      <c r="Q519" s="43" t="s">
        <v>2018</v>
      </c>
    </row>
    <row r="520" spans="4:17" ht="15" x14ac:dyDescent="0.25">
      <c r="D520" s="29"/>
      <c r="G520" s="25">
        <v>140</v>
      </c>
      <c r="H520" s="27" t="str">
        <f t="shared" si="50"/>
        <v>502.140</v>
      </c>
      <c r="I520" s="23" t="s">
        <v>2127</v>
      </c>
      <c r="J520" s="26" t="str">
        <f t="shared" si="51"/>
        <v>502.140 - Комплектующие кабин кранов</v>
      </c>
      <c r="M520" s="45"/>
      <c r="N520" s="45"/>
      <c r="P520" s="43" t="s">
        <v>3209</v>
      </c>
      <c r="Q520" s="43" t="s">
        <v>2021</v>
      </c>
    </row>
    <row r="521" spans="4:17" ht="15" x14ac:dyDescent="0.25">
      <c r="D521" s="29"/>
      <c r="G521" s="25">
        <v>150</v>
      </c>
      <c r="H521" s="27" t="str">
        <f t="shared" si="50"/>
        <v>502.150</v>
      </c>
      <c r="I521" s="23" t="s">
        <v>2126</v>
      </c>
      <c r="J521" s="26" t="str">
        <f t="shared" si="51"/>
        <v>502.150 - Запчасти к кранам</v>
      </c>
      <c r="M521" s="45"/>
      <c r="N521" s="45"/>
      <c r="P521" s="43" t="s">
        <v>3363</v>
      </c>
      <c r="Q521" s="43" t="s">
        <v>1868</v>
      </c>
    </row>
    <row r="522" spans="4:17" ht="15" x14ac:dyDescent="0.25">
      <c r="D522" s="29"/>
      <c r="G522" s="25">
        <v>160</v>
      </c>
      <c r="H522" s="27" t="str">
        <f t="shared" si="50"/>
        <v>502.160</v>
      </c>
      <c r="I522" s="23" t="s">
        <v>2125</v>
      </c>
      <c r="J522" s="26" t="str">
        <f t="shared" si="51"/>
        <v>502.160 - Грузозахватные приспособления</v>
      </c>
      <c r="M522" s="45"/>
      <c r="N522" s="45"/>
      <c r="P522" s="43" t="s">
        <v>3248</v>
      </c>
      <c r="Q522" s="43" t="s">
        <v>1984</v>
      </c>
    </row>
    <row r="523" spans="4:17" ht="15" x14ac:dyDescent="0.25">
      <c r="D523" s="29"/>
      <c r="G523" s="25">
        <v>170</v>
      </c>
      <c r="H523" s="27" t="str">
        <f t="shared" si="50"/>
        <v>502.170</v>
      </c>
      <c r="I523" s="23" t="s">
        <v>2124</v>
      </c>
      <c r="J523" s="26" t="str">
        <f t="shared" si="51"/>
        <v>502.170 - Упаковочное оборудование</v>
      </c>
      <c r="M523" s="45"/>
      <c r="N523" s="45"/>
      <c r="P523" s="43" t="s">
        <v>3247</v>
      </c>
      <c r="Q523" s="43" t="s">
        <v>1985</v>
      </c>
    </row>
    <row r="524" spans="4:17" ht="15" x14ac:dyDescent="0.25">
      <c r="D524" s="29"/>
      <c r="G524" s="25">
        <v>180</v>
      </c>
      <c r="H524" s="27" t="str">
        <f t="shared" si="50"/>
        <v>502.180</v>
      </c>
      <c r="I524" s="23" t="s">
        <v>2123</v>
      </c>
      <c r="J524" s="26" t="str">
        <f t="shared" si="51"/>
        <v>502.180 - Клапаны и горелки</v>
      </c>
      <c r="M524" s="45"/>
      <c r="N524" s="45"/>
      <c r="P524" s="43" t="s">
        <v>3240</v>
      </c>
      <c r="Q524" s="43" t="s">
        <v>1993</v>
      </c>
    </row>
    <row r="525" spans="4:17" ht="15" x14ac:dyDescent="0.25">
      <c r="D525" s="29"/>
      <c r="G525" s="25">
        <v>190</v>
      </c>
      <c r="H525" s="27" t="str">
        <f t="shared" si="50"/>
        <v>502.190</v>
      </c>
      <c r="I525" s="23" t="s">
        <v>2122</v>
      </c>
      <c r="J525" s="26" t="str">
        <f t="shared" si="51"/>
        <v>502.190 - Унифицир.клапаны УМТ, горелки, рекуператоры</v>
      </c>
      <c r="M525" s="45"/>
      <c r="N525" s="45"/>
      <c r="P525" s="43" t="s">
        <v>2805</v>
      </c>
      <c r="Q525" s="43" t="s">
        <v>2436</v>
      </c>
    </row>
    <row r="526" spans="4:17" ht="15" x14ac:dyDescent="0.25">
      <c r="D526" s="29"/>
      <c r="G526" s="25">
        <v>200</v>
      </c>
      <c r="H526" s="27" t="str">
        <f t="shared" si="50"/>
        <v>502.200</v>
      </c>
      <c r="I526" s="23" t="s">
        <v>2121</v>
      </c>
      <c r="J526" s="26" t="str">
        <f t="shared" si="51"/>
        <v>502.200 - Передаточные тележки</v>
      </c>
      <c r="M526" s="45"/>
      <c r="N526" s="45"/>
      <c r="P526" s="43" t="s">
        <v>2785</v>
      </c>
      <c r="Q526" s="43" t="s">
        <v>2457</v>
      </c>
    </row>
    <row r="527" spans="4:17" ht="15" x14ac:dyDescent="0.25">
      <c r="D527" s="29"/>
      <c r="G527" s="25">
        <v>210</v>
      </c>
      <c r="H527" s="27" t="str">
        <f t="shared" si="50"/>
        <v>502.210</v>
      </c>
      <c r="I527" s="23" t="s">
        <v>2120</v>
      </c>
      <c r="J527" s="26" t="str">
        <f t="shared" si="51"/>
        <v>502.210 - Отстойники</v>
      </c>
      <c r="M527" s="45"/>
      <c r="N527" s="45"/>
      <c r="P527" s="43" t="s">
        <v>2787</v>
      </c>
      <c r="Q527" s="43" t="s">
        <v>2455</v>
      </c>
    </row>
    <row r="528" spans="4:17" ht="15" x14ac:dyDescent="0.25">
      <c r="D528" s="29"/>
      <c r="G528" s="25">
        <v>220</v>
      </c>
      <c r="H528" s="27" t="str">
        <f t="shared" si="50"/>
        <v>502.220</v>
      </c>
      <c r="I528" s="23" t="s">
        <v>2119</v>
      </c>
      <c r="J528" s="26" t="str">
        <f t="shared" si="51"/>
        <v>502.220 - Щитовые затворы ИЗТМ</v>
      </c>
      <c r="M528" s="45"/>
      <c r="N528" s="45"/>
      <c r="P528" s="43" t="s">
        <v>2786</v>
      </c>
      <c r="Q528" s="43" t="s">
        <v>2456</v>
      </c>
    </row>
    <row r="529" spans="4:17" ht="15" x14ac:dyDescent="0.25">
      <c r="D529" s="29"/>
      <c r="G529" s="25">
        <v>230</v>
      </c>
      <c r="H529" s="27" t="str">
        <f t="shared" si="50"/>
        <v>502.230</v>
      </c>
      <c r="I529" s="23" t="s">
        <v>2118</v>
      </c>
      <c r="J529" s="26" t="str">
        <f t="shared" si="51"/>
        <v>502.230 - Растворосмесители,бетономешалки</v>
      </c>
      <c r="M529" s="45"/>
      <c r="N529" s="45"/>
      <c r="P529" s="43" t="s">
        <v>3207</v>
      </c>
      <c r="Q529" s="43" t="s">
        <v>2022</v>
      </c>
    </row>
    <row r="530" spans="4:17" ht="15" x14ac:dyDescent="0.25">
      <c r="D530" s="29"/>
      <c r="G530" s="25">
        <v>240</v>
      </c>
      <c r="H530" s="27" t="str">
        <f t="shared" si="50"/>
        <v>502.240</v>
      </c>
      <c r="I530" s="23" t="s">
        <v>2117</v>
      </c>
      <c r="J530" s="26" t="str">
        <f t="shared" si="51"/>
        <v>502.240 - Передвижные подмостки,вышки</v>
      </c>
      <c r="M530" s="45"/>
      <c r="N530" s="45"/>
      <c r="P530" s="43" t="s">
        <v>2783</v>
      </c>
      <c r="Q530" s="43" t="s">
        <v>2459</v>
      </c>
    </row>
    <row r="531" spans="4:17" ht="15" x14ac:dyDescent="0.25">
      <c r="D531" s="29"/>
      <c r="G531" s="25">
        <v>250</v>
      </c>
      <c r="H531" s="27" t="str">
        <f t="shared" si="50"/>
        <v>502.250</v>
      </c>
      <c r="I531" s="23" t="s">
        <v>2116</v>
      </c>
      <c r="J531" s="26" t="str">
        <f t="shared" si="51"/>
        <v>502.250 - Ролики конвейерные.</v>
      </c>
      <c r="M531" s="45"/>
      <c r="N531" s="45"/>
      <c r="P531" s="43" t="s">
        <v>3089</v>
      </c>
      <c r="Q531" s="43" t="s">
        <v>2134</v>
      </c>
    </row>
    <row r="532" spans="4:17" ht="15" x14ac:dyDescent="0.25">
      <c r="D532" s="29"/>
      <c r="G532" s="25">
        <v>260</v>
      </c>
      <c r="H532" s="27" t="str">
        <f t="shared" si="50"/>
        <v>502.260</v>
      </c>
      <c r="I532" s="23" t="s">
        <v>2115</v>
      </c>
      <c r="J532" s="26" t="str">
        <f t="shared" si="51"/>
        <v>502.260 - Тали</v>
      </c>
      <c r="M532" s="45"/>
      <c r="N532" s="45"/>
      <c r="P532" s="43" t="s">
        <v>3013</v>
      </c>
      <c r="Q532" s="43" t="s">
        <v>2218</v>
      </c>
    </row>
    <row r="533" spans="4:17" ht="15" x14ac:dyDescent="0.25">
      <c r="D533" s="29"/>
      <c r="G533" s="25">
        <v>270</v>
      </c>
      <c r="H533" s="27" t="str">
        <f t="shared" si="50"/>
        <v>502.270</v>
      </c>
      <c r="I533" s="23" t="s">
        <v>2114</v>
      </c>
      <c r="J533" s="26" t="str">
        <f t="shared" si="51"/>
        <v>502.270 - Лебедки ручные</v>
      </c>
      <c r="M533" s="45"/>
      <c r="N533" s="45"/>
      <c r="P533" s="43" t="s">
        <v>3193</v>
      </c>
      <c r="Q533" s="43" t="s">
        <v>2034</v>
      </c>
    </row>
    <row r="534" spans="4:17" ht="15" x14ac:dyDescent="0.25">
      <c r="D534" s="29"/>
      <c r="G534" s="25">
        <v>280</v>
      </c>
      <c r="H534" s="27" t="str">
        <f t="shared" si="50"/>
        <v>502.280</v>
      </c>
      <c r="I534" s="23" t="s">
        <v>2113</v>
      </c>
      <c r="J534" s="26" t="str">
        <f t="shared" si="51"/>
        <v>502.280 - Лебедки электрические</v>
      </c>
      <c r="M534" s="45"/>
      <c r="N534" s="45"/>
      <c r="P534" s="43" t="s">
        <v>3215</v>
      </c>
      <c r="Q534" s="43" t="s">
        <v>2016</v>
      </c>
    </row>
    <row r="535" spans="4:17" ht="15" x14ac:dyDescent="0.25">
      <c r="D535" s="29"/>
      <c r="G535" s="25">
        <v>290</v>
      </c>
      <c r="H535" s="27" t="str">
        <f t="shared" si="50"/>
        <v>502.290</v>
      </c>
      <c r="I535" s="23" t="s">
        <v>2112</v>
      </c>
      <c r="J535" s="26" t="str">
        <f t="shared" si="51"/>
        <v>502.290 - Башенные краны</v>
      </c>
      <c r="M535" s="45"/>
      <c r="N535" s="45"/>
      <c r="P535" s="43" t="s">
        <v>3214</v>
      </c>
      <c r="Q535" s="43" t="s">
        <v>2017</v>
      </c>
    </row>
    <row r="536" spans="4:17" ht="15" x14ac:dyDescent="0.25">
      <c r="D536" s="29"/>
      <c r="G536" s="25">
        <v>300</v>
      </c>
      <c r="H536" s="27" t="str">
        <f t="shared" si="50"/>
        <v>502.300</v>
      </c>
      <c r="I536" s="23" t="s">
        <v>2111</v>
      </c>
      <c r="J536" s="26" t="str">
        <f t="shared" si="51"/>
        <v>502.300 - Запчасти к башенным кранам.</v>
      </c>
      <c r="M536" s="45"/>
      <c r="N536" s="45"/>
      <c r="P536" s="43" t="s">
        <v>2851</v>
      </c>
      <c r="Q536" s="43" t="s">
        <v>2388</v>
      </c>
    </row>
    <row r="537" spans="4:17" ht="15" x14ac:dyDescent="0.25">
      <c r="D537" s="29"/>
      <c r="G537" s="25">
        <v>310</v>
      </c>
      <c r="H537" s="27" t="str">
        <f t="shared" si="50"/>
        <v>502.310</v>
      </c>
      <c r="I537" s="23" t="s">
        <v>2110</v>
      </c>
      <c r="J537" s="26" t="str">
        <f t="shared" si="51"/>
        <v>502.310 - Пружины</v>
      </c>
      <c r="M537" s="45"/>
      <c r="N537" s="45"/>
      <c r="P537" s="43" t="s">
        <v>3143</v>
      </c>
      <c r="Q537" s="43" t="s">
        <v>2080</v>
      </c>
    </row>
    <row r="538" spans="4:17" ht="15" x14ac:dyDescent="0.25">
      <c r="D538" s="29"/>
      <c r="G538" s="25">
        <v>320</v>
      </c>
      <c r="H538" s="27" t="str">
        <f t="shared" si="50"/>
        <v>502.320</v>
      </c>
      <c r="I538" s="23" t="s">
        <v>2109</v>
      </c>
      <c r="J538" s="26" t="str">
        <f t="shared" si="51"/>
        <v xml:space="preserve">502.320 - Ножницы </v>
      </c>
      <c r="M538" s="45"/>
      <c r="N538" s="45"/>
      <c r="P538" s="43" t="s">
        <v>3144</v>
      </c>
      <c r="Q538" s="43" t="s">
        <v>2079</v>
      </c>
    </row>
    <row r="539" spans="4:17" ht="15" x14ac:dyDescent="0.25">
      <c r="D539" s="29"/>
      <c r="G539" s="25">
        <v>330</v>
      </c>
      <c r="H539" s="27" t="str">
        <f t="shared" si="50"/>
        <v>502.330</v>
      </c>
      <c r="I539" s="23" t="s">
        <v>2108</v>
      </c>
      <c r="J539" s="26" t="str">
        <f t="shared" si="51"/>
        <v>502.330 - Опорные оси и валы</v>
      </c>
      <c r="M539" s="45"/>
      <c r="N539" s="45"/>
      <c r="P539" s="43" t="s">
        <v>2826</v>
      </c>
      <c r="Q539" s="43" t="s">
        <v>2414</v>
      </c>
    </row>
    <row r="540" spans="4:17" ht="15" x14ac:dyDescent="0.25">
      <c r="D540" s="29"/>
      <c r="G540" s="25">
        <v>340</v>
      </c>
      <c r="H540" s="27" t="str">
        <f t="shared" si="50"/>
        <v>502.340</v>
      </c>
      <c r="I540" s="23" t="s">
        <v>2107</v>
      </c>
      <c r="J540" s="26" t="str">
        <f t="shared" si="51"/>
        <v>502.340 - Питатели пыли</v>
      </c>
      <c r="M540" s="45"/>
      <c r="N540" s="45"/>
      <c r="P540" s="43" t="s">
        <v>3356</v>
      </c>
      <c r="Q540" s="43" t="s">
        <v>1875</v>
      </c>
    </row>
    <row r="541" spans="4:17" ht="15" x14ac:dyDescent="0.25">
      <c r="D541" s="29"/>
      <c r="G541" s="25">
        <v>350</v>
      </c>
      <c r="H541" s="27" t="str">
        <f t="shared" si="50"/>
        <v>502.350</v>
      </c>
      <c r="I541" s="23" t="s">
        <v>2106</v>
      </c>
      <c r="J541" s="26" t="str">
        <f t="shared" si="51"/>
        <v>502.350 - Долота</v>
      </c>
      <c r="M541" s="45"/>
      <c r="N541" s="45"/>
      <c r="P541" s="43" t="s">
        <v>3324</v>
      </c>
      <c r="Q541" s="43" t="s">
        <v>1908</v>
      </c>
    </row>
    <row r="542" spans="4:17" ht="15" x14ac:dyDescent="0.25">
      <c r="D542" s="29"/>
      <c r="G542" s="25">
        <v>360</v>
      </c>
      <c r="H542" s="27" t="str">
        <f t="shared" si="50"/>
        <v>502.360</v>
      </c>
      <c r="I542" s="23" t="s">
        <v>2105</v>
      </c>
      <c r="J542" s="26" t="str">
        <f t="shared" si="51"/>
        <v>502.360 - Домкраты</v>
      </c>
      <c r="M542" s="45"/>
      <c r="N542" s="45"/>
      <c r="P542" s="43" t="s">
        <v>2972</v>
      </c>
      <c r="Q542" s="43" t="s">
        <v>2262</v>
      </c>
    </row>
    <row r="543" spans="4:17" ht="15" x14ac:dyDescent="0.25">
      <c r="D543" s="29"/>
      <c r="G543" s="25">
        <v>370</v>
      </c>
      <c r="H543" s="27" t="str">
        <f t="shared" si="50"/>
        <v>502.370</v>
      </c>
      <c r="I543" s="23" t="s">
        <v>2104</v>
      </c>
      <c r="J543" s="26" t="str">
        <f t="shared" si="51"/>
        <v>502.370 - Маркировочные комплексы и комплектующии к ним</v>
      </c>
      <c r="M543" s="45"/>
      <c r="N543" s="45"/>
      <c r="P543" s="43" t="s">
        <v>2971</v>
      </c>
      <c r="Q543" s="43" t="s">
        <v>2263</v>
      </c>
    </row>
    <row r="544" spans="4:17" ht="15" x14ac:dyDescent="0.25">
      <c r="D544" s="29"/>
      <c r="G544" s="25">
        <v>380</v>
      </c>
      <c r="H544" s="27" t="str">
        <f t="shared" si="50"/>
        <v>502.380</v>
      </c>
      <c r="I544" s="23" t="s">
        <v>2103</v>
      </c>
      <c r="J544" s="26" t="str">
        <f t="shared" si="51"/>
        <v>502.380 - Запчасти к реверсивному стану</v>
      </c>
      <c r="M544" s="45"/>
      <c r="N544" s="45"/>
      <c r="P544" s="43" t="s">
        <v>2979</v>
      </c>
      <c r="Q544" s="43" t="s">
        <v>2255</v>
      </c>
    </row>
    <row r="545" spans="4:17" ht="15" x14ac:dyDescent="0.25">
      <c r="D545" s="29"/>
      <c r="G545" s="25">
        <v>390</v>
      </c>
      <c r="H545" s="27" t="str">
        <f t="shared" si="50"/>
        <v>502.390</v>
      </c>
      <c r="I545" s="23" t="s">
        <v>2102</v>
      </c>
      <c r="J545" s="26" t="str">
        <f t="shared" si="51"/>
        <v>502.390 - Комплектующие и заготовки для штампов</v>
      </c>
      <c r="M545" s="45"/>
      <c r="N545" s="45"/>
      <c r="P545" s="43" t="s">
        <v>3122</v>
      </c>
      <c r="Q545" s="43" t="s">
        <v>2100</v>
      </c>
    </row>
    <row r="546" spans="4:17" ht="15" x14ac:dyDescent="0.25">
      <c r="D546" s="29"/>
      <c r="G546" s="25">
        <v>400</v>
      </c>
      <c r="H546" s="27" t="str">
        <f t="shared" si="50"/>
        <v>502.400</v>
      </c>
      <c r="I546" s="23" t="s">
        <v>2101</v>
      </c>
      <c r="J546" s="26" t="str">
        <f t="shared" si="51"/>
        <v>502.400 - Станки</v>
      </c>
      <c r="M546" s="45"/>
      <c r="N546" s="45"/>
      <c r="P546" s="43" t="s">
        <v>2928</v>
      </c>
      <c r="Q546" s="43" t="s">
        <v>2311</v>
      </c>
    </row>
    <row r="547" spans="4:17" ht="15" x14ac:dyDescent="0.25">
      <c r="D547" s="29"/>
      <c r="G547" s="25">
        <v>420</v>
      </c>
      <c r="H547" s="27" t="str">
        <f t="shared" si="50"/>
        <v>502.420</v>
      </c>
      <c r="I547" s="23" t="s">
        <v>2100</v>
      </c>
      <c r="J547" s="26" t="str">
        <f t="shared" si="51"/>
        <v>502.420 - Спецредукторы</v>
      </c>
      <c r="M547" s="45"/>
      <c r="N547" s="45"/>
      <c r="P547" s="43" t="s">
        <v>2934</v>
      </c>
      <c r="Q547" s="43" t="s">
        <v>2305</v>
      </c>
    </row>
    <row r="548" spans="4:17" ht="15" x14ac:dyDescent="0.25">
      <c r="D548" s="29"/>
      <c r="G548" s="25">
        <v>430</v>
      </c>
      <c r="H548" s="27" t="str">
        <f t="shared" si="50"/>
        <v>502.430</v>
      </c>
      <c r="I548" s="23" t="s">
        <v>2099</v>
      </c>
      <c r="J548" s="26" t="str">
        <f t="shared" si="51"/>
        <v>502.430 - Гаражное оборудование</v>
      </c>
      <c r="M548" s="45"/>
      <c r="N548" s="45"/>
      <c r="P548" s="43" t="s">
        <v>2977</v>
      </c>
      <c r="Q548" s="43" t="s">
        <v>2257</v>
      </c>
    </row>
    <row r="549" spans="4:17" ht="15" x14ac:dyDescent="0.25">
      <c r="D549" s="29"/>
      <c r="G549" s="25">
        <v>440</v>
      </c>
      <c r="H549" s="27" t="str">
        <f t="shared" si="50"/>
        <v>502.440</v>
      </c>
      <c r="I549" s="23" t="s">
        <v>3445</v>
      </c>
      <c r="J549" s="26" t="str">
        <f t="shared" si="51"/>
        <v>502.440 - Краны (Технологическое оборудование общеаводское)</v>
      </c>
      <c r="M549" s="45"/>
      <c r="N549" s="45"/>
      <c r="P549" s="43" t="s">
        <v>2975</v>
      </c>
      <c r="Q549" s="43" t="s">
        <v>2259</v>
      </c>
    </row>
    <row r="550" spans="4:17" ht="15" x14ac:dyDescent="0.25">
      <c r="D550" s="29"/>
      <c r="G550" s="25">
        <v>450</v>
      </c>
      <c r="H550" s="27" t="str">
        <f t="shared" si="50"/>
        <v>502.450</v>
      </c>
      <c r="I550" s="23" t="s">
        <v>2098</v>
      </c>
      <c r="J550" s="26" t="str">
        <f t="shared" si="51"/>
        <v>502.450 - Тормоза крановые</v>
      </c>
      <c r="M550" s="45"/>
      <c r="N550" s="45"/>
      <c r="P550" s="43" t="s">
        <v>2976</v>
      </c>
      <c r="Q550" s="43" t="s">
        <v>2258</v>
      </c>
    </row>
    <row r="551" spans="4:17" ht="15" x14ac:dyDescent="0.25">
      <c r="D551" s="29"/>
      <c r="G551" s="25">
        <v>460</v>
      </c>
      <c r="H551" s="27" t="str">
        <f t="shared" si="50"/>
        <v>502.460</v>
      </c>
      <c r="I551" s="23" t="s">
        <v>2097</v>
      </c>
      <c r="J551" s="26" t="str">
        <f t="shared" si="51"/>
        <v>502.460 - Крюки</v>
      </c>
      <c r="M551" s="45"/>
      <c r="N551" s="45"/>
      <c r="P551" s="43" t="s">
        <v>3270</v>
      </c>
      <c r="Q551" s="43" t="s">
        <v>1962</v>
      </c>
    </row>
    <row r="552" spans="4:17" ht="15" x14ac:dyDescent="0.25">
      <c r="D552" s="29"/>
      <c r="G552" s="25">
        <v>470</v>
      </c>
      <c r="H552" s="27" t="str">
        <f t="shared" si="50"/>
        <v>502.470</v>
      </c>
      <c r="I552" s="23" t="s">
        <v>2096</v>
      </c>
      <c r="J552" s="26" t="str">
        <f t="shared" si="51"/>
        <v>502.470 - Колеса крановые</v>
      </c>
      <c r="M552" s="45"/>
      <c r="N552" s="45"/>
      <c r="P552" s="43" t="s">
        <v>2935</v>
      </c>
      <c r="Q552" s="43" t="s">
        <v>2304</v>
      </c>
    </row>
    <row r="553" spans="4:17" ht="15" x14ac:dyDescent="0.25">
      <c r="D553" s="29"/>
      <c r="G553" s="25">
        <v>480</v>
      </c>
      <c r="H553" s="27" t="str">
        <f t="shared" si="50"/>
        <v>502.480</v>
      </c>
      <c r="I553" s="23" t="s">
        <v>2095</v>
      </c>
      <c r="J553" s="26" t="str">
        <f t="shared" si="51"/>
        <v>502.480 - Столы сварщика</v>
      </c>
      <c r="M553" s="45"/>
      <c r="N553" s="45"/>
      <c r="P553" s="43" t="s">
        <v>3121</v>
      </c>
      <c r="Q553" s="43" t="s">
        <v>2101</v>
      </c>
    </row>
    <row r="554" spans="4:17" ht="15" x14ac:dyDescent="0.25">
      <c r="D554" s="29"/>
      <c r="G554" s="25">
        <v>490</v>
      </c>
      <c r="H554" s="27" t="str">
        <f t="shared" si="50"/>
        <v>502.490</v>
      </c>
      <c r="I554" s="23" t="s">
        <v>2094</v>
      </c>
      <c r="J554" s="26" t="str">
        <f t="shared" si="51"/>
        <v>502.490 - Коммунальное оборудование</v>
      </c>
      <c r="M554" s="45"/>
      <c r="N554" s="45"/>
      <c r="P554" s="43" t="s">
        <v>3241</v>
      </c>
      <c r="Q554" s="43" t="s">
        <v>1991</v>
      </c>
    </row>
    <row r="555" spans="4:17" ht="15" x14ac:dyDescent="0.25">
      <c r="D555" s="29"/>
      <c r="G555" s="25">
        <v>500</v>
      </c>
      <c r="H555" s="27" t="str">
        <f t="shared" si="50"/>
        <v>502.500</v>
      </c>
      <c r="I555" s="23" t="s">
        <v>2093</v>
      </c>
      <c r="J555" s="26" t="str">
        <f t="shared" si="51"/>
        <v>502.500 - Ворота секционные подъемные</v>
      </c>
      <c r="M555" s="45"/>
      <c r="N555" s="45"/>
      <c r="P555" s="43" t="s">
        <v>2997</v>
      </c>
      <c r="Q555" s="43" t="s">
        <v>2236</v>
      </c>
    </row>
    <row r="556" spans="4:17" ht="15" x14ac:dyDescent="0.25">
      <c r="D556" s="29">
        <v>503</v>
      </c>
      <c r="E556" s="23" t="s">
        <v>2092</v>
      </c>
      <c r="F556" s="24" t="str">
        <f>D556&amp;" - "&amp;E556</f>
        <v>503 - Технологическое оборудование химическое</v>
      </c>
      <c r="M556" s="45"/>
      <c r="N556" s="45"/>
      <c r="P556" s="43" t="s">
        <v>2998</v>
      </c>
      <c r="Q556" s="43" t="s">
        <v>2235</v>
      </c>
    </row>
    <row r="557" spans="4:17" ht="15" x14ac:dyDescent="0.25">
      <c r="D557" s="29"/>
      <c r="G557" s="25">
        <v>110</v>
      </c>
      <c r="H557" s="27" t="str">
        <f t="shared" ref="H557:H573" si="52">$D$556&amp;"."&amp;G557</f>
        <v>503.110</v>
      </c>
      <c r="I557" s="28" t="s">
        <v>3459</v>
      </c>
      <c r="J557" s="26" t="str">
        <f t="shared" ref="J557:J573" si="53">H557&amp;" - "&amp;I557</f>
        <v>503.110 - Теплообменники (Технологическое оборудование химическое)</v>
      </c>
      <c r="M557" s="45"/>
      <c r="N557" s="45"/>
      <c r="P557" s="43" t="s">
        <v>3045</v>
      </c>
      <c r="Q557" s="43" t="s">
        <v>2182</v>
      </c>
    </row>
    <row r="558" spans="4:17" ht="15" x14ac:dyDescent="0.25">
      <c r="D558" s="29"/>
      <c r="G558" s="25">
        <v>120</v>
      </c>
      <c r="H558" s="27" t="str">
        <f t="shared" si="52"/>
        <v>503.120</v>
      </c>
      <c r="I558" s="28" t="s">
        <v>2091</v>
      </c>
      <c r="J558" s="26" t="str">
        <f t="shared" si="53"/>
        <v>503.120 - Конденсаторы химические</v>
      </c>
      <c r="M558" s="45"/>
      <c r="N558" s="45"/>
      <c r="P558" s="43" t="s">
        <v>3043</v>
      </c>
      <c r="Q558" s="43" t="s">
        <v>2184</v>
      </c>
    </row>
    <row r="559" spans="4:17" ht="15" x14ac:dyDescent="0.25">
      <c r="D559" s="29"/>
      <c r="G559" s="25">
        <v>130</v>
      </c>
      <c r="H559" s="27" t="str">
        <f t="shared" si="52"/>
        <v>503.130</v>
      </c>
      <c r="I559" s="28" t="s">
        <v>2090</v>
      </c>
      <c r="J559" s="26" t="str">
        <f t="shared" si="53"/>
        <v>503.130 - Воздуходувки для вагранок</v>
      </c>
      <c r="M559" s="45"/>
      <c r="N559" s="45"/>
      <c r="P559" s="43" t="s">
        <v>3047</v>
      </c>
      <c r="Q559" s="43" t="s">
        <v>2180</v>
      </c>
    </row>
    <row r="560" spans="4:17" ht="15" x14ac:dyDescent="0.25">
      <c r="D560" s="29"/>
      <c r="G560" s="25">
        <v>140</v>
      </c>
      <c r="H560" s="27" t="str">
        <f t="shared" si="52"/>
        <v>503.140</v>
      </c>
      <c r="I560" s="28" t="s">
        <v>2089</v>
      </c>
      <c r="J560" s="26" t="str">
        <f t="shared" si="53"/>
        <v>503.140 - Установки для осушки воздуха</v>
      </c>
      <c r="M560" s="45"/>
      <c r="N560" s="45"/>
      <c r="P560" s="43" t="s">
        <v>3046</v>
      </c>
      <c r="Q560" s="43" t="s">
        <v>2181</v>
      </c>
    </row>
    <row r="561" spans="4:17" ht="15" x14ac:dyDescent="0.25">
      <c r="D561" s="29"/>
      <c r="G561" s="25">
        <v>150</v>
      </c>
      <c r="H561" s="27" t="str">
        <f t="shared" si="52"/>
        <v>503.150</v>
      </c>
      <c r="I561" s="28" t="s">
        <v>2088</v>
      </c>
      <c r="J561" s="26" t="str">
        <f t="shared" si="53"/>
        <v>503.150 - Аппараты воздушного охлаждения</v>
      </c>
      <c r="M561" s="45"/>
      <c r="N561" s="45"/>
      <c r="P561" s="43" t="s">
        <v>3044</v>
      </c>
      <c r="Q561" s="43" t="s">
        <v>2183</v>
      </c>
    </row>
    <row r="562" spans="4:17" ht="15" x14ac:dyDescent="0.25">
      <c r="D562" s="29"/>
      <c r="G562" s="25">
        <v>160</v>
      </c>
      <c r="H562" s="27" t="str">
        <f t="shared" si="52"/>
        <v>503.160</v>
      </c>
      <c r="I562" s="28" t="s">
        <v>2087</v>
      </c>
      <c r="J562" s="26" t="str">
        <f t="shared" si="53"/>
        <v>503.160 - Воздухосборники</v>
      </c>
      <c r="M562" s="45"/>
      <c r="N562" s="45"/>
      <c r="P562" s="43" t="s">
        <v>3001</v>
      </c>
      <c r="Q562" s="43" t="s">
        <v>2232</v>
      </c>
    </row>
    <row r="563" spans="4:17" ht="15" x14ac:dyDescent="0.25">
      <c r="D563" s="29"/>
      <c r="G563" s="25">
        <v>170</v>
      </c>
      <c r="H563" s="27" t="str">
        <f t="shared" si="52"/>
        <v>503.170</v>
      </c>
      <c r="I563" s="28" t="s">
        <v>2086</v>
      </c>
      <c r="J563" s="26" t="str">
        <f t="shared" si="53"/>
        <v>503.170 - Компенсаторы сильфонные</v>
      </c>
      <c r="M563" s="45"/>
      <c r="N563" s="45"/>
      <c r="P563" s="43" t="s">
        <v>3325</v>
      </c>
      <c r="Q563" s="43" t="s">
        <v>1907</v>
      </c>
    </row>
    <row r="564" spans="4:17" ht="15" x14ac:dyDescent="0.25">
      <c r="D564" s="29"/>
      <c r="G564" s="25">
        <v>180</v>
      </c>
      <c r="H564" s="27" t="str">
        <f t="shared" si="52"/>
        <v>503.180</v>
      </c>
      <c r="I564" s="28" t="s">
        <v>2085</v>
      </c>
      <c r="J564" s="26" t="str">
        <f t="shared" si="53"/>
        <v>503.180 - Холодильники газа</v>
      </c>
      <c r="M564" s="45"/>
      <c r="N564" s="45"/>
      <c r="P564" s="43" t="s">
        <v>3128</v>
      </c>
      <c r="Q564" s="43" t="s">
        <v>2095</v>
      </c>
    </row>
    <row r="565" spans="4:17" ht="15" x14ac:dyDescent="0.25">
      <c r="D565" s="29"/>
      <c r="G565" s="25">
        <v>190</v>
      </c>
      <c r="H565" s="27" t="str">
        <f t="shared" si="52"/>
        <v>503.190</v>
      </c>
      <c r="I565" s="28" t="s">
        <v>2084</v>
      </c>
      <c r="J565" s="26" t="str">
        <f t="shared" si="53"/>
        <v>503.190 - Осушители защитного газа</v>
      </c>
      <c r="M565" s="45"/>
      <c r="N565" s="45"/>
      <c r="P565" s="43" t="s">
        <v>3018</v>
      </c>
      <c r="Q565" s="43" t="s">
        <v>2212</v>
      </c>
    </row>
    <row r="566" spans="4:17" ht="15" x14ac:dyDescent="0.25">
      <c r="D566" s="29"/>
      <c r="G566" s="25">
        <v>200</v>
      </c>
      <c r="H566" s="27" t="str">
        <f t="shared" si="52"/>
        <v>503.200</v>
      </c>
      <c r="I566" s="28" t="s">
        <v>2083</v>
      </c>
      <c r="J566" s="26" t="str">
        <f t="shared" si="53"/>
        <v>503.200 - Холодильники растворов</v>
      </c>
      <c r="M566" s="45"/>
      <c r="N566" s="45"/>
      <c r="P566" s="43" t="s">
        <v>2804</v>
      </c>
      <c r="Q566" s="43" t="s">
        <v>2437</v>
      </c>
    </row>
    <row r="567" spans="4:17" ht="15" x14ac:dyDescent="0.25">
      <c r="D567" s="29"/>
      <c r="G567" s="25">
        <v>210</v>
      </c>
      <c r="H567" s="27" t="str">
        <f t="shared" si="52"/>
        <v>503.210</v>
      </c>
      <c r="I567" s="28" t="s">
        <v>2082</v>
      </c>
      <c r="J567" s="26" t="str">
        <f t="shared" si="53"/>
        <v>503.210 - Аппараты емкотные с защитным покрытием</v>
      </c>
      <c r="M567" s="45"/>
      <c r="N567" s="45"/>
      <c r="P567" s="43" t="s">
        <v>2752</v>
      </c>
      <c r="Q567" s="43" t="s">
        <v>2491</v>
      </c>
    </row>
    <row r="568" spans="4:17" ht="15" x14ac:dyDescent="0.25">
      <c r="D568" s="29"/>
      <c r="G568" s="25">
        <v>220</v>
      </c>
      <c r="H568" s="27" t="str">
        <f t="shared" si="52"/>
        <v>503.220</v>
      </c>
      <c r="I568" s="28" t="s">
        <v>2081</v>
      </c>
      <c r="J568" s="26" t="str">
        <f t="shared" si="53"/>
        <v>503.220 - Аппараты с перемешивающим устройством</v>
      </c>
      <c r="M568" s="45"/>
      <c r="N568" s="45"/>
      <c r="P568" s="43" t="s">
        <v>3281</v>
      </c>
      <c r="Q568" s="43" t="s">
        <v>1950</v>
      </c>
    </row>
    <row r="569" spans="4:17" ht="15" x14ac:dyDescent="0.25">
      <c r="D569" s="29"/>
      <c r="G569" s="25">
        <v>230</v>
      </c>
      <c r="H569" s="27" t="str">
        <f t="shared" si="52"/>
        <v>503.230</v>
      </c>
      <c r="I569" s="28" t="s">
        <v>2080</v>
      </c>
      <c r="J569" s="26" t="str">
        <f t="shared" si="53"/>
        <v>503.230 - Сосуды емкостные</v>
      </c>
      <c r="M569" s="45"/>
      <c r="N569" s="45"/>
      <c r="P569" s="43" t="s">
        <v>2830</v>
      </c>
      <c r="Q569" s="43" t="s">
        <v>2410</v>
      </c>
    </row>
    <row r="570" spans="4:17" ht="15" x14ac:dyDescent="0.25">
      <c r="D570" s="29"/>
      <c r="G570" s="25">
        <v>240</v>
      </c>
      <c r="H570" s="27" t="str">
        <f t="shared" si="52"/>
        <v>503.240</v>
      </c>
      <c r="I570" s="28" t="s">
        <v>2079</v>
      </c>
      <c r="J570" s="26" t="str">
        <f t="shared" si="53"/>
        <v>503.240 - Сосуды с перемешивающим устройством</v>
      </c>
      <c r="M570" s="45"/>
      <c r="N570" s="45"/>
      <c r="P570" s="43" t="s">
        <v>3019</v>
      </c>
      <c r="Q570" s="43" t="s">
        <v>2211</v>
      </c>
    </row>
    <row r="571" spans="4:17" ht="15" x14ac:dyDescent="0.25">
      <c r="D571" s="29"/>
      <c r="G571" s="25">
        <v>250</v>
      </c>
      <c r="H571" s="27" t="str">
        <f t="shared" si="52"/>
        <v>503.250</v>
      </c>
      <c r="I571" s="28" t="s">
        <v>2078</v>
      </c>
      <c r="J571" s="26" t="str">
        <f t="shared" si="53"/>
        <v>503.250 - Реторты</v>
      </c>
      <c r="M571" s="45"/>
      <c r="N571" s="45"/>
      <c r="P571" s="43" t="s">
        <v>3071</v>
      </c>
      <c r="Q571" s="43" t="s">
        <v>2154</v>
      </c>
    </row>
    <row r="572" spans="4:17" ht="15" x14ac:dyDescent="0.25">
      <c r="D572" s="29"/>
      <c r="G572" s="25">
        <v>260</v>
      </c>
      <c r="H572" s="27" t="str">
        <f t="shared" si="52"/>
        <v>503.260</v>
      </c>
      <c r="I572" s="28" t="s">
        <v>2077</v>
      </c>
      <c r="J572" s="26" t="str">
        <f t="shared" si="53"/>
        <v>503.260 - Электролизеры</v>
      </c>
      <c r="M572" s="45"/>
      <c r="N572" s="45"/>
      <c r="P572" s="43" t="s">
        <v>2740</v>
      </c>
      <c r="Q572" s="43" t="s">
        <v>2503</v>
      </c>
    </row>
    <row r="573" spans="4:17" ht="15" x14ac:dyDescent="0.25">
      <c r="D573" s="29"/>
      <c r="G573" s="25">
        <v>270</v>
      </c>
      <c r="H573" s="27" t="str">
        <f t="shared" si="52"/>
        <v>503.270</v>
      </c>
      <c r="I573" s="28" t="s">
        <v>2076</v>
      </c>
      <c r="J573" s="26" t="str">
        <f t="shared" si="53"/>
        <v>503.270 - Прессы для стыковки конвейерных лент</v>
      </c>
      <c r="M573" s="45"/>
      <c r="N573" s="45"/>
      <c r="P573" s="43" t="s">
        <v>2945</v>
      </c>
      <c r="Q573" s="43" t="s">
        <v>2293</v>
      </c>
    </row>
    <row r="574" spans="4:17" ht="15" x14ac:dyDescent="0.25">
      <c r="D574" s="29">
        <v>504</v>
      </c>
      <c r="E574" s="23" t="s">
        <v>2075</v>
      </c>
      <c r="F574" s="24" t="str">
        <f>D574&amp;" - "&amp;E574</f>
        <v>504 - Энергооборудование</v>
      </c>
      <c r="M574" s="45"/>
      <c r="N574" s="45"/>
      <c r="P574" s="43" t="s">
        <v>2925</v>
      </c>
      <c r="Q574" s="43" t="s">
        <v>2314</v>
      </c>
    </row>
    <row r="575" spans="4:17" ht="15" x14ac:dyDescent="0.25">
      <c r="D575" s="29"/>
      <c r="G575" s="25">
        <v>110</v>
      </c>
      <c r="H575" s="27" t="str">
        <f t="shared" ref="H575:H608" si="54">$D$574&amp;"."&amp;G575</f>
        <v>504.110</v>
      </c>
      <c r="I575" s="23" t="s">
        <v>2074</v>
      </c>
      <c r="J575" s="26" t="str">
        <f t="shared" ref="J575:J608" si="55">H575&amp;" - "&amp;I575</f>
        <v>504.110 - Азотная станция</v>
      </c>
      <c r="M575" s="45"/>
      <c r="N575" s="45"/>
      <c r="P575" s="43" t="s">
        <v>2922</v>
      </c>
      <c r="Q575" s="43" t="s">
        <v>2317</v>
      </c>
    </row>
    <row r="576" spans="4:17" ht="15" x14ac:dyDescent="0.25">
      <c r="D576" s="29"/>
      <c r="G576" s="25">
        <v>120</v>
      </c>
      <c r="H576" s="27" t="str">
        <f t="shared" si="54"/>
        <v>504.120</v>
      </c>
      <c r="I576" s="23" t="s">
        <v>2073</v>
      </c>
      <c r="J576" s="26" t="str">
        <f t="shared" si="55"/>
        <v>504.120 - Отопительное оборудование и агрегаты</v>
      </c>
      <c r="M576" s="45"/>
      <c r="N576" s="45"/>
      <c r="P576" s="43" t="s">
        <v>3059</v>
      </c>
      <c r="Q576" s="43" t="s">
        <v>2167</v>
      </c>
    </row>
    <row r="577" spans="4:17" ht="15" x14ac:dyDescent="0.25">
      <c r="D577" s="29"/>
      <c r="G577" s="25">
        <v>130</v>
      </c>
      <c r="H577" s="27" t="str">
        <f t="shared" si="54"/>
        <v>504.130</v>
      </c>
      <c r="I577" s="23" t="s">
        <v>2072</v>
      </c>
      <c r="J577" s="26" t="str">
        <f t="shared" si="55"/>
        <v>504.130 - Климатическое оборудование</v>
      </c>
      <c r="M577" s="45"/>
      <c r="N577" s="45"/>
      <c r="P577" s="43" t="s">
        <v>3326</v>
      </c>
      <c r="Q577" s="43" t="s">
        <v>1906</v>
      </c>
    </row>
    <row r="578" spans="4:17" ht="15" x14ac:dyDescent="0.25">
      <c r="D578" s="29"/>
      <c r="G578" s="25">
        <v>140</v>
      </c>
      <c r="H578" s="27" t="str">
        <f t="shared" si="54"/>
        <v>504.140</v>
      </c>
      <c r="I578" s="23" t="s">
        <v>2071</v>
      </c>
      <c r="J578" s="26" t="str">
        <f t="shared" si="55"/>
        <v xml:space="preserve">504.140 - Котельное оборудование </v>
      </c>
      <c r="M578" s="45"/>
      <c r="N578" s="45"/>
      <c r="P578" s="43" t="s">
        <v>3107</v>
      </c>
      <c r="Q578" s="43" t="s">
        <v>2115</v>
      </c>
    </row>
    <row r="579" spans="4:17" ht="15" x14ac:dyDescent="0.25">
      <c r="D579" s="29"/>
      <c r="G579" s="25">
        <v>150</v>
      </c>
      <c r="H579" s="27" t="str">
        <f t="shared" si="54"/>
        <v>504.150</v>
      </c>
      <c r="I579" s="23" t="s">
        <v>2070</v>
      </c>
      <c r="J579" s="26" t="str">
        <f t="shared" si="55"/>
        <v>504.150 - Котельное оборудование вспомогательное</v>
      </c>
      <c r="M579" s="45"/>
      <c r="N579" s="45"/>
      <c r="P579" s="43" t="s">
        <v>3076</v>
      </c>
      <c r="Q579" s="43" t="s">
        <v>2149</v>
      </c>
    </row>
    <row r="580" spans="4:17" ht="15" x14ac:dyDescent="0.25">
      <c r="D580" s="29"/>
      <c r="G580" s="25">
        <v>160</v>
      </c>
      <c r="H580" s="27" t="str">
        <f t="shared" si="54"/>
        <v>504.160</v>
      </c>
      <c r="I580" s="23" t="s">
        <v>2069</v>
      </c>
      <c r="J580" s="26" t="str">
        <f t="shared" si="55"/>
        <v>504.160 - Криогенное и холодильное оборудование</v>
      </c>
      <c r="M580" s="45"/>
      <c r="N580" s="45"/>
      <c r="P580" s="43" t="s">
        <v>2810</v>
      </c>
      <c r="Q580" s="43" t="s">
        <v>2431</v>
      </c>
    </row>
    <row r="581" spans="4:17" ht="15" x14ac:dyDescent="0.25">
      <c r="D581" s="29"/>
      <c r="G581" s="25">
        <v>170</v>
      </c>
      <c r="H581" s="27" t="str">
        <f t="shared" si="54"/>
        <v>504.170</v>
      </c>
      <c r="I581" s="23" t="s">
        <v>2068</v>
      </c>
      <c r="J581" s="26" t="str">
        <f t="shared" si="55"/>
        <v>504.170 - Кондиционеры и холодильные машины</v>
      </c>
      <c r="M581" s="45"/>
      <c r="N581" s="45"/>
      <c r="P581" s="43" t="s">
        <v>2789</v>
      </c>
      <c r="Q581" s="43" t="s">
        <v>2453</v>
      </c>
    </row>
    <row r="582" spans="4:17" ht="15" x14ac:dyDescent="0.25">
      <c r="D582" s="29"/>
      <c r="G582" s="25">
        <v>180</v>
      </c>
      <c r="H582" s="27" t="str">
        <f t="shared" si="54"/>
        <v>504.180</v>
      </c>
      <c r="I582" s="23" t="s">
        <v>2067</v>
      </c>
      <c r="J582" s="26" t="str">
        <f t="shared" si="55"/>
        <v>504.180 - Оборудование для гражданской обороны</v>
      </c>
      <c r="M582" s="45"/>
      <c r="N582" s="45"/>
      <c r="P582" s="43" t="s">
        <v>2951</v>
      </c>
      <c r="Q582" s="43" t="s">
        <v>2286</v>
      </c>
    </row>
    <row r="583" spans="4:17" ht="15" x14ac:dyDescent="0.25">
      <c r="D583" s="29"/>
      <c r="G583" s="25">
        <v>190</v>
      </c>
      <c r="H583" s="27" t="str">
        <f t="shared" si="54"/>
        <v>504.190</v>
      </c>
      <c r="I583" s="23" t="s">
        <v>2066</v>
      </c>
      <c r="J583" s="26" t="str">
        <f t="shared" si="55"/>
        <v>504.190 - Оборудование для очистных сооружений</v>
      </c>
      <c r="M583" s="45"/>
      <c r="N583" s="45"/>
      <c r="P583" s="43" t="s">
        <v>3225</v>
      </c>
      <c r="Q583" s="43" t="s">
        <v>2008</v>
      </c>
    </row>
    <row r="584" spans="4:17" ht="15" x14ac:dyDescent="0.25">
      <c r="D584" s="29"/>
      <c r="G584" s="25">
        <v>200</v>
      </c>
      <c r="H584" s="27" t="str">
        <f t="shared" si="54"/>
        <v>504.200</v>
      </c>
      <c r="I584" s="23" t="s">
        <v>2065</v>
      </c>
      <c r="J584" s="26" t="str">
        <f t="shared" si="55"/>
        <v>504.200 - Автоматизированные пункты</v>
      </c>
      <c r="M584" s="45"/>
      <c r="N584" s="45"/>
      <c r="P584" s="43" t="s">
        <v>3065</v>
      </c>
      <c r="Q584" s="43" t="s">
        <v>2160</v>
      </c>
    </row>
    <row r="585" spans="4:17" ht="15" x14ac:dyDescent="0.25">
      <c r="D585" s="29"/>
      <c r="G585" s="25">
        <v>210</v>
      </c>
      <c r="H585" s="27" t="str">
        <f t="shared" si="54"/>
        <v>504.210</v>
      </c>
      <c r="I585" s="23" t="s">
        <v>2064</v>
      </c>
      <c r="J585" s="26" t="str">
        <f t="shared" si="55"/>
        <v xml:space="preserve">504.210 - Тягодутьевые машины </v>
      </c>
      <c r="M585" s="45"/>
      <c r="N585" s="45"/>
      <c r="P585" s="43" t="s">
        <v>3327</v>
      </c>
      <c r="Q585" s="43" t="s">
        <v>1905</v>
      </c>
    </row>
    <row r="586" spans="4:17" ht="15" x14ac:dyDescent="0.25">
      <c r="D586" s="29"/>
      <c r="G586" s="25">
        <v>220</v>
      </c>
      <c r="H586" s="27" t="str">
        <f t="shared" si="54"/>
        <v>504.220</v>
      </c>
      <c r="I586" s="23" t="s">
        <v>2063</v>
      </c>
      <c r="J586" s="26" t="str">
        <f t="shared" si="55"/>
        <v>504.220 - Фильтро-вентиляционные агрегаты</v>
      </c>
      <c r="M586" s="45"/>
      <c r="N586" s="45"/>
      <c r="P586" s="43" t="s">
        <v>3275</v>
      </c>
      <c r="Q586" s="43" t="s">
        <v>1956</v>
      </c>
    </row>
    <row r="587" spans="4:17" ht="15" x14ac:dyDescent="0.25">
      <c r="D587" s="29"/>
      <c r="G587" s="25">
        <v>240</v>
      </c>
      <c r="H587" s="27" t="str">
        <f t="shared" si="54"/>
        <v>504.240</v>
      </c>
      <c r="I587" s="23" t="s">
        <v>3454</v>
      </c>
      <c r="J587" s="26" t="str">
        <f t="shared" si="55"/>
        <v>504.240 - Вентиляторы (Энергооборудование)</v>
      </c>
      <c r="M587" s="45"/>
      <c r="N587" s="45"/>
      <c r="P587" s="43" t="s">
        <v>3328</v>
      </c>
      <c r="Q587" s="43" t="s">
        <v>1904</v>
      </c>
    </row>
    <row r="588" spans="4:17" ht="15" x14ac:dyDescent="0.25">
      <c r="D588" s="29"/>
      <c r="G588" s="25">
        <v>250</v>
      </c>
      <c r="H588" s="27" t="str">
        <f t="shared" si="54"/>
        <v>504.250</v>
      </c>
      <c r="I588" s="23" t="s">
        <v>2062</v>
      </c>
      <c r="J588" s="26" t="str">
        <f t="shared" si="55"/>
        <v xml:space="preserve">504.250 - Воздуховоды </v>
      </c>
      <c r="M588" s="45"/>
      <c r="N588" s="45"/>
      <c r="P588" s="43" t="s">
        <v>3176</v>
      </c>
      <c r="Q588" s="43" t="s">
        <v>2050</v>
      </c>
    </row>
    <row r="589" spans="4:17" ht="15" x14ac:dyDescent="0.25">
      <c r="D589" s="29"/>
      <c r="G589" s="25">
        <v>260</v>
      </c>
      <c r="H589" s="27" t="str">
        <f t="shared" si="54"/>
        <v>504.260</v>
      </c>
      <c r="I589" s="23" t="s">
        <v>3455</v>
      </c>
      <c r="J589" s="26" t="str">
        <f t="shared" si="55"/>
        <v>504.260 - Сепараторы (Энергооборудование)</v>
      </c>
      <c r="M589" s="45"/>
      <c r="N589" s="45"/>
      <c r="P589" s="43" t="s">
        <v>3008</v>
      </c>
      <c r="Q589" s="43" t="s">
        <v>2225</v>
      </c>
    </row>
    <row r="590" spans="4:17" ht="15" x14ac:dyDescent="0.25">
      <c r="D590" s="29"/>
      <c r="G590" s="25">
        <v>270</v>
      </c>
      <c r="H590" s="27" t="str">
        <f t="shared" si="54"/>
        <v>504.270</v>
      </c>
      <c r="I590" s="23" t="s">
        <v>2061</v>
      </c>
      <c r="J590" s="26" t="str">
        <f t="shared" si="55"/>
        <v>504.270 - Охладители</v>
      </c>
      <c r="M590" s="45"/>
      <c r="N590" s="45"/>
      <c r="P590" s="43" t="s">
        <v>3131</v>
      </c>
      <c r="Q590" s="43" t="s">
        <v>3459</v>
      </c>
    </row>
    <row r="591" spans="4:17" ht="15" x14ac:dyDescent="0.25">
      <c r="D591" s="29"/>
      <c r="G591" s="25">
        <v>280</v>
      </c>
      <c r="H591" s="27" t="str">
        <f t="shared" si="54"/>
        <v>504.280</v>
      </c>
      <c r="I591" s="23" t="s">
        <v>2060</v>
      </c>
      <c r="J591" s="26" t="str">
        <f t="shared" si="55"/>
        <v>504.280 - Глушители</v>
      </c>
      <c r="M591" s="45"/>
      <c r="N591" s="45"/>
      <c r="P591" s="43" t="s">
        <v>3177</v>
      </c>
      <c r="Q591" s="43" t="s">
        <v>3456</v>
      </c>
    </row>
    <row r="592" spans="4:17" ht="15" x14ac:dyDescent="0.25">
      <c r="D592" s="29"/>
      <c r="G592" s="25">
        <v>290</v>
      </c>
      <c r="H592" s="27" t="str">
        <f t="shared" si="54"/>
        <v>504.290</v>
      </c>
      <c r="I592" s="23" t="s">
        <v>2059</v>
      </c>
      <c r="J592" s="26" t="str">
        <f t="shared" si="55"/>
        <v xml:space="preserve">504.290 - Градирни </v>
      </c>
      <c r="M592" s="45"/>
      <c r="N592" s="45"/>
      <c r="P592" s="43" t="s">
        <v>3329</v>
      </c>
      <c r="Q592" s="43" t="s">
        <v>1903</v>
      </c>
    </row>
    <row r="593" spans="4:17" ht="15" x14ac:dyDescent="0.25">
      <c r="D593" s="29"/>
      <c r="G593" s="25">
        <v>300</v>
      </c>
      <c r="H593" s="27" t="str">
        <f t="shared" si="54"/>
        <v>504.300</v>
      </c>
      <c r="I593" s="23" t="s">
        <v>2058</v>
      </c>
      <c r="J593" s="26" t="str">
        <f t="shared" si="55"/>
        <v>504.300 - Дымососы</v>
      </c>
      <c r="M593" s="45"/>
      <c r="N593" s="45"/>
      <c r="P593" s="43" t="s">
        <v>3330</v>
      </c>
      <c r="Q593" s="43" t="s">
        <v>1902</v>
      </c>
    </row>
    <row r="594" spans="4:17" ht="15" x14ac:dyDescent="0.25">
      <c r="D594" s="29"/>
      <c r="G594" s="25">
        <v>310</v>
      </c>
      <c r="H594" s="27" t="str">
        <f t="shared" si="54"/>
        <v>504.310</v>
      </c>
      <c r="I594" s="23" t="s">
        <v>3444</v>
      </c>
      <c r="J594" s="26" t="str">
        <f t="shared" si="55"/>
        <v>504.310 - Клапаны (Энергооборудование)</v>
      </c>
      <c r="M594" s="45"/>
      <c r="N594" s="45"/>
      <c r="P594" s="43" t="s">
        <v>3331</v>
      </c>
      <c r="Q594" s="43" t="s">
        <v>1901</v>
      </c>
    </row>
    <row r="595" spans="4:17" ht="15" x14ac:dyDescent="0.25">
      <c r="D595" s="29"/>
      <c r="G595" s="25">
        <v>320</v>
      </c>
      <c r="H595" s="27" t="str">
        <f t="shared" si="54"/>
        <v>504.320</v>
      </c>
      <c r="I595" s="23" t="s">
        <v>3450</v>
      </c>
      <c r="J595" s="26" t="str">
        <f t="shared" si="55"/>
        <v>504.320 - Компрессоры (Энергооборудование)</v>
      </c>
      <c r="M595" s="45"/>
      <c r="N595" s="45"/>
      <c r="P595" s="43" t="s">
        <v>2861</v>
      </c>
      <c r="Q595" s="43" t="s">
        <v>2378</v>
      </c>
    </row>
    <row r="596" spans="4:17" ht="15" x14ac:dyDescent="0.25">
      <c r="D596" s="29"/>
      <c r="G596" s="25">
        <v>330</v>
      </c>
      <c r="H596" s="27" t="str">
        <f t="shared" si="54"/>
        <v>504.330</v>
      </c>
      <c r="I596" s="23" t="s">
        <v>2057</v>
      </c>
      <c r="J596" s="26" t="str">
        <f t="shared" si="55"/>
        <v>504.330 - Нагнетатели</v>
      </c>
      <c r="M596" s="45"/>
      <c r="N596" s="45"/>
      <c r="P596" s="43" t="s">
        <v>3367</v>
      </c>
      <c r="Q596" s="43" t="s">
        <v>1864</v>
      </c>
    </row>
    <row r="597" spans="4:17" ht="15" x14ac:dyDescent="0.25">
      <c r="D597" s="29"/>
      <c r="G597" s="25">
        <v>340</v>
      </c>
      <c r="H597" s="27" t="str">
        <f t="shared" si="54"/>
        <v>504.340</v>
      </c>
      <c r="I597" s="23" t="s">
        <v>2056</v>
      </c>
      <c r="J597" s="26" t="str">
        <f t="shared" si="55"/>
        <v>504.340 - Обогреватели</v>
      </c>
      <c r="M597" s="45"/>
      <c r="N597" s="45"/>
      <c r="P597" s="43" t="s">
        <v>2963</v>
      </c>
      <c r="Q597" s="43" t="s">
        <v>2272</v>
      </c>
    </row>
    <row r="598" spans="4:17" ht="15" x14ac:dyDescent="0.25">
      <c r="D598" s="29"/>
      <c r="G598" s="25">
        <v>350</v>
      </c>
      <c r="H598" s="27" t="str">
        <f t="shared" si="54"/>
        <v>504.350</v>
      </c>
      <c r="I598" s="23" t="s">
        <v>2055</v>
      </c>
      <c r="J598" s="26" t="str">
        <f t="shared" si="55"/>
        <v>504.350 - Осушители</v>
      </c>
      <c r="M598" s="45"/>
      <c r="N598" s="45"/>
      <c r="P598" s="43" t="s">
        <v>2915</v>
      </c>
      <c r="Q598" s="43" t="s">
        <v>2324</v>
      </c>
    </row>
    <row r="599" spans="4:17" ht="15" x14ac:dyDescent="0.25">
      <c r="D599" s="29"/>
      <c r="G599" s="25">
        <v>360</v>
      </c>
      <c r="H599" s="27" t="str">
        <f t="shared" si="54"/>
        <v>504.360</v>
      </c>
      <c r="I599" s="23" t="s">
        <v>2054</v>
      </c>
      <c r="J599" s="26" t="str">
        <f t="shared" si="55"/>
        <v>504.360 - Котлы</v>
      </c>
      <c r="M599" s="45"/>
      <c r="N599" s="45"/>
      <c r="P599" s="43" t="s">
        <v>2765</v>
      </c>
      <c r="Q599" s="43" t="s">
        <v>2477</v>
      </c>
    </row>
    <row r="600" spans="4:17" ht="15" x14ac:dyDescent="0.25">
      <c r="D600" s="29"/>
      <c r="G600" s="25">
        <v>370</v>
      </c>
      <c r="H600" s="27" t="str">
        <f t="shared" si="54"/>
        <v>504.370</v>
      </c>
      <c r="I600" s="23" t="s">
        <v>2053</v>
      </c>
      <c r="J600" s="26" t="str">
        <f t="shared" si="55"/>
        <v>504.370 - Подогреватели</v>
      </c>
      <c r="M600" s="45"/>
      <c r="N600" s="45"/>
      <c r="P600" s="43" t="s">
        <v>2964</v>
      </c>
      <c r="Q600" s="43" t="s">
        <v>2271</v>
      </c>
    </row>
    <row r="601" spans="4:17" ht="15" x14ac:dyDescent="0.25">
      <c r="D601" s="29"/>
      <c r="G601" s="25">
        <v>380</v>
      </c>
      <c r="H601" s="27" t="str">
        <f t="shared" si="54"/>
        <v>504.380</v>
      </c>
      <c r="I601" s="23" t="s">
        <v>2052</v>
      </c>
      <c r="J601" s="26" t="str">
        <f t="shared" si="55"/>
        <v>504.380 - Редукторы</v>
      </c>
      <c r="M601" s="45"/>
      <c r="N601" s="45"/>
      <c r="P601" s="43" t="s">
        <v>2769</v>
      </c>
      <c r="Q601" s="43" t="s">
        <v>2473</v>
      </c>
    </row>
    <row r="602" spans="4:17" ht="15" x14ac:dyDescent="0.25">
      <c r="D602" s="29"/>
      <c r="G602" s="25">
        <v>390</v>
      </c>
      <c r="H602" s="27" t="str">
        <f t="shared" si="54"/>
        <v>504.390</v>
      </c>
      <c r="I602" s="23" t="s">
        <v>2051</v>
      </c>
      <c r="J602" s="26" t="str">
        <f t="shared" si="55"/>
        <v>504.390 - Рекуператоры</v>
      </c>
      <c r="M602" s="45"/>
      <c r="N602" s="45"/>
      <c r="P602" s="43" t="s">
        <v>3125</v>
      </c>
      <c r="Q602" s="43" t="s">
        <v>2098</v>
      </c>
    </row>
    <row r="603" spans="4:17" ht="15" x14ac:dyDescent="0.25">
      <c r="D603" s="29"/>
      <c r="G603" s="25">
        <v>400</v>
      </c>
      <c r="H603" s="27" t="str">
        <f t="shared" si="54"/>
        <v>504.400</v>
      </c>
      <c r="I603" s="23" t="s">
        <v>2050</v>
      </c>
      <c r="J603" s="26" t="str">
        <f t="shared" si="55"/>
        <v>504.400 - Теплогенераторы</v>
      </c>
      <c r="M603" s="45"/>
      <c r="N603" s="45"/>
      <c r="P603" s="43" t="s">
        <v>3279</v>
      </c>
      <c r="Q603" s="43" t="s">
        <v>1952</v>
      </c>
    </row>
    <row r="604" spans="4:17" ht="15" x14ac:dyDescent="0.25">
      <c r="D604" s="29"/>
      <c r="G604" s="25">
        <v>410</v>
      </c>
      <c r="H604" s="27" t="str">
        <f t="shared" si="54"/>
        <v>504.410</v>
      </c>
      <c r="I604" s="23" t="s">
        <v>3456</v>
      </c>
      <c r="J604" s="26" t="str">
        <f t="shared" si="55"/>
        <v>504.410 - Теплообменники (Энергооборудование)</v>
      </c>
      <c r="M604" s="45"/>
      <c r="N604" s="45"/>
      <c r="P604" s="43" t="s">
        <v>2829</v>
      </c>
      <c r="Q604" s="43" t="s">
        <v>2411</v>
      </c>
    </row>
    <row r="605" spans="4:17" ht="15" x14ac:dyDescent="0.25">
      <c r="D605" s="29"/>
      <c r="G605" s="25">
        <v>420</v>
      </c>
      <c r="H605" s="27" t="str">
        <f t="shared" si="54"/>
        <v>504.420</v>
      </c>
      <c r="I605" s="23" t="s">
        <v>2049</v>
      </c>
      <c r="J605" s="26" t="str">
        <f t="shared" si="55"/>
        <v>504.420 - Трубопроводы</v>
      </c>
      <c r="M605" s="45"/>
      <c r="N605" s="45"/>
      <c r="P605" s="43" t="s">
        <v>2828</v>
      </c>
      <c r="Q605" s="43" t="s">
        <v>2412</v>
      </c>
    </row>
    <row r="606" spans="4:17" ht="15" x14ac:dyDescent="0.25">
      <c r="D606" s="29"/>
      <c r="G606" s="25">
        <v>430</v>
      </c>
      <c r="H606" s="27" t="str">
        <f t="shared" si="54"/>
        <v>504.430</v>
      </c>
      <c r="I606" s="23" t="s">
        <v>2048</v>
      </c>
      <c r="J606" s="26" t="str">
        <f t="shared" si="55"/>
        <v>504.430 - Турбины</v>
      </c>
      <c r="M606" s="45"/>
      <c r="N606" s="45"/>
      <c r="P606" s="43" t="s">
        <v>3271</v>
      </c>
      <c r="Q606" s="43" t="s">
        <v>1961</v>
      </c>
    </row>
    <row r="607" spans="4:17" ht="15" x14ac:dyDescent="0.25">
      <c r="D607" s="29"/>
      <c r="G607" s="25">
        <v>440</v>
      </c>
      <c r="H607" s="27" t="str">
        <f t="shared" si="54"/>
        <v>504.440</v>
      </c>
      <c r="I607" s="23" t="s">
        <v>2047</v>
      </c>
      <c r="J607" s="26" t="str">
        <f t="shared" si="55"/>
        <v>504.440 - Фильтры и фильтроэлементы</v>
      </c>
      <c r="M607" s="45"/>
      <c r="N607" s="45"/>
      <c r="P607" s="43" t="s">
        <v>3040</v>
      </c>
      <c r="Q607" s="43" t="s">
        <v>2188</v>
      </c>
    </row>
    <row r="608" spans="4:17" ht="15" x14ac:dyDescent="0.25">
      <c r="D608" s="29"/>
      <c r="G608" s="25">
        <v>450</v>
      </c>
      <c r="H608" s="27" t="str">
        <f t="shared" si="54"/>
        <v>504.450</v>
      </c>
      <c r="I608" s="23" t="s">
        <v>2046</v>
      </c>
      <c r="J608" s="26" t="str">
        <f t="shared" si="55"/>
        <v>504.450 - Чиллеры</v>
      </c>
      <c r="M608" s="45"/>
      <c r="N608" s="45"/>
      <c r="P608" s="43" t="s">
        <v>2857</v>
      </c>
      <c r="Q608" s="43" t="s">
        <v>2382</v>
      </c>
    </row>
    <row r="609" spans="4:17" ht="15" x14ac:dyDescent="0.25">
      <c r="D609" s="29">
        <v>505</v>
      </c>
      <c r="E609" s="23" t="s">
        <v>2045</v>
      </c>
      <c r="F609" s="24" t="str">
        <f>D609&amp;" - "&amp;E609</f>
        <v>505 - Трубопроводная арматура</v>
      </c>
      <c r="M609" s="45"/>
      <c r="N609" s="45"/>
      <c r="P609" s="43" t="s">
        <v>2914</v>
      </c>
      <c r="Q609" s="43" t="s">
        <v>2325</v>
      </c>
    </row>
    <row r="610" spans="4:17" ht="15" x14ac:dyDescent="0.25">
      <c r="D610" s="29"/>
      <c r="G610" s="25">
        <v>110</v>
      </c>
      <c r="H610" s="27" t="str">
        <f t="shared" ref="H610:H623" si="56">$D$609&amp;"."&amp;G610</f>
        <v>505.110</v>
      </c>
      <c r="I610" s="28" t="s">
        <v>2044</v>
      </c>
      <c r="J610" s="26" t="str">
        <f t="shared" ref="J610:J623" si="57">H610&amp;" - "&amp;I610</f>
        <v>505.110 - Арматура общепромышленная</v>
      </c>
      <c r="M610" s="45"/>
      <c r="N610" s="45"/>
      <c r="P610" s="43" t="s">
        <v>2970</v>
      </c>
      <c r="Q610" s="43" t="s">
        <v>2265</v>
      </c>
    </row>
    <row r="611" spans="4:17" ht="15" x14ac:dyDescent="0.25">
      <c r="D611" s="29"/>
      <c r="G611" s="25">
        <v>120</v>
      </c>
      <c r="H611" s="27" t="str">
        <f t="shared" si="56"/>
        <v>505.120</v>
      </c>
      <c r="I611" s="28" t="s">
        <v>2043</v>
      </c>
      <c r="J611" s="26" t="str">
        <f t="shared" si="57"/>
        <v>505.120 - Арматура для химических сред</v>
      </c>
      <c r="M611" s="45"/>
      <c r="N611" s="45"/>
      <c r="P611" s="43" t="s">
        <v>3195</v>
      </c>
      <c r="Q611" s="43" t="s">
        <v>2032</v>
      </c>
    </row>
    <row r="612" spans="4:17" ht="15" x14ac:dyDescent="0.25">
      <c r="D612" s="29"/>
      <c r="G612" s="25">
        <v>130</v>
      </c>
      <c r="H612" s="27" t="str">
        <f t="shared" si="56"/>
        <v>505.130</v>
      </c>
      <c r="I612" s="28" t="s">
        <v>2042</v>
      </c>
      <c r="J612" s="26" t="str">
        <f t="shared" si="57"/>
        <v>505.130 - Арматура специального назначения</v>
      </c>
      <c r="M612" s="45"/>
      <c r="N612" s="45"/>
      <c r="P612" s="43" t="s">
        <v>3178</v>
      </c>
      <c r="Q612" s="43" t="s">
        <v>2049</v>
      </c>
    </row>
    <row r="613" spans="4:17" ht="15" x14ac:dyDescent="0.25">
      <c r="D613" s="29"/>
      <c r="G613" s="25">
        <v>140</v>
      </c>
      <c r="H613" s="27" t="str">
        <f t="shared" si="56"/>
        <v>505.140</v>
      </c>
      <c r="I613" s="28" t="s">
        <v>2041</v>
      </c>
      <c r="J613" s="26" t="str">
        <f t="shared" si="57"/>
        <v>505.140 - Задвижки и затворы</v>
      </c>
      <c r="M613" s="45"/>
      <c r="N613" s="45"/>
      <c r="P613" s="43" t="s">
        <v>2768</v>
      </c>
      <c r="Q613" s="43" t="s">
        <v>3385</v>
      </c>
    </row>
    <row r="614" spans="4:17" ht="15" x14ac:dyDescent="0.25">
      <c r="D614" s="29"/>
      <c r="G614" s="25">
        <v>150</v>
      </c>
      <c r="H614" s="27" t="str">
        <f t="shared" si="56"/>
        <v>505.150</v>
      </c>
      <c r="I614" s="28" t="s">
        <v>2040</v>
      </c>
      <c r="J614" s="26" t="str">
        <f t="shared" si="57"/>
        <v>505.150 - Заслонки</v>
      </c>
      <c r="M614" s="45"/>
      <c r="N614" s="45"/>
      <c r="P614" s="43" t="s">
        <v>3041</v>
      </c>
      <c r="Q614" s="43" t="s">
        <v>2187</v>
      </c>
    </row>
    <row r="615" spans="4:17" ht="15" x14ac:dyDescent="0.25">
      <c r="D615" s="29"/>
      <c r="G615" s="25">
        <v>160</v>
      </c>
      <c r="H615" s="27" t="str">
        <f t="shared" si="56"/>
        <v>505.160</v>
      </c>
      <c r="I615" s="28" t="s">
        <v>2039</v>
      </c>
      <c r="J615" s="26" t="str">
        <f t="shared" si="57"/>
        <v>505.160 - Затворы</v>
      </c>
      <c r="M615" s="45"/>
      <c r="N615" s="45"/>
      <c r="P615" s="43" t="s">
        <v>3042</v>
      </c>
      <c r="Q615" s="43" t="s">
        <v>2186</v>
      </c>
    </row>
    <row r="616" spans="4:17" ht="15" x14ac:dyDescent="0.25">
      <c r="D616" s="29"/>
      <c r="G616" s="25">
        <v>170</v>
      </c>
      <c r="H616" s="27" t="str">
        <f t="shared" si="56"/>
        <v>505.170</v>
      </c>
      <c r="I616" s="28" t="s">
        <v>2038</v>
      </c>
      <c r="J616" s="26" t="str">
        <f t="shared" si="57"/>
        <v>505.170 - Клапана</v>
      </c>
      <c r="M616" s="45"/>
      <c r="N616" s="45"/>
      <c r="P616" s="43" t="s">
        <v>3179</v>
      </c>
      <c r="Q616" s="43" t="s">
        <v>2048</v>
      </c>
    </row>
    <row r="617" spans="4:17" ht="15" x14ac:dyDescent="0.25">
      <c r="D617" s="29"/>
      <c r="G617" s="25">
        <v>180</v>
      </c>
      <c r="H617" s="27" t="str">
        <f t="shared" si="56"/>
        <v>505.180</v>
      </c>
      <c r="I617" s="28" t="s">
        <v>2037</v>
      </c>
      <c r="J617" s="26" t="str">
        <f t="shared" si="57"/>
        <v>505.180 - Конденсатоотводчики</v>
      </c>
      <c r="M617" s="45"/>
      <c r="N617" s="45"/>
      <c r="P617" s="43" t="s">
        <v>3158</v>
      </c>
      <c r="Q617" s="43" t="s">
        <v>2064</v>
      </c>
    </row>
    <row r="618" spans="4:17" ht="15" x14ac:dyDescent="0.25">
      <c r="D618" s="29"/>
      <c r="G618" s="25">
        <v>190</v>
      </c>
      <c r="H618" s="27" t="str">
        <f t="shared" si="56"/>
        <v>505.190</v>
      </c>
      <c r="I618" s="28" t="s">
        <v>3446</v>
      </c>
      <c r="J618" s="26" t="str">
        <f t="shared" si="57"/>
        <v>505.190 - Краны (Трубопроводная арматура)</v>
      </c>
      <c r="M618" s="45"/>
      <c r="N618" s="45"/>
      <c r="P618" s="43" t="s">
        <v>3280</v>
      </c>
      <c r="Q618" s="43" t="s">
        <v>1951</v>
      </c>
    </row>
    <row r="619" spans="4:17" ht="15" x14ac:dyDescent="0.25">
      <c r="D619" s="29"/>
      <c r="G619" s="25">
        <v>200</v>
      </c>
      <c r="H619" s="27" t="str">
        <f t="shared" si="56"/>
        <v>505.200</v>
      </c>
      <c r="I619" s="28" t="s">
        <v>2036</v>
      </c>
      <c r="J619" s="26" t="str">
        <f t="shared" si="57"/>
        <v>505.200 - Крепеж трубопроводный</v>
      </c>
      <c r="M619" s="45"/>
      <c r="N619" s="45"/>
      <c r="P619" s="43" t="s">
        <v>2653</v>
      </c>
      <c r="Q619" s="43" t="s">
        <v>2599</v>
      </c>
    </row>
    <row r="620" spans="4:17" ht="15" x14ac:dyDescent="0.25">
      <c r="D620" s="29"/>
      <c r="G620" s="25">
        <v>210</v>
      </c>
      <c r="H620" s="27" t="str">
        <f t="shared" si="56"/>
        <v>505.210</v>
      </c>
      <c r="I620" s="28" t="s">
        <v>2035</v>
      </c>
      <c r="J620" s="26" t="str">
        <f t="shared" si="57"/>
        <v>505.210 - Регуляторы давления</v>
      </c>
      <c r="M620" s="45"/>
      <c r="N620" s="45"/>
      <c r="P620" s="43" t="s">
        <v>2662</v>
      </c>
      <c r="Q620" s="43" t="s">
        <v>2591</v>
      </c>
    </row>
    <row r="621" spans="4:17" ht="15" x14ac:dyDescent="0.25">
      <c r="D621" s="29"/>
      <c r="G621" s="25">
        <v>220</v>
      </c>
      <c r="H621" s="27" t="str">
        <f t="shared" si="56"/>
        <v>505.220</v>
      </c>
      <c r="I621" s="28" t="s">
        <v>2034</v>
      </c>
      <c r="J621" s="26" t="str">
        <f t="shared" si="57"/>
        <v>505.220 - Соединение трубопроводное</v>
      </c>
      <c r="M621" s="45"/>
      <c r="N621" s="45"/>
      <c r="P621" s="43" t="s">
        <v>2960</v>
      </c>
      <c r="Q621" s="43" t="s">
        <v>2277</v>
      </c>
    </row>
    <row r="622" spans="4:17" ht="15" x14ac:dyDescent="0.25">
      <c r="D622" s="29"/>
      <c r="G622" s="25">
        <v>230</v>
      </c>
      <c r="H622" s="27" t="str">
        <f t="shared" si="56"/>
        <v>505.230</v>
      </c>
      <c r="I622" s="28" t="s">
        <v>2033</v>
      </c>
      <c r="J622" s="26" t="str">
        <f t="shared" si="57"/>
        <v>505.230 - Электроприводы</v>
      </c>
      <c r="M622" s="45"/>
      <c r="N622" s="45"/>
      <c r="P622" s="43" t="s">
        <v>3100</v>
      </c>
      <c r="Q622" s="43" t="s">
        <v>2122</v>
      </c>
    </row>
    <row r="623" spans="4:17" ht="15" x14ac:dyDescent="0.25">
      <c r="D623" s="29"/>
      <c r="G623" s="25">
        <v>240</v>
      </c>
      <c r="H623" s="27" t="str">
        <f t="shared" si="56"/>
        <v>505.240</v>
      </c>
      <c r="I623" s="28" t="s">
        <v>2032</v>
      </c>
      <c r="J623" s="26" t="str">
        <f t="shared" si="57"/>
        <v>505.240 - Трубопроводная арматура.Указатели уровня</v>
      </c>
      <c r="M623" s="45"/>
      <c r="N623" s="45"/>
      <c r="P623" s="43" t="s">
        <v>3098</v>
      </c>
      <c r="Q623" s="43" t="s">
        <v>2124</v>
      </c>
    </row>
    <row r="624" spans="4:17" ht="15" x14ac:dyDescent="0.25">
      <c r="D624" s="29">
        <v>506</v>
      </c>
      <c r="E624" s="23" t="s">
        <v>2031</v>
      </c>
      <c r="F624" s="24" t="str">
        <f>D624&amp;" - "&amp;E624</f>
        <v>506 - Гидросмазочное и насосное оборудование</v>
      </c>
      <c r="M624" s="45"/>
      <c r="N624" s="45"/>
      <c r="P624" s="43" t="s">
        <v>3233</v>
      </c>
      <c r="Q624" s="43" t="s">
        <v>2000</v>
      </c>
    </row>
    <row r="625" spans="4:17" ht="15" x14ac:dyDescent="0.25">
      <c r="D625" s="29"/>
      <c r="G625" s="25">
        <v>110</v>
      </c>
      <c r="H625" s="27" t="str">
        <f t="shared" ref="H625:H646" si="58">$D$624&amp;"."&amp;G625</f>
        <v>506.110</v>
      </c>
      <c r="I625" s="23" t="s">
        <v>2030</v>
      </c>
      <c r="J625" s="26" t="str">
        <f t="shared" ref="J625:J646" si="59">H625&amp;" - "&amp;I625</f>
        <v>506.110 - Насосные станции, насосы и насосные агрегаты</v>
      </c>
      <c r="M625" s="45"/>
      <c r="N625" s="45"/>
      <c r="P625" s="43" t="s">
        <v>3332</v>
      </c>
      <c r="Q625" s="43" t="s">
        <v>1900</v>
      </c>
    </row>
    <row r="626" spans="4:17" ht="15" x14ac:dyDescent="0.25">
      <c r="D626" s="29"/>
      <c r="G626" s="25">
        <v>120</v>
      </c>
      <c r="H626" s="27" t="str">
        <f t="shared" si="58"/>
        <v>506.120</v>
      </c>
      <c r="I626" s="23" t="s">
        <v>2029</v>
      </c>
      <c r="J626" s="26" t="str">
        <f t="shared" si="59"/>
        <v>506.120 - Гидроаккумулятор</v>
      </c>
      <c r="M626" s="45"/>
      <c r="N626" s="45"/>
      <c r="P626" s="43" t="s">
        <v>2703</v>
      </c>
      <c r="Q626" s="43" t="s">
        <v>2544</v>
      </c>
    </row>
    <row r="627" spans="4:17" ht="15" x14ac:dyDescent="0.25">
      <c r="D627" s="29"/>
      <c r="G627" s="25">
        <v>130</v>
      </c>
      <c r="H627" s="27" t="str">
        <f t="shared" si="58"/>
        <v>506.130</v>
      </c>
      <c r="I627" s="23" t="s">
        <v>2028</v>
      </c>
      <c r="J627" s="26" t="str">
        <f t="shared" si="59"/>
        <v>506.130 - Гидроинструмент</v>
      </c>
      <c r="M627" s="45"/>
      <c r="N627" s="45"/>
      <c r="P627" s="43" t="s">
        <v>2699</v>
      </c>
      <c r="Q627" s="43" t="s">
        <v>2547</v>
      </c>
    </row>
    <row r="628" spans="4:17" ht="15" x14ac:dyDescent="0.25">
      <c r="D628" s="29"/>
      <c r="G628" s="25">
        <v>140</v>
      </c>
      <c r="H628" s="27" t="str">
        <f t="shared" si="58"/>
        <v>506.140</v>
      </c>
      <c r="I628" s="23" t="s">
        <v>2027</v>
      </c>
      <c r="J628" s="26" t="str">
        <f t="shared" si="59"/>
        <v>506.140 - Гидрораспределители</v>
      </c>
      <c r="M628" s="45"/>
      <c r="N628" s="45"/>
      <c r="P628" s="43" t="s">
        <v>2712</v>
      </c>
      <c r="Q628" s="43" t="s">
        <v>2535</v>
      </c>
    </row>
    <row r="629" spans="4:17" ht="15" x14ac:dyDescent="0.25">
      <c r="D629" s="29"/>
      <c r="G629" s="25">
        <v>150</v>
      </c>
      <c r="H629" s="27" t="str">
        <f t="shared" si="58"/>
        <v>506.150</v>
      </c>
      <c r="I629" s="23" t="s">
        <v>2026</v>
      </c>
      <c r="J629" s="26" t="str">
        <f t="shared" si="59"/>
        <v>506.150 - Гидроцилиндры</v>
      </c>
      <c r="M629" s="45"/>
      <c r="N629" s="45"/>
      <c r="P629" s="43" t="s">
        <v>2700</v>
      </c>
      <c r="Q629" s="43" t="s">
        <v>2546</v>
      </c>
    </row>
    <row r="630" spans="4:17" ht="15" x14ac:dyDescent="0.25">
      <c r="D630" s="29"/>
      <c r="G630" s="25">
        <v>160</v>
      </c>
      <c r="H630" s="27" t="str">
        <f t="shared" si="58"/>
        <v>506.160</v>
      </c>
      <c r="I630" s="23" t="s">
        <v>2025</v>
      </c>
      <c r="J630" s="26" t="str">
        <f t="shared" si="59"/>
        <v>506.160 - Гидроаппаратура</v>
      </c>
      <c r="M630" s="45"/>
      <c r="N630" s="45"/>
      <c r="P630" s="43" t="s">
        <v>2698</v>
      </c>
      <c r="Q630" s="43" t="s">
        <v>2548</v>
      </c>
    </row>
    <row r="631" spans="4:17" ht="15" x14ac:dyDescent="0.25">
      <c r="D631" s="29"/>
      <c r="G631" s="25">
        <v>170</v>
      </c>
      <c r="H631" s="27" t="str">
        <f t="shared" si="58"/>
        <v>506.170</v>
      </c>
      <c r="I631" s="23" t="s">
        <v>2024</v>
      </c>
      <c r="J631" s="26" t="str">
        <f t="shared" si="59"/>
        <v>506.170 - Гидросбив</v>
      </c>
      <c r="M631" s="45"/>
      <c r="N631" s="45"/>
      <c r="P631" s="43" t="s">
        <v>2706</v>
      </c>
      <c r="Q631" s="43" t="s">
        <v>2541</v>
      </c>
    </row>
    <row r="632" spans="4:17" ht="15" x14ac:dyDescent="0.25">
      <c r="D632" s="29"/>
      <c r="G632" s="25">
        <v>180</v>
      </c>
      <c r="H632" s="27" t="str">
        <f t="shared" si="58"/>
        <v>506.180</v>
      </c>
      <c r="I632" s="23" t="s">
        <v>3440</v>
      </c>
      <c r="J632" s="26" t="str">
        <f t="shared" si="59"/>
        <v>506.180 - Дроссели (Гидросмазочное и насосное оборудование)</v>
      </c>
      <c r="M632" s="45"/>
      <c r="N632" s="45"/>
      <c r="P632" s="43" t="s">
        <v>2715</v>
      </c>
      <c r="Q632" s="43" t="s">
        <v>2532</v>
      </c>
    </row>
    <row r="633" spans="4:17" ht="15" x14ac:dyDescent="0.25">
      <c r="D633" s="29"/>
      <c r="G633" s="25">
        <v>190</v>
      </c>
      <c r="H633" s="27" t="str">
        <f t="shared" si="58"/>
        <v>506.190</v>
      </c>
      <c r="I633" s="23" t="s">
        <v>3443</v>
      </c>
      <c r="J633" s="26" t="str">
        <f t="shared" si="59"/>
        <v>506.190 - Клапаны (Гидросмазочное и насосное оборудование)</v>
      </c>
      <c r="M633" s="45"/>
      <c r="N633" s="45"/>
      <c r="P633" s="43" t="s">
        <v>2716</v>
      </c>
      <c r="Q633" s="43" t="s">
        <v>2531</v>
      </c>
    </row>
    <row r="634" spans="4:17" ht="15" x14ac:dyDescent="0.25">
      <c r="D634" s="29"/>
      <c r="G634" s="25">
        <v>200</v>
      </c>
      <c r="H634" s="27" t="str">
        <f t="shared" si="58"/>
        <v>506.200</v>
      </c>
      <c r="I634" s="23" t="s">
        <v>3458</v>
      </c>
      <c r="J634" s="26" t="str">
        <f t="shared" si="59"/>
        <v>506.200 - Сепараторы (Гидросмазочное и насосное оборудование)</v>
      </c>
      <c r="M634" s="45"/>
      <c r="N634" s="45"/>
      <c r="P634" s="43" t="s">
        <v>2710</v>
      </c>
      <c r="Q634" s="43" t="s">
        <v>2537</v>
      </c>
    </row>
    <row r="635" spans="4:17" ht="15" x14ac:dyDescent="0.25">
      <c r="D635" s="29"/>
      <c r="G635" s="25">
        <v>210</v>
      </c>
      <c r="H635" s="27" t="str">
        <f t="shared" si="58"/>
        <v>506.210</v>
      </c>
      <c r="I635" s="23" t="s">
        <v>2023</v>
      </c>
      <c r="J635" s="26" t="str">
        <f t="shared" si="59"/>
        <v>506.210 - Фитинги</v>
      </c>
      <c r="M635" s="45"/>
      <c r="N635" s="45"/>
      <c r="P635" s="43" t="s">
        <v>2707</v>
      </c>
      <c r="Q635" s="43" t="s">
        <v>2540</v>
      </c>
    </row>
    <row r="636" spans="4:17" ht="15" x14ac:dyDescent="0.25">
      <c r="D636" s="29"/>
      <c r="G636" s="25">
        <v>220</v>
      </c>
      <c r="H636" s="27" t="str">
        <f t="shared" si="58"/>
        <v>506.220</v>
      </c>
      <c r="I636" s="23" t="s">
        <v>2022</v>
      </c>
      <c r="J636" s="26" t="str">
        <f t="shared" si="59"/>
        <v>506.220 - Смазочное оборудование</v>
      </c>
      <c r="M636" s="45"/>
      <c r="N636" s="45"/>
      <c r="P636" s="43" t="s">
        <v>2697</v>
      </c>
      <c r="Q636" s="43" t="s">
        <v>2549</v>
      </c>
    </row>
    <row r="637" spans="4:17" ht="15" x14ac:dyDescent="0.25">
      <c r="D637" s="29"/>
      <c r="G637" s="25">
        <v>230</v>
      </c>
      <c r="H637" s="27" t="str">
        <f t="shared" si="58"/>
        <v>506.230</v>
      </c>
      <c r="I637" s="23" t="s">
        <v>3447</v>
      </c>
      <c r="J637" s="26" t="str">
        <f t="shared" si="59"/>
        <v>506.230 - Фильтра и фильтроэлементы (Гидросмазочное и насосное оборудование)</v>
      </c>
      <c r="M637" s="45"/>
      <c r="N637" s="45"/>
      <c r="P637" s="43" t="s">
        <v>2692</v>
      </c>
      <c r="Q637" s="43" t="s">
        <v>2553</v>
      </c>
    </row>
    <row r="638" spans="4:17" ht="15" x14ac:dyDescent="0.25">
      <c r="D638" s="29"/>
      <c r="G638" s="25">
        <v>240</v>
      </c>
      <c r="H638" s="27" t="str">
        <f t="shared" si="58"/>
        <v>506.240</v>
      </c>
      <c r="I638" s="23" t="s">
        <v>2021</v>
      </c>
      <c r="J638" s="26" t="str">
        <f t="shared" si="59"/>
        <v>506.240 - Системы смазки</v>
      </c>
      <c r="M638" s="45"/>
      <c r="N638" s="45"/>
      <c r="P638" s="43" t="s">
        <v>2690</v>
      </c>
      <c r="Q638" s="43" t="s">
        <v>2555</v>
      </c>
    </row>
    <row r="639" spans="4:17" ht="15" x14ac:dyDescent="0.25">
      <c r="D639" s="29"/>
      <c r="G639" s="25">
        <v>250</v>
      </c>
      <c r="H639" s="27" t="str">
        <f t="shared" si="58"/>
        <v>506.250</v>
      </c>
      <c r="I639" s="23" t="s">
        <v>3449</v>
      </c>
      <c r="J639" s="26" t="str">
        <f t="shared" si="59"/>
        <v>506.250 - Компрессоры (Гидросмазочное и насосное оборудование)</v>
      </c>
      <c r="M639" s="45"/>
      <c r="N639" s="45"/>
      <c r="P639" s="43" t="s">
        <v>2696</v>
      </c>
      <c r="Q639" s="43" t="s">
        <v>2550</v>
      </c>
    </row>
    <row r="640" spans="4:17" ht="15" x14ac:dyDescent="0.25">
      <c r="D640" s="29"/>
      <c r="G640" s="25">
        <v>260</v>
      </c>
      <c r="H640" s="27" t="str">
        <f t="shared" si="58"/>
        <v>506.260</v>
      </c>
      <c r="I640" s="23" t="s">
        <v>2020</v>
      </c>
      <c r="J640" s="26" t="str">
        <f t="shared" si="59"/>
        <v>506.260 - Компрессорная станция</v>
      </c>
      <c r="M640" s="45"/>
      <c r="N640" s="45"/>
      <c r="P640" s="43" t="s">
        <v>2693</v>
      </c>
      <c r="Q640" s="43" t="s">
        <v>2552</v>
      </c>
    </row>
    <row r="641" spans="4:17" ht="15" x14ac:dyDescent="0.25">
      <c r="D641" s="29"/>
      <c r="G641" s="25">
        <v>270</v>
      </c>
      <c r="H641" s="27" t="str">
        <f t="shared" si="58"/>
        <v>506.270</v>
      </c>
      <c r="I641" s="23" t="s">
        <v>2019</v>
      </c>
      <c r="J641" s="26" t="str">
        <f t="shared" si="59"/>
        <v>506.270 - Системы очистки жидкостей</v>
      </c>
      <c r="M641" s="45"/>
      <c r="N641" s="45"/>
      <c r="P641" s="43" t="s">
        <v>2704</v>
      </c>
      <c r="Q641" s="43" t="s">
        <v>2543</v>
      </c>
    </row>
    <row r="642" spans="4:17" ht="15" x14ac:dyDescent="0.25">
      <c r="D642" s="29"/>
      <c r="G642" s="25">
        <v>280</v>
      </c>
      <c r="H642" s="27" t="str">
        <f t="shared" si="58"/>
        <v>506.280</v>
      </c>
      <c r="I642" s="23" t="s">
        <v>2018</v>
      </c>
      <c r="J642" s="26" t="str">
        <f t="shared" si="59"/>
        <v>506.280 - Системы сдува</v>
      </c>
      <c r="M642" s="45"/>
      <c r="N642" s="45"/>
      <c r="P642" s="43" t="s">
        <v>2694</v>
      </c>
      <c r="Q642" s="43" t="s">
        <v>2551</v>
      </c>
    </row>
    <row r="643" spans="4:17" ht="15" x14ac:dyDescent="0.25">
      <c r="D643" s="29"/>
      <c r="G643" s="25">
        <v>290</v>
      </c>
      <c r="H643" s="27" t="str">
        <f t="shared" si="58"/>
        <v>506.290</v>
      </c>
      <c r="I643" s="23" t="s">
        <v>2017</v>
      </c>
      <c r="J643" s="26" t="str">
        <f t="shared" si="59"/>
        <v xml:space="preserve">506.290 - Соединения гидравлические стандартные </v>
      </c>
      <c r="M643" s="45"/>
      <c r="N643" s="45"/>
      <c r="P643" s="43" t="s">
        <v>2705</v>
      </c>
      <c r="Q643" s="43" t="s">
        <v>2542</v>
      </c>
    </row>
    <row r="644" spans="4:17" ht="15" x14ac:dyDescent="0.25">
      <c r="D644" s="29"/>
      <c r="G644" s="25">
        <v>300</v>
      </c>
      <c r="H644" s="27" t="str">
        <f t="shared" si="58"/>
        <v>506.300</v>
      </c>
      <c r="I644" s="23" t="s">
        <v>2016</v>
      </c>
      <c r="J644" s="26" t="str">
        <f t="shared" si="59"/>
        <v xml:space="preserve">506.300 - Соединения гидравлические нестандартные </v>
      </c>
      <c r="M644" s="45"/>
      <c r="N644" s="45"/>
      <c r="P644" s="43" t="s">
        <v>2695</v>
      </c>
      <c r="Q644" s="43" t="s">
        <v>1847</v>
      </c>
    </row>
    <row r="645" spans="4:17" ht="15" x14ac:dyDescent="0.25">
      <c r="D645" s="29"/>
      <c r="G645" s="25">
        <v>310</v>
      </c>
      <c r="H645" s="27" t="str">
        <f t="shared" si="58"/>
        <v>506.310</v>
      </c>
      <c r="I645" s="23" t="s">
        <v>2015</v>
      </c>
      <c r="J645" s="26" t="str">
        <f t="shared" si="59"/>
        <v>506.310 - РТИ и АТИ</v>
      </c>
      <c r="M645" s="45"/>
      <c r="N645" s="45"/>
      <c r="P645" s="43" t="s">
        <v>2708</v>
      </c>
      <c r="Q645" s="43" t="s">
        <v>2539</v>
      </c>
    </row>
    <row r="646" spans="4:17" ht="15" x14ac:dyDescent="0.25">
      <c r="D646" s="29"/>
      <c r="G646" s="25">
        <v>320</v>
      </c>
      <c r="H646" s="27" t="str">
        <f t="shared" si="58"/>
        <v>506.320</v>
      </c>
      <c r="I646" s="23" t="s">
        <v>3439</v>
      </c>
      <c r="J646" s="26" t="str">
        <f t="shared" si="59"/>
        <v>506.320 - Комплектующие и расходные материалы общие (Гидросмазочное и насосное оборудование)</v>
      </c>
      <c r="M646" s="45"/>
      <c r="N646" s="45"/>
      <c r="P646" s="43" t="s">
        <v>2709</v>
      </c>
      <c r="Q646" s="43" t="s">
        <v>2538</v>
      </c>
    </row>
    <row r="647" spans="4:17" ht="15" x14ac:dyDescent="0.25">
      <c r="D647" s="29">
        <v>507</v>
      </c>
      <c r="E647" s="23" t="s">
        <v>2014</v>
      </c>
      <c r="F647" s="24" t="str">
        <f>D647&amp;" - "&amp;E647</f>
        <v>507 - Пневматическое оборудование</v>
      </c>
      <c r="M647" s="45"/>
      <c r="N647" s="45"/>
      <c r="P647" s="43" t="s">
        <v>2720</v>
      </c>
      <c r="Q647" s="43" t="s">
        <v>6724</v>
      </c>
    </row>
    <row r="648" spans="4:17" ht="15" x14ac:dyDescent="0.25">
      <c r="D648" s="29"/>
      <c r="G648" s="25">
        <v>110</v>
      </c>
      <c r="H648" s="27" t="str">
        <f t="shared" ref="H648:H654" si="60">$D$647&amp;"."&amp;G648</f>
        <v>507.110</v>
      </c>
      <c r="I648" s="28" t="s">
        <v>2013</v>
      </c>
      <c r="J648" s="26" t="str">
        <f t="shared" ref="J648:J654" si="61">H648&amp;" - "&amp;I648</f>
        <v>507.110 - Контрольно-измерительные приборы</v>
      </c>
      <c r="M648" s="45"/>
      <c r="N648" s="45"/>
      <c r="P648" s="43" t="s">
        <v>2687</v>
      </c>
      <c r="Q648" s="43" t="s">
        <v>2559</v>
      </c>
    </row>
    <row r="649" spans="4:17" ht="15" x14ac:dyDescent="0.25">
      <c r="D649" s="29"/>
      <c r="G649" s="25">
        <v>120</v>
      </c>
      <c r="H649" s="27" t="str">
        <f t="shared" si="60"/>
        <v>507.120</v>
      </c>
      <c r="I649" s="28" t="s">
        <v>2012</v>
      </c>
      <c r="J649" s="26" t="str">
        <f t="shared" si="61"/>
        <v>507.120 - Пневмодвигатели</v>
      </c>
      <c r="M649" s="45"/>
      <c r="N649" s="45"/>
      <c r="P649" s="43" t="s">
        <v>2685</v>
      </c>
      <c r="Q649" s="43" t="s">
        <v>2561</v>
      </c>
    </row>
    <row r="650" spans="4:17" ht="15" x14ac:dyDescent="0.25">
      <c r="D650" s="29"/>
      <c r="G650" s="25">
        <v>130</v>
      </c>
      <c r="H650" s="27" t="str">
        <f t="shared" si="60"/>
        <v>507.130</v>
      </c>
      <c r="I650" s="28" t="s">
        <v>2011</v>
      </c>
      <c r="J650" s="26" t="str">
        <f t="shared" si="61"/>
        <v>507.130 - Пневмоцилиндры</v>
      </c>
      <c r="M650" s="45"/>
      <c r="N650" s="45"/>
      <c r="P650" s="43" t="s">
        <v>2689</v>
      </c>
      <c r="Q650" s="43" t="s">
        <v>2557</v>
      </c>
    </row>
    <row r="651" spans="4:17" ht="15" x14ac:dyDescent="0.25">
      <c r="D651" s="29"/>
      <c r="G651" s="25">
        <v>140</v>
      </c>
      <c r="H651" s="27" t="str">
        <f t="shared" si="60"/>
        <v>507.140</v>
      </c>
      <c r="I651" s="28" t="s">
        <v>2010</v>
      </c>
      <c r="J651" s="26" t="str">
        <f t="shared" si="61"/>
        <v>507.140 - Рессиверы</v>
      </c>
      <c r="M651" s="45"/>
      <c r="N651" s="45"/>
      <c r="P651" s="43" t="s">
        <v>2688</v>
      </c>
      <c r="Q651" s="43" t="s">
        <v>2558</v>
      </c>
    </row>
    <row r="652" spans="4:17" ht="15" x14ac:dyDescent="0.25">
      <c r="D652" s="29"/>
      <c r="G652" s="25">
        <v>150</v>
      </c>
      <c r="H652" s="27" t="str">
        <f t="shared" si="60"/>
        <v>507.150</v>
      </c>
      <c r="I652" s="28" t="s">
        <v>3441</v>
      </c>
      <c r="J652" s="26" t="str">
        <f t="shared" si="61"/>
        <v>507.150 - Дроссели (Пневматическое оборудование)</v>
      </c>
      <c r="M652" s="45"/>
      <c r="N652" s="45"/>
      <c r="P652" s="43" t="s">
        <v>2686</v>
      </c>
      <c r="Q652" s="43" t="s">
        <v>2560</v>
      </c>
    </row>
    <row r="653" spans="4:17" ht="15" x14ac:dyDescent="0.25">
      <c r="D653" s="29"/>
      <c r="G653" s="25">
        <v>160</v>
      </c>
      <c r="H653" s="27" t="str">
        <f t="shared" si="60"/>
        <v>507.160</v>
      </c>
      <c r="I653" s="28" t="s">
        <v>3442</v>
      </c>
      <c r="J653" s="26" t="str">
        <f t="shared" si="61"/>
        <v>507.160 - Клапаны (Пневматическое оборудование)</v>
      </c>
      <c r="M653" s="45"/>
      <c r="N653" s="45"/>
      <c r="P653" s="43" t="s">
        <v>2670</v>
      </c>
      <c r="Q653" s="43" t="s">
        <v>2577</v>
      </c>
    </row>
    <row r="654" spans="4:17" ht="15" x14ac:dyDescent="0.25">
      <c r="D654" s="29"/>
      <c r="G654" s="25">
        <v>170</v>
      </c>
      <c r="H654" s="27" t="str">
        <f t="shared" si="60"/>
        <v>507.170</v>
      </c>
      <c r="I654" s="28" t="s">
        <v>3448</v>
      </c>
      <c r="J654" s="26" t="str">
        <f t="shared" si="61"/>
        <v>507.170 - Фильтра и фильтроэлементы (Пневматическое оборудование)</v>
      </c>
      <c r="M654" s="45"/>
      <c r="N654" s="45"/>
      <c r="P654" s="43" t="s">
        <v>2668</v>
      </c>
      <c r="Q654" s="43" t="s">
        <v>2579</v>
      </c>
    </row>
    <row r="655" spans="4:17" ht="15" x14ac:dyDescent="0.25">
      <c r="D655" s="29">
        <v>508</v>
      </c>
      <c r="E655" s="23" t="s">
        <v>2009</v>
      </c>
      <c r="F655" s="24" t="str">
        <f>D655&amp;" - "&amp;E655</f>
        <v>508 - Подшипники</v>
      </c>
      <c r="M655" s="45"/>
      <c r="N655" s="45"/>
      <c r="P655" s="43" t="s">
        <v>2669</v>
      </c>
      <c r="Q655" s="43" t="s">
        <v>2578</v>
      </c>
    </row>
    <row r="656" spans="4:17" ht="15" x14ac:dyDescent="0.25">
      <c r="D656" s="29"/>
      <c r="G656" s="25">
        <v>110</v>
      </c>
      <c r="H656" s="27" t="str">
        <f t="shared" ref="H656:H671" si="62">$D$655&amp;"."&amp;G656</f>
        <v>508.110</v>
      </c>
      <c r="I656" s="28" t="s">
        <v>2008</v>
      </c>
      <c r="J656" s="26" t="str">
        <f t="shared" ref="J656:J671" si="63">H656&amp;" - "&amp;I656</f>
        <v>508.110 - Текстолитовые вкладыши</v>
      </c>
      <c r="M656" s="45"/>
      <c r="N656" s="45"/>
      <c r="P656" s="43" t="s">
        <v>2666</v>
      </c>
      <c r="Q656" s="43" t="s">
        <v>2581</v>
      </c>
    </row>
    <row r="657" spans="4:17" ht="15" x14ac:dyDescent="0.25">
      <c r="D657" s="29"/>
      <c r="G657" s="25">
        <v>120</v>
      </c>
      <c r="H657" s="27" t="str">
        <f t="shared" si="62"/>
        <v>508.120</v>
      </c>
      <c r="I657" s="28" t="s">
        <v>2007</v>
      </c>
      <c r="J657" s="26" t="str">
        <f t="shared" si="63"/>
        <v>508.120 - Шариковые радиальные</v>
      </c>
      <c r="M657" s="45"/>
      <c r="N657" s="45"/>
      <c r="P657" s="43" t="s">
        <v>2671</v>
      </c>
      <c r="Q657" s="43" t="s">
        <v>2576</v>
      </c>
    </row>
    <row r="658" spans="4:17" ht="15" x14ac:dyDescent="0.25">
      <c r="D658" s="29"/>
      <c r="G658" s="25">
        <v>130</v>
      </c>
      <c r="H658" s="27" t="str">
        <f t="shared" si="62"/>
        <v>508.130</v>
      </c>
      <c r="I658" s="28" t="s">
        <v>2006</v>
      </c>
      <c r="J658" s="26" t="str">
        <f t="shared" si="63"/>
        <v>508.130 - Роликовые цилиндрические</v>
      </c>
      <c r="M658" s="45"/>
      <c r="N658" s="45"/>
      <c r="P658" s="43" t="s">
        <v>2676</v>
      </c>
      <c r="Q658" s="43" t="s">
        <v>2571</v>
      </c>
    </row>
    <row r="659" spans="4:17" ht="15" x14ac:dyDescent="0.25">
      <c r="D659" s="29"/>
      <c r="G659" s="25">
        <v>140</v>
      </c>
      <c r="H659" s="27" t="str">
        <f t="shared" si="62"/>
        <v>508.140</v>
      </c>
      <c r="I659" s="28" t="s">
        <v>2005</v>
      </c>
      <c r="J659" s="26" t="str">
        <f t="shared" si="63"/>
        <v>508.140 - Роликовые сферические</v>
      </c>
      <c r="M659" s="45"/>
      <c r="N659" s="45"/>
      <c r="P659" s="43" t="s">
        <v>2680</v>
      </c>
      <c r="Q659" s="43" t="s">
        <v>2567</v>
      </c>
    </row>
    <row r="660" spans="4:17" ht="15" x14ac:dyDescent="0.25">
      <c r="D660" s="29"/>
      <c r="G660" s="25">
        <v>150</v>
      </c>
      <c r="H660" s="27" t="str">
        <f t="shared" si="62"/>
        <v>508.150</v>
      </c>
      <c r="I660" s="28" t="s">
        <v>2004</v>
      </c>
      <c r="J660" s="26" t="str">
        <f t="shared" si="63"/>
        <v>508.150 - Игольчатые</v>
      </c>
      <c r="M660" s="45"/>
      <c r="N660" s="45"/>
      <c r="P660" s="43" t="s">
        <v>2672</v>
      </c>
      <c r="Q660" s="43" t="s">
        <v>2575</v>
      </c>
    </row>
    <row r="661" spans="4:17" ht="15" x14ac:dyDescent="0.25">
      <c r="D661" s="29"/>
      <c r="G661" s="25">
        <v>160</v>
      </c>
      <c r="H661" s="27" t="str">
        <f t="shared" si="62"/>
        <v>508.160</v>
      </c>
      <c r="I661" s="28" t="s">
        <v>2003</v>
      </c>
      <c r="J661" s="26" t="str">
        <f t="shared" si="63"/>
        <v>508.160 - Роликовые с витыми роликами</v>
      </c>
      <c r="M661" s="45"/>
      <c r="N661" s="45"/>
      <c r="P661" s="43" t="s">
        <v>2678</v>
      </c>
      <c r="Q661" s="43" t="s">
        <v>2569</v>
      </c>
    </row>
    <row r="662" spans="4:17" ht="15" x14ac:dyDescent="0.25">
      <c r="D662" s="29"/>
      <c r="G662" s="25">
        <v>170</v>
      </c>
      <c r="H662" s="27" t="str">
        <f t="shared" si="62"/>
        <v>508.170</v>
      </c>
      <c r="I662" s="28" t="s">
        <v>2002</v>
      </c>
      <c r="J662" s="26" t="str">
        <f t="shared" si="63"/>
        <v>508.170 - Шариковые радиальноупорные</v>
      </c>
      <c r="M662" s="45"/>
      <c r="N662" s="45"/>
      <c r="P662" s="43" t="s">
        <v>2677</v>
      </c>
      <c r="Q662" s="43" t="s">
        <v>2570</v>
      </c>
    </row>
    <row r="663" spans="4:17" ht="15" x14ac:dyDescent="0.25">
      <c r="D663" s="29"/>
      <c r="G663" s="25">
        <v>180</v>
      </c>
      <c r="H663" s="27" t="str">
        <f t="shared" si="62"/>
        <v>508.180</v>
      </c>
      <c r="I663" s="28" t="s">
        <v>2001</v>
      </c>
      <c r="J663" s="26" t="str">
        <f t="shared" si="63"/>
        <v>508.180 - Роликовые конические</v>
      </c>
      <c r="M663" s="45"/>
      <c r="N663" s="45"/>
      <c r="P663" s="43" t="s">
        <v>2675</v>
      </c>
      <c r="Q663" s="43" t="s">
        <v>2572</v>
      </c>
    </row>
    <row r="664" spans="4:17" ht="15" x14ac:dyDescent="0.25">
      <c r="D664" s="29"/>
      <c r="G664" s="25">
        <v>190</v>
      </c>
      <c r="H664" s="27" t="str">
        <f t="shared" si="62"/>
        <v>508.190</v>
      </c>
      <c r="I664" s="28" t="s">
        <v>2000</v>
      </c>
      <c r="J664" s="26" t="str">
        <f t="shared" si="63"/>
        <v>508.190 - Упорные</v>
      </c>
      <c r="M664" s="45"/>
      <c r="N664" s="45"/>
      <c r="P664" s="43" t="s">
        <v>2673</v>
      </c>
      <c r="Q664" s="43" t="s">
        <v>2574</v>
      </c>
    </row>
    <row r="665" spans="4:17" ht="15" x14ac:dyDescent="0.25">
      <c r="D665" s="29"/>
      <c r="G665" s="25">
        <v>200</v>
      </c>
      <c r="H665" s="27" t="str">
        <f t="shared" si="62"/>
        <v>508.200</v>
      </c>
      <c r="I665" s="28" t="s">
        <v>1999</v>
      </c>
      <c r="J665" s="26" t="str">
        <f t="shared" si="63"/>
        <v>508.200 - Шарнирные</v>
      </c>
      <c r="M665" s="45"/>
      <c r="N665" s="45"/>
      <c r="P665" s="43" t="s">
        <v>2679</v>
      </c>
      <c r="Q665" s="43" t="s">
        <v>2568</v>
      </c>
    </row>
    <row r="666" spans="4:17" ht="15" x14ac:dyDescent="0.25">
      <c r="D666" s="29"/>
      <c r="G666" s="25">
        <v>210</v>
      </c>
      <c r="H666" s="27" t="str">
        <f t="shared" si="62"/>
        <v>508.210</v>
      </c>
      <c r="I666" s="28" t="s">
        <v>1998</v>
      </c>
      <c r="J666" s="26" t="str">
        <f t="shared" si="63"/>
        <v>508.210 - Свободные детали</v>
      </c>
      <c r="M666" s="45"/>
      <c r="N666" s="45"/>
      <c r="P666" s="43" t="s">
        <v>2667</v>
      </c>
      <c r="Q666" s="43" t="s">
        <v>2580</v>
      </c>
    </row>
    <row r="667" spans="4:17" ht="15" x14ac:dyDescent="0.25">
      <c r="D667" s="29"/>
      <c r="G667" s="25">
        <v>220</v>
      </c>
      <c r="H667" s="27" t="str">
        <f t="shared" si="62"/>
        <v>508.220</v>
      </c>
      <c r="I667" s="28" t="s">
        <v>1997</v>
      </c>
      <c r="J667" s="26" t="str">
        <f t="shared" si="63"/>
        <v>508.220 - ПЖТ</v>
      </c>
      <c r="M667" s="45"/>
      <c r="N667" s="45"/>
      <c r="P667" s="43" t="s">
        <v>2682</v>
      </c>
      <c r="Q667" s="43" t="s">
        <v>2565</v>
      </c>
    </row>
    <row r="668" spans="4:17" ht="15" x14ac:dyDescent="0.25">
      <c r="D668" s="29"/>
      <c r="G668" s="25">
        <v>230</v>
      </c>
      <c r="H668" s="27" t="str">
        <f t="shared" si="62"/>
        <v>508.230</v>
      </c>
      <c r="I668" s="28" t="s">
        <v>1996</v>
      </c>
      <c r="J668" s="26" t="str">
        <f t="shared" si="63"/>
        <v>508.230 - Игольчатые цилиндрические</v>
      </c>
      <c r="M668" s="45"/>
      <c r="N668" s="45"/>
      <c r="P668" s="43" t="s">
        <v>2674</v>
      </c>
      <c r="Q668" s="43" t="s">
        <v>2573</v>
      </c>
    </row>
    <row r="669" spans="4:17" ht="15" x14ac:dyDescent="0.25">
      <c r="D669" s="29"/>
      <c r="G669" s="25">
        <v>240</v>
      </c>
      <c r="H669" s="27" t="str">
        <f t="shared" si="62"/>
        <v>508.240</v>
      </c>
      <c r="I669" s="28" t="s">
        <v>1995</v>
      </c>
      <c r="J669" s="26" t="str">
        <f t="shared" si="63"/>
        <v>508.240 - Комплектующие и з\ч подшипников</v>
      </c>
      <c r="M669" s="45"/>
      <c r="N669" s="45"/>
      <c r="P669" s="43" t="s">
        <v>2684</v>
      </c>
      <c r="Q669" s="43" t="s">
        <v>2563</v>
      </c>
    </row>
    <row r="670" spans="4:17" ht="15" x14ac:dyDescent="0.25">
      <c r="D670" s="29"/>
      <c r="G670" s="25">
        <v>250</v>
      </c>
      <c r="H670" s="27" t="str">
        <f t="shared" si="62"/>
        <v>508.250</v>
      </c>
      <c r="I670" s="28" t="s">
        <v>1994</v>
      </c>
      <c r="J670" s="26" t="str">
        <f t="shared" si="63"/>
        <v>508.250 - Втулки шаровые, линейные направляющие</v>
      </c>
      <c r="M670" s="45"/>
      <c r="N670" s="45"/>
      <c r="P670" s="43" t="s">
        <v>2683</v>
      </c>
      <c r="Q670" s="43" t="s">
        <v>2564</v>
      </c>
    </row>
    <row r="671" spans="4:17" ht="15" x14ac:dyDescent="0.25">
      <c r="D671" s="29"/>
      <c r="G671" s="25">
        <v>260</v>
      </c>
      <c r="H671" s="27" t="str">
        <f t="shared" si="62"/>
        <v>508.260</v>
      </c>
      <c r="I671" s="28" t="s">
        <v>1993</v>
      </c>
      <c r="J671" s="26" t="str">
        <f t="shared" si="63"/>
        <v>508.260 - Скольжения</v>
      </c>
      <c r="M671" s="45"/>
      <c r="N671" s="45"/>
      <c r="P671" s="43" t="s">
        <v>2681</v>
      </c>
      <c r="Q671" s="43" t="s">
        <v>2566</v>
      </c>
    </row>
    <row r="672" spans="4:17" ht="15" x14ac:dyDescent="0.25">
      <c r="D672" s="29">
        <v>509</v>
      </c>
      <c r="E672" s="23" t="s">
        <v>1992</v>
      </c>
      <c r="F672" s="24" t="str">
        <f>D672&amp;" - "&amp;E672</f>
        <v>509 - Противопожарное оборудование</v>
      </c>
      <c r="M672" s="45"/>
      <c r="N672" s="45"/>
      <c r="P672" s="43" t="s">
        <v>2691</v>
      </c>
      <c r="Q672" s="43" t="s">
        <v>2554</v>
      </c>
    </row>
    <row r="673" spans="4:17" ht="15" x14ac:dyDescent="0.25">
      <c r="D673" s="29"/>
      <c r="G673" s="25">
        <v>110</v>
      </c>
      <c r="H673" s="27" t="str">
        <f t="shared" ref="H673:H686" si="64">$D$672&amp;"."&amp;G673</f>
        <v>509.110</v>
      </c>
      <c r="I673" s="28" t="s">
        <v>1991</v>
      </c>
      <c r="J673" s="26" t="str">
        <f t="shared" ref="J673:J686" si="65">H673&amp;" - "&amp;I673</f>
        <v>509.110 - Стволы,рукава</v>
      </c>
      <c r="M673" s="45"/>
      <c r="N673" s="45"/>
      <c r="P673" s="43" t="s">
        <v>2702</v>
      </c>
      <c r="Q673" s="43" t="s">
        <v>2545</v>
      </c>
    </row>
    <row r="674" spans="4:17" ht="15" x14ac:dyDescent="0.25">
      <c r="D674" s="29"/>
      <c r="G674" s="25">
        <v>120</v>
      </c>
      <c r="H674" s="27" t="str">
        <f t="shared" si="64"/>
        <v>509.120</v>
      </c>
      <c r="I674" s="28" t="s">
        <v>1990</v>
      </c>
      <c r="J674" s="26" t="str">
        <f t="shared" si="65"/>
        <v>509.120 - Комплектующие,запчасти к противопож.оборуд.</v>
      </c>
      <c r="M674" s="45"/>
      <c r="N674" s="45"/>
      <c r="P674" s="43" t="s">
        <v>2701</v>
      </c>
      <c r="Q674" s="43" t="s">
        <v>1846</v>
      </c>
    </row>
    <row r="675" spans="4:17" ht="15" x14ac:dyDescent="0.25">
      <c r="D675" s="29"/>
      <c r="G675" s="25">
        <v>130</v>
      </c>
      <c r="H675" s="27" t="str">
        <f t="shared" si="64"/>
        <v>509.130</v>
      </c>
      <c r="I675" s="28" t="s">
        <v>1989</v>
      </c>
      <c r="J675" s="26" t="str">
        <f t="shared" si="65"/>
        <v>509.130 - Противопожар.оборудование.Огнетушители</v>
      </c>
      <c r="M675" s="45"/>
      <c r="N675" s="45"/>
      <c r="P675" s="43" t="s">
        <v>2719</v>
      </c>
      <c r="Q675" s="43" t="s">
        <v>2528</v>
      </c>
    </row>
    <row r="676" spans="4:17" ht="15" x14ac:dyDescent="0.25">
      <c r="D676" s="29"/>
      <c r="G676" s="25">
        <v>140</v>
      </c>
      <c r="H676" s="27" t="str">
        <f t="shared" si="64"/>
        <v>509.140</v>
      </c>
      <c r="I676" s="28" t="s">
        <v>1988</v>
      </c>
      <c r="J676" s="26" t="str">
        <f t="shared" si="65"/>
        <v>509.140 - Огнетушители углекислотные</v>
      </c>
      <c r="M676" s="45"/>
      <c r="N676" s="45"/>
      <c r="P676" s="43" t="s">
        <v>2718</v>
      </c>
      <c r="Q676" s="43" t="s">
        <v>2529</v>
      </c>
    </row>
    <row r="677" spans="4:17" ht="15" x14ac:dyDescent="0.25">
      <c r="D677" s="29"/>
      <c r="G677" s="25">
        <v>150</v>
      </c>
      <c r="H677" s="27" t="str">
        <f t="shared" si="64"/>
        <v>509.150</v>
      </c>
      <c r="I677" s="28" t="s">
        <v>1987</v>
      </c>
      <c r="J677" s="26" t="str">
        <f t="shared" si="65"/>
        <v>509.150 - Огнетушители порошковые</v>
      </c>
      <c r="M677" s="45"/>
      <c r="N677" s="45"/>
      <c r="P677" s="43" t="s">
        <v>2717</v>
      </c>
      <c r="Q677" s="43" t="s">
        <v>2530</v>
      </c>
    </row>
    <row r="678" spans="4:17" ht="15" x14ac:dyDescent="0.25">
      <c r="D678" s="29"/>
      <c r="G678" s="25">
        <v>160</v>
      </c>
      <c r="H678" s="27" t="str">
        <f t="shared" si="64"/>
        <v>509.160</v>
      </c>
      <c r="I678" s="28" t="s">
        <v>1986</v>
      </c>
      <c r="J678" s="26" t="str">
        <f t="shared" si="65"/>
        <v>509.160 - Гидранты</v>
      </c>
      <c r="M678" s="45"/>
      <c r="N678" s="45"/>
      <c r="P678" s="43" t="s">
        <v>2714</v>
      </c>
      <c r="Q678" s="43" t="s">
        <v>2533</v>
      </c>
    </row>
    <row r="679" spans="4:17" ht="15" x14ac:dyDescent="0.25">
      <c r="D679" s="29"/>
      <c r="G679" s="25">
        <v>170</v>
      </c>
      <c r="H679" s="27" t="str">
        <f t="shared" si="64"/>
        <v>509.170</v>
      </c>
      <c r="I679" s="28" t="s">
        <v>1985</v>
      </c>
      <c r="J679" s="26" t="str">
        <f t="shared" si="65"/>
        <v>509.170 - Системы(устройства) пожаротушения отечественного производства</v>
      </c>
      <c r="M679" s="45"/>
      <c r="N679" s="45"/>
      <c r="P679" s="43" t="s">
        <v>2721</v>
      </c>
      <c r="Q679" s="43" t="s">
        <v>2527</v>
      </c>
    </row>
    <row r="680" spans="4:17" ht="15" x14ac:dyDescent="0.25">
      <c r="D680" s="29"/>
      <c r="G680" s="25">
        <v>180</v>
      </c>
      <c r="H680" s="27" t="str">
        <f t="shared" si="64"/>
        <v>509.180</v>
      </c>
      <c r="I680" s="28" t="s">
        <v>1984</v>
      </c>
      <c r="J680" s="26" t="str">
        <f t="shared" si="65"/>
        <v>509.180 - Системы(устройства) пожаротушения зарубежного производства</v>
      </c>
      <c r="M680" s="45"/>
      <c r="N680" s="45"/>
      <c r="P680" s="43" t="s">
        <v>2711</v>
      </c>
      <c r="Q680" s="43" t="s">
        <v>2536</v>
      </c>
    </row>
    <row r="681" spans="4:17" ht="15" x14ac:dyDescent="0.25">
      <c r="D681" s="29"/>
      <c r="G681" s="25">
        <v>190</v>
      </c>
      <c r="H681" s="27" t="str">
        <f t="shared" si="64"/>
        <v>509.190</v>
      </c>
      <c r="I681" s="28" t="s">
        <v>1983</v>
      </c>
      <c r="J681" s="26" t="str">
        <f t="shared" si="65"/>
        <v>509.190 - Клапаны противопожарные</v>
      </c>
      <c r="M681" s="45"/>
      <c r="N681" s="45"/>
      <c r="P681" s="43" t="s">
        <v>3134</v>
      </c>
      <c r="Q681" s="43" t="s">
        <v>2089</v>
      </c>
    </row>
    <row r="682" spans="4:17" ht="15" x14ac:dyDescent="0.25">
      <c r="D682" s="29"/>
      <c r="G682" s="25">
        <v>200</v>
      </c>
      <c r="H682" s="27" t="str">
        <f t="shared" si="64"/>
        <v>509.200</v>
      </c>
      <c r="I682" s="28" t="s">
        <v>1982</v>
      </c>
      <c r="J682" s="26" t="str">
        <f t="shared" si="65"/>
        <v>509.200 - Противопожар.оборудование.Противопожарные модули и генераторы</v>
      </c>
      <c r="M682" s="45"/>
      <c r="N682" s="45"/>
      <c r="P682" s="43" t="s">
        <v>3333</v>
      </c>
      <c r="Q682" s="43" t="s">
        <v>1899</v>
      </c>
    </row>
    <row r="683" spans="4:17" ht="15" x14ac:dyDescent="0.25">
      <c r="D683" s="29"/>
      <c r="G683" s="25">
        <v>210</v>
      </c>
      <c r="H683" s="27" t="str">
        <f t="shared" si="64"/>
        <v>509.210</v>
      </c>
      <c r="I683" s="28" t="s">
        <v>1981</v>
      </c>
      <c r="J683" s="26" t="str">
        <f t="shared" si="65"/>
        <v>509.210 - Шкафы пожарные</v>
      </c>
      <c r="M683" s="45"/>
      <c r="N683" s="45"/>
      <c r="P683" s="43" t="s">
        <v>3334</v>
      </c>
      <c r="Q683" s="43" t="s">
        <v>1898</v>
      </c>
    </row>
    <row r="684" spans="4:17" ht="15" x14ac:dyDescent="0.25">
      <c r="D684" s="29"/>
      <c r="G684" s="25">
        <v>220</v>
      </c>
      <c r="H684" s="27" t="str">
        <f t="shared" si="64"/>
        <v>509.220</v>
      </c>
      <c r="I684" s="28" t="s">
        <v>1980</v>
      </c>
      <c r="J684" s="26" t="str">
        <f t="shared" si="65"/>
        <v>509.220 - Огнетушители самосрабатываемые</v>
      </c>
      <c r="M684" s="45"/>
      <c r="N684" s="45"/>
      <c r="P684" s="43" t="s">
        <v>3335</v>
      </c>
      <c r="Q684" s="43" t="s">
        <v>1897</v>
      </c>
    </row>
    <row r="685" spans="4:17" ht="15" x14ac:dyDescent="0.25">
      <c r="G685" s="25">
        <v>230</v>
      </c>
      <c r="H685" s="27" t="str">
        <f t="shared" si="64"/>
        <v>509.230</v>
      </c>
      <c r="I685" s="28" t="s">
        <v>1979</v>
      </c>
      <c r="J685" s="26" t="str">
        <f t="shared" si="65"/>
        <v>509.230 - Оросители</v>
      </c>
      <c r="M685" s="45"/>
      <c r="N685" s="45"/>
      <c r="P685" s="43" t="s">
        <v>3336</v>
      </c>
      <c r="Q685" s="43" t="s">
        <v>1896</v>
      </c>
    </row>
    <row r="686" spans="4:17" ht="15" x14ac:dyDescent="0.25">
      <c r="G686" s="25">
        <v>240</v>
      </c>
      <c r="H686" s="27" t="str">
        <f t="shared" si="64"/>
        <v>509.240</v>
      </c>
      <c r="I686" s="28" t="s">
        <v>1978</v>
      </c>
      <c r="J686" s="26" t="str">
        <f t="shared" si="65"/>
        <v>509.240 - Щиты пожарные.</v>
      </c>
      <c r="M686" s="45"/>
      <c r="N686" s="45"/>
      <c r="P686" s="43" t="s">
        <v>3377</v>
      </c>
      <c r="Q686" s="43" t="s">
        <v>1854</v>
      </c>
    </row>
    <row r="687" spans="4:17" ht="15" x14ac:dyDescent="0.25">
      <c r="D687" s="29">
        <v>510</v>
      </c>
      <c r="E687" s="23" t="s">
        <v>1977</v>
      </c>
      <c r="F687" s="24" t="str">
        <f>D687&amp;" - "&amp;E687</f>
        <v>510 - Электротехническое оборудование</v>
      </c>
      <c r="M687" s="45"/>
      <c r="N687" s="45"/>
      <c r="P687" s="43" t="s">
        <v>3061</v>
      </c>
      <c r="Q687" s="43" t="s">
        <v>2165</v>
      </c>
    </row>
    <row r="688" spans="4:17" ht="15" x14ac:dyDescent="0.25">
      <c r="D688" s="29"/>
      <c r="G688" s="25">
        <v>110</v>
      </c>
      <c r="H688" s="27" t="str">
        <f t="shared" ref="H688:H707" si="66">$D$687&amp;"."&amp;G688</f>
        <v>510.110</v>
      </c>
      <c r="I688" s="23" t="s">
        <v>1976</v>
      </c>
      <c r="J688" s="26" t="str">
        <f t="shared" ref="J688:J707" si="67">H688&amp;" - "&amp;I688</f>
        <v>510.110 - Вводные устройства</v>
      </c>
      <c r="M688" s="45"/>
      <c r="N688" s="45"/>
      <c r="P688" s="43" t="s">
        <v>2947</v>
      </c>
      <c r="Q688" s="43" t="s">
        <v>2291</v>
      </c>
    </row>
    <row r="689" spans="4:17" ht="15" x14ac:dyDescent="0.25">
      <c r="D689" s="29"/>
      <c r="G689" s="25">
        <v>120</v>
      </c>
      <c r="H689" s="27" t="str">
        <f t="shared" si="66"/>
        <v>510.120</v>
      </c>
      <c r="I689" s="23" t="s">
        <v>1975</v>
      </c>
      <c r="J689" s="26" t="str">
        <f t="shared" si="67"/>
        <v>510.120 - Выключатели и переключатели</v>
      </c>
      <c r="M689" s="45"/>
      <c r="N689" s="45"/>
      <c r="P689" s="43" t="s">
        <v>3032</v>
      </c>
      <c r="Q689" s="43" t="s">
        <v>2199</v>
      </c>
    </row>
    <row r="690" spans="4:17" ht="15" x14ac:dyDescent="0.25">
      <c r="D690" s="29"/>
      <c r="G690" s="25">
        <v>130</v>
      </c>
      <c r="H690" s="27" t="str">
        <f t="shared" si="66"/>
        <v>510.130</v>
      </c>
      <c r="I690" s="23" t="s">
        <v>1974</v>
      </c>
      <c r="J690" s="26" t="str">
        <f t="shared" si="67"/>
        <v>510.130 - Генераторы</v>
      </c>
      <c r="M690" s="45"/>
      <c r="N690" s="45"/>
      <c r="P690" s="43" t="s">
        <v>2751</v>
      </c>
      <c r="Q690" s="43" t="s">
        <v>2492</v>
      </c>
    </row>
    <row r="691" spans="4:17" ht="12" customHeight="1" x14ac:dyDescent="0.25">
      <c r="D691" s="29"/>
      <c r="G691" s="25">
        <v>140</v>
      </c>
      <c r="H691" s="27" t="str">
        <f t="shared" si="66"/>
        <v>510.140</v>
      </c>
      <c r="I691" s="23" t="s">
        <v>3452</v>
      </c>
      <c r="J691" s="26" t="str">
        <f t="shared" si="67"/>
        <v>510.140 - Датчики (Электротехническое оборудование)</v>
      </c>
      <c r="M691" s="45"/>
      <c r="N691" s="45"/>
      <c r="P691" s="43" t="s">
        <v>3208</v>
      </c>
      <c r="Q691" s="43" t="s">
        <v>3447</v>
      </c>
    </row>
    <row r="692" spans="4:17" ht="15" x14ac:dyDescent="0.25">
      <c r="D692" s="29"/>
      <c r="G692" s="25">
        <v>150</v>
      </c>
      <c r="H692" s="27" t="str">
        <f t="shared" si="66"/>
        <v>510.150</v>
      </c>
      <c r="I692" s="23" t="s">
        <v>1973</v>
      </c>
      <c r="J692" s="26" t="str">
        <f t="shared" si="67"/>
        <v>510.150 - Изоляторы</v>
      </c>
      <c r="M692" s="45"/>
      <c r="N692" s="45"/>
      <c r="P692" s="43" t="s">
        <v>3224</v>
      </c>
      <c r="Q692" s="43" t="s">
        <v>3448</v>
      </c>
    </row>
    <row r="693" spans="4:17" ht="12" customHeight="1" x14ac:dyDescent="0.25">
      <c r="D693" s="29"/>
      <c r="G693" s="25">
        <v>160</v>
      </c>
      <c r="H693" s="27" t="str">
        <f t="shared" si="66"/>
        <v>510.160</v>
      </c>
      <c r="I693" s="23" t="s">
        <v>1972</v>
      </c>
      <c r="J693" s="26" t="str">
        <f t="shared" si="67"/>
        <v>510.160 - Инверторы</v>
      </c>
      <c r="M693" s="45"/>
      <c r="N693" s="45"/>
      <c r="P693" s="43" t="s">
        <v>2930</v>
      </c>
      <c r="Q693" s="43" t="s">
        <v>2309</v>
      </c>
    </row>
    <row r="694" spans="4:17" ht="15" x14ac:dyDescent="0.25">
      <c r="D694" s="29"/>
      <c r="G694" s="25">
        <v>170</v>
      </c>
      <c r="H694" s="27" t="str">
        <f t="shared" si="66"/>
        <v>510.170</v>
      </c>
      <c r="I694" s="23" t="s">
        <v>1971</v>
      </c>
      <c r="J694" s="26" t="str">
        <f t="shared" si="67"/>
        <v>510.170 - Инструмент путевой</v>
      </c>
      <c r="M694" s="45"/>
      <c r="N694" s="45"/>
      <c r="P694" s="43" t="s">
        <v>3159</v>
      </c>
      <c r="Q694" s="43" t="s">
        <v>2063</v>
      </c>
    </row>
    <row r="695" spans="4:17" ht="15" x14ac:dyDescent="0.25">
      <c r="D695" s="29"/>
      <c r="G695" s="25">
        <v>180</v>
      </c>
      <c r="H695" s="27" t="str">
        <f t="shared" si="66"/>
        <v>510.180</v>
      </c>
      <c r="I695" s="23" t="s">
        <v>1970</v>
      </c>
      <c r="J695" s="26" t="str">
        <f t="shared" si="67"/>
        <v>510.180 - Кабели</v>
      </c>
      <c r="M695" s="45"/>
      <c r="N695" s="45"/>
      <c r="P695" s="43" t="s">
        <v>2912</v>
      </c>
      <c r="Q695" s="43" t="s">
        <v>2328</v>
      </c>
    </row>
    <row r="696" spans="4:17" ht="15" x14ac:dyDescent="0.25">
      <c r="D696" s="29"/>
      <c r="G696" s="25">
        <v>190</v>
      </c>
      <c r="H696" s="27" t="str">
        <f t="shared" si="66"/>
        <v>510.190</v>
      </c>
      <c r="I696" s="23" t="s">
        <v>1969</v>
      </c>
      <c r="J696" s="26" t="str">
        <f t="shared" si="67"/>
        <v>510.190 - Клеемные коробки и ящики</v>
      </c>
      <c r="M696" s="45"/>
      <c r="N696" s="45"/>
      <c r="P696" s="43" t="s">
        <v>3180</v>
      </c>
      <c r="Q696" s="43" t="s">
        <v>2047</v>
      </c>
    </row>
    <row r="697" spans="4:17" ht="15" x14ac:dyDescent="0.25">
      <c r="D697" s="29"/>
      <c r="G697" s="25">
        <v>200</v>
      </c>
      <c r="H697" s="27" t="str">
        <f t="shared" si="66"/>
        <v>510.200</v>
      </c>
      <c r="I697" s="23" t="s">
        <v>1968</v>
      </c>
      <c r="J697" s="26" t="str">
        <f t="shared" si="67"/>
        <v>510.200 - Коммутаторы</v>
      </c>
      <c r="M697" s="45"/>
      <c r="N697" s="45"/>
      <c r="P697" s="43" t="s">
        <v>3206</v>
      </c>
      <c r="Q697" s="43" t="s">
        <v>2023</v>
      </c>
    </row>
    <row r="698" spans="4:17" ht="15" x14ac:dyDescent="0.25">
      <c r="D698" s="29"/>
      <c r="G698" s="25">
        <v>210</v>
      </c>
      <c r="H698" s="27" t="str">
        <f t="shared" si="66"/>
        <v>510.210</v>
      </c>
      <c r="I698" s="23" t="s">
        <v>1967</v>
      </c>
      <c r="J698" s="26" t="str">
        <f t="shared" si="67"/>
        <v>510.210 - Контакторы и реле</v>
      </c>
      <c r="M698" s="45"/>
      <c r="N698" s="45"/>
      <c r="P698" s="43" t="s">
        <v>2753</v>
      </c>
      <c r="Q698" s="43" t="s">
        <v>2490</v>
      </c>
    </row>
    <row r="699" spans="4:17" ht="15" x14ac:dyDescent="0.25">
      <c r="D699" s="29"/>
      <c r="G699" s="25">
        <v>220</v>
      </c>
      <c r="H699" s="27" t="str">
        <f t="shared" si="66"/>
        <v>510.220</v>
      </c>
      <c r="I699" s="23" t="s">
        <v>1966</v>
      </c>
      <c r="J699" s="26" t="str">
        <f t="shared" si="67"/>
        <v>510.220 - Нестандартное электротехническое шкафное оборудование</v>
      </c>
      <c r="M699" s="45"/>
      <c r="N699" s="45"/>
      <c r="P699" s="43" t="s">
        <v>3010</v>
      </c>
      <c r="Q699" s="43" t="s">
        <v>2223</v>
      </c>
    </row>
    <row r="700" spans="4:17" ht="15" x14ac:dyDescent="0.25">
      <c r="D700" s="29"/>
      <c r="G700" s="25">
        <v>230</v>
      </c>
      <c r="H700" s="27" t="str">
        <f t="shared" si="66"/>
        <v>510.230</v>
      </c>
      <c r="I700" s="23" t="s">
        <v>1965</v>
      </c>
      <c r="J700" s="26" t="str">
        <f t="shared" si="67"/>
        <v>510.230 - Пускатели</v>
      </c>
      <c r="M700" s="45"/>
      <c r="N700" s="45"/>
      <c r="P700" s="43" t="s">
        <v>2936</v>
      </c>
      <c r="Q700" s="43" t="s">
        <v>2303</v>
      </c>
    </row>
    <row r="701" spans="4:17" ht="15" x14ac:dyDescent="0.25">
      <c r="D701" s="29"/>
      <c r="G701" s="25">
        <v>240</v>
      </c>
      <c r="H701" s="27" t="str">
        <f t="shared" si="66"/>
        <v>510.240</v>
      </c>
      <c r="I701" s="23" t="s">
        <v>1964</v>
      </c>
      <c r="J701" s="26" t="str">
        <f t="shared" si="67"/>
        <v>510.240 - Разъемы</v>
      </c>
      <c r="M701" s="45"/>
      <c r="N701" s="45"/>
      <c r="P701" s="43" t="s">
        <v>3057</v>
      </c>
      <c r="Q701" s="43" t="s">
        <v>2169</v>
      </c>
    </row>
    <row r="702" spans="4:17" ht="15" x14ac:dyDescent="0.25">
      <c r="D702" s="29"/>
      <c r="G702" s="25">
        <v>250</v>
      </c>
      <c r="H702" s="27" t="str">
        <f t="shared" si="66"/>
        <v>510.250</v>
      </c>
      <c r="I702" s="23" t="s">
        <v>1963</v>
      </c>
      <c r="J702" s="26" t="str">
        <f t="shared" si="67"/>
        <v>510.250 - Сигнальные системы</v>
      </c>
      <c r="M702" s="45"/>
      <c r="N702" s="45"/>
      <c r="P702" s="43" t="s">
        <v>2890</v>
      </c>
      <c r="Q702" s="43" t="s">
        <v>2350</v>
      </c>
    </row>
    <row r="703" spans="4:17" ht="15" x14ac:dyDescent="0.25">
      <c r="D703" s="29"/>
      <c r="G703" s="25">
        <v>260</v>
      </c>
      <c r="H703" s="27" t="str">
        <f t="shared" si="66"/>
        <v>510.260</v>
      </c>
      <c r="I703" s="23" t="s">
        <v>1962</v>
      </c>
      <c r="J703" s="26" t="str">
        <f t="shared" si="67"/>
        <v>510.260 - Стандартное электротехническое шкафное оборудование</v>
      </c>
      <c r="M703" s="45"/>
      <c r="N703" s="45"/>
      <c r="P703" s="43" t="s">
        <v>2957</v>
      </c>
      <c r="Q703" s="43" t="s">
        <v>2280</v>
      </c>
    </row>
    <row r="704" spans="4:17" ht="15" x14ac:dyDescent="0.25">
      <c r="D704" s="29"/>
      <c r="G704" s="25">
        <v>270</v>
      </c>
      <c r="H704" s="27" t="str">
        <f t="shared" si="66"/>
        <v>510.270</v>
      </c>
      <c r="I704" s="23" t="s">
        <v>1961</v>
      </c>
      <c r="J704" s="26" t="str">
        <f t="shared" si="67"/>
        <v>510.270 - Трансформаторы</v>
      </c>
      <c r="M704" s="45"/>
      <c r="N704" s="45"/>
      <c r="P704" s="43" t="s">
        <v>2932</v>
      </c>
      <c r="Q704" s="43" t="s">
        <v>2307</v>
      </c>
    </row>
    <row r="705" spans="4:17" ht="15" x14ac:dyDescent="0.25">
      <c r="D705" s="29"/>
      <c r="G705" s="25">
        <v>280</v>
      </c>
      <c r="H705" s="27" t="str">
        <f t="shared" si="66"/>
        <v>510.280</v>
      </c>
      <c r="I705" s="23" t="s">
        <v>1960</v>
      </c>
      <c r="J705" s="26" t="str">
        <f t="shared" si="67"/>
        <v>510.280 - Электродвигатели</v>
      </c>
      <c r="M705" s="45"/>
      <c r="N705" s="45"/>
      <c r="P705" s="43" t="s">
        <v>3063</v>
      </c>
      <c r="Q705" s="43" t="s">
        <v>2162</v>
      </c>
    </row>
    <row r="706" spans="4:17" ht="15" x14ac:dyDescent="0.25">
      <c r="D706" s="29"/>
      <c r="G706" s="25">
        <v>290</v>
      </c>
      <c r="H706" s="27" t="str">
        <f t="shared" si="66"/>
        <v>510.290</v>
      </c>
      <c r="I706" s="23" t="s">
        <v>1959</v>
      </c>
      <c r="J706" s="26" t="str">
        <f t="shared" si="67"/>
        <v xml:space="preserve">510.290 - Электротехническое оборудование. </v>
      </c>
      <c r="M706" s="45"/>
      <c r="N706" s="45"/>
      <c r="P706" s="43" t="s">
        <v>3138</v>
      </c>
      <c r="Q706" s="43" t="s">
        <v>2085</v>
      </c>
    </row>
    <row r="707" spans="4:17" ht="15" x14ac:dyDescent="0.25">
      <c r="D707" s="29"/>
      <c r="G707" s="25">
        <v>300</v>
      </c>
      <c r="H707" s="27" t="str">
        <f t="shared" si="66"/>
        <v>510.300</v>
      </c>
      <c r="I707" s="23" t="s">
        <v>1958</v>
      </c>
      <c r="J707" s="26" t="str">
        <f t="shared" si="67"/>
        <v>510.300 - Электрощиты</v>
      </c>
      <c r="M707" s="45"/>
      <c r="N707" s="45"/>
      <c r="P707" s="43" t="s">
        <v>3140</v>
      </c>
      <c r="Q707" s="43" t="s">
        <v>2083</v>
      </c>
    </row>
    <row r="708" spans="4:17" ht="15" x14ac:dyDescent="0.25">
      <c r="D708" s="29">
        <v>511</v>
      </c>
      <c r="E708" s="23" t="s">
        <v>1957</v>
      </c>
      <c r="F708" s="24" t="str">
        <f>D708&amp;" - "&amp;E708</f>
        <v>511 - Железнодорожное оборудование</v>
      </c>
      <c r="M708" s="45"/>
      <c r="N708" s="45"/>
      <c r="P708" s="43" t="s">
        <v>2956</v>
      </c>
      <c r="Q708" s="43" t="s">
        <v>2281</v>
      </c>
    </row>
    <row r="709" spans="4:17" ht="15" x14ac:dyDescent="0.25">
      <c r="D709" s="29"/>
      <c r="G709" s="25">
        <v>110</v>
      </c>
      <c r="H709" s="27" t="str">
        <f t="shared" ref="H709:H724" si="68">$D$708&amp;"."&amp;G709</f>
        <v>511.110</v>
      </c>
      <c r="I709" s="28" t="s">
        <v>1956</v>
      </c>
      <c r="J709" s="26" t="str">
        <f t="shared" ref="J709:J724" si="69">H709&amp;" - "&amp;I709</f>
        <v>511.110 - Тепловозы</v>
      </c>
      <c r="M709" s="45"/>
      <c r="N709" s="45"/>
      <c r="P709" s="43" t="s">
        <v>2988</v>
      </c>
      <c r="Q709" s="43" t="s">
        <v>2245</v>
      </c>
    </row>
    <row r="710" spans="4:17" ht="15" x14ac:dyDescent="0.25">
      <c r="D710" s="29"/>
      <c r="G710" s="25">
        <v>120</v>
      </c>
      <c r="H710" s="27" t="str">
        <f t="shared" si="68"/>
        <v>511.120</v>
      </c>
      <c r="I710" s="28" t="s">
        <v>1955</v>
      </c>
      <c r="J710" s="26" t="str">
        <f t="shared" si="69"/>
        <v>511.120 - Электровозы</v>
      </c>
      <c r="M710" s="45"/>
      <c r="N710" s="45"/>
      <c r="P710" s="43" t="s">
        <v>2992</v>
      </c>
      <c r="Q710" s="43" t="s">
        <v>919</v>
      </c>
    </row>
    <row r="711" spans="4:17" ht="15" x14ac:dyDescent="0.25">
      <c r="D711" s="29"/>
      <c r="G711" s="25">
        <v>130</v>
      </c>
      <c r="H711" s="27" t="str">
        <f t="shared" si="68"/>
        <v>511.130</v>
      </c>
      <c r="I711" s="28" t="s">
        <v>1954</v>
      </c>
      <c r="J711" s="26" t="str">
        <f t="shared" si="69"/>
        <v>511.130 - Думпкары</v>
      </c>
      <c r="M711" s="45"/>
      <c r="N711" s="45"/>
      <c r="P711" s="43" t="s">
        <v>2754</v>
      </c>
      <c r="Q711" s="43" t="s">
        <v>2489</v>
      </c>
    </row>
    <row r="712" spans="4:17" ht="15" x14ac:dyDescent="0.25">
      <c r="D712" s="29"/>
      <c r="G712" s="25">
        <v>140</v>
      </c>
      <c r="H712" s="27" t="str">
        <f t="shared" si="68"/>
        <v>511.140</v>
      </c>
      <c r="I712" s="28" t="s">
        <v>1953</v>
      </c>
      <c r="J712" s="26" t="str">
        <f t="shared" si="69"/>
        <v>511.140 - Вагоны</v>
      </c>
      <c r="M712" s="45"/>
      <c r="N712" s="45"/>
      <c r="P712" s="43" t="s">
        <v>3286</v>
      </c>
      <c r="Q712" s="43" t="s">
        <v>1946</v>
      </c>
    </row>
    <row r="713" spans="4:17" ht="15" x14ac:dyDescent="0.25">
      <c r="D713" s="29"/>
      <c r="G713" s="25">
        <v>150</v>
      </c>
      <c r="H713" s="27" t="str">
        <f t="shared" si="68"/>
        <v>511.150</v>
      </c>
      <c r="I713" s="28" t="s">
        <v>1952</v>
      </c>
      <c r="J713" s="26" t="str">
        <f t="shared" si="69"/>
        <v>511.150 - Тормозное оборудование</v>
      </c>
      <c r="M713" s="45"/>
      <c r="N713" s="45"/>
      <c r="P713" s="43" t="s">
        <v>2635</v>
      </c>
      <c r="Q713" s="43" t="s">
        <v>2616</v>
      </c>
    </row>
    <row r="714" spans="4:17" ht="15" x14ac:dyDescent="0.25">
      <c r="D714" s="29"/>
      <c r="G714" s="25">
        <v>160</v>
      </c>
      <c r="H714" s="27" t="str">
        <f t="shared" si="68"/>
        <v>511.160</v>
      </c>
      <c r="I714" s="28" t="s">
        <v>1951</v>
      </c>
      <c r="J714" s="26" t="str">
        <f t="shared" si="69"/>
        <v>511.160 - Уборочные машины</v>
      </c>
      <c r="M714" s="45"/>
      <c r="N714" s="45"/>
      <c r="P714" s="43" t="s">
        <v>2636</v>
      </c>
      <c r="Q714" s="43" t="s">
        <v>2615</v>
      </c>
    </row>
    <row r="715" spans="4:17" ht="15" x14ac:dyDescent="0.25">
      <c r="D715" s="29"/>
      <c r="G715" s="25">
        <v>170</v>
      </c>
      <c r="H715" s="27" t="str">
        <f t="shared" si="68"/>
        <v>511.170</v>
      </c>
      <c r="I715" s="28" t="s">
        <v>1950</v>
      </c>
      <c r="J715" s="26" t="str">
        <f t="shared" si="69"/>
        <v>511.170 - Стрелочные переводы</v>
      </c>
      <c r="M715" s="45"/>
      <c r="N715" s="45"/>
      <c r="P715" s="43" t="s">
        <v>2634</v>
      </c>
      <c r="Q715" s="43" t="s">
        <v>987</v>
      </c>
    </row>
    <row r="716" spans="4:17" ht="15" x14ac:dyDescent="0.25">
      <c r="D716" s="29"/>
      <c r="G716" s="25">
        <v>180</v>
      </c>
      <c r="H716" s="27" t="str">
        <f t="shared" si="68"/>
        <v>511.180</v>
      </c>
      <c r="I716" s="28" t="s">
        <v>1949</v>
      </c>
      <c r="J716" s="26" t="str">
        <f t="shared" si="69"/>
        <v>511.180 - Машины и инструменты для ремонтных работ</v>
      </c>
      <c r="M716" s="45"/>
      <c r="N716" s="45"/>
      <c r="P716" s="43" t="s">
        <v>2764</v>
      </c>
      <c r="Q716" s="43" t="s">
        <v>2478</v>
      </c>
    </row>
    <row r="717" spans="4:17" ht="15" x14ac:dyDescent="0.25">
      <c r="D717" s="29"/>
      <c r="G717" s="25">
        <v>190</v>
      </c>
      <c r="H717" s="27" t="str">
        <f t="shared" si="68"/>
        <v>511.190</v>
      </c>
      <c r="I717" s="28" t="s">
        <v>1948</v>
      </c>
      <c r="J717" s="26" t="str">
        <f t="shared" si="69"/>
        <v>511.190 - Дизели</v>
      </c>
      <c r="M717" s="45"/>
      <c r="N717" s="45"/>
      <c r="P717" s="43" t="s">
        <v>2737</v>
      </c>
      <c r="Q717" s="43" t="s">
        <v>2507</v>
      </c>
    </row>
    <row r="718" spans="4:17" ht="15" x14ac:dyDescent="0.25">
      <c r="D718" s="29"/>
      <c r="G718" s="25">
        <v>200</v>
      </c>
      <c r="H718" s="27" t="str">
        <f t="shared" si="68"/>
        <v>511.200</v>
      </c>
      <c r="I718" s="28" t="s">
        <v>3451</v>
      </c>
      <c r="J718" s="26" t="str">
        <f t="shared" si="69"/>
        <v>511.200 - Компрессоры (Железнодорожное оборудование)</v>
      </c>
      <c r="M718" s="45"/>
      <c r="N718" s="45"/>
      <c r="P718" s="43" t="s">
        <v>2736</v>
      </c>
      <c r="Q718" s="43" t="s">
        <v>2508</v>
      </c>
    </row>
    <row r="719" spans="4:17" ht="15" x14ac:dyDescent="0.25">
      <c r="D719" s="29"/>
      <c r="G719" s="25">
        <v>210</v>
      </c>
      <c r="H719" s="27" t="str">
        <f t="shared" si="68"/>
        <v>511.210</v>
      </c>
      <c r="I719" s="28" t="s">
        <v>1947</v>
      </c>
      <c r="J719" s="26" t="str">
        <f t="shared" si="69"/>
        <v>511.210 - Краны управления тепловозов,электровозов</v>
      </c>
      <c r="M719" s="45"/>
      <c r="N719" s="45"/>
      <c r="P719" s="43" t="s">
        <v>2739</v>
      </c>
      <c r="Q719" s="43" t="s">
        <v>2505</v>
      </c>
    </row>
    <row r="720" spans="4:17" ht="15" x14ac:dyDescent="0.25">
      <c r="D720" s="29"/>
      <c r="G720" s="25">
        <v>220</v>
      </c>
      <c r="H720" s="27" t="str">
        <f t="shared" si="68"/>
        <v>511.220</v>
      </c>
      <c r="I720" s="28" t="s">
        <v>1946</v>
      </c>
      <c r="J720" s="26" t="str">
        <f t="shared" si="69"/>
        <v>511.220 - Цилиндры</v>
      </c>
      <c r="M720" s="45"/>
      <c r="N720" s="45"/>
      <c r="P720" s="43" t="s">
        <v>2738</v>
      </c>
      <c r="Q720" s="43" t="s">
        <v>2506</v>
      </c>
    </row>
    <row r="721" spans="4:17" ht="15" x14ac:dyDescent="0.25">
      <c r="D721" s="29"/>
      <c r="G721" s="25">
        <v>230</v>
      </c>
      <c r="H721" s="27" t="str">
        <f t="shared" si="68"/>
        <v>511.230</v>
      </c>
      <c r="I721" s="28" t="s">
        <v>1945</v>
      </c>
      <c r="J721" s="26" t="str">
        <f t="shared" si="69"/>
        <v>511.230 - Датчики тормозные</v>
      </c>
      <c r="M721" s="45"/>
      <c r="N721" s="45"/>
      <c r="P721" s="43" t="s">
        <v>2734</v>
      </c>
      <c r="Q721" s="43" t="s">
        <v>2510</v>
      </c>
    </row>
    <row r="722" spans="4:17" ht="15" x14ac:dyDescent="0.25">
      <c r="D722" s="29"/>
      <c r="G722" s="25">
        <v>240</v>
      </c>
      <c r="H722" s="27" t="str">
        <f t="shared" si="68"/>
        <v>511.240</v>
      </c>
      <c r="I722" s="28" t="s">
        <v>1944</v>
      </c>
      <c r="J722" s="26" t="str">
        <f t="shared" si="69"/>
        <v>511.240 - Рукава соединительные</v>
      </c>
      <c r="M722" s="45"/>
      <c r="N722" s="45"/>
      <c r="P722" s="43" t="s">
        <v>2733</v>
      </c>
      <c r="Q722" s="43" t="s">
        <v>2511</v>
      </c>
    </row>
    <row r="723" spans="4:17" ht="15" x14ac:dyDescent="0.25">
      <c r="G723" s="25">
        <v>250</v>
      </c>
      <c r="H723" s="27" t="str">
        <f t="shared" si="68"/>
        <v>511.250</v>
      </c>
      <c r="I723" s="28" t="s">
        <v>1943</v>
      </c>
      <c r="J723" s="26" t="str">
        <f t="shared" si="69"/>
        <v>511.250 - Воздухораспределители, воздухозамедлители</v>
      </c>
      <c r="M723" s="45"/>
      <c r="N723" s="45"/>
      <c r="P723" s="43" t="s">
        <v>2735</v>
      </c>
      <c r="Q723" s="43" t="s">
        <v>2509</v>
      </c>
    </row>
    <row r="724" spans="4:17" ht="15" x14ac:dyDescent="0.25">
      <c r="G724" s="25">
        <v>260</v>
      </c>
      <c r="H724" s="27" t="str">
        <f t="shared" si="68"/>
        <v>511.260</v>
      </c>
      <c r="I724" s="28" t="s">
        <v>1942</v>
      </c>
      <c r="J724" s="26" t="str">
        <f t="shared" si="69"/>
        <v>511.260 - Оборудование СЦБ</v>
      </c>
      <c r="M724" s="45"/>
      <c r="N724" s="45"/>
      <c r="P724" s="43" t="s">
        <v>3181</v>
      </c>
      <c r="Q724" s="43" t="s">
        <v>2046</v>
      </c>
    </row>
    <row r="725" spans="4:17" ht="15" x14ac:dyDescent="0.25">
      <c r="D725" s="29">
        <v>512</v>
      </c>
      <c r="E725" s="23" t="s">
        <v>1941</v>
      </c>
      <c r="F725" s="24" t="str">
        <f>D725&amp;" - "&amp;E725</f>
        <v>512 - КИП</v>
      </c>
      <c r="M725" s="45"/>
      <c r="N725" s="45"/>
      <c r="P725" s="43" t="s">
        <v>3231</v>
      </c>
      <c r="Q725" s="43" t="s">
        <v>2002</v>
      </c>
    </row>
    <row r="726" spans="4:17" ht="15" x14ac:dyDescent="0.25">
      <c r="D726" s="29"/>
      <c r="G726" s="25">
        <v>110</v>
      </c>
      <c r="H726" s="27" t="str">
        <f t="shared" ref="H726:H757" si="70">$D$725&amp;"."&amp;G726</f>
        <v>512.110</v>
      </c>
      <c r="I726" s="23" t="s">
        <v>1940</v>
      </c>
      <c r="J726" s="26" t="str">
        <f t="shared" ref="J726:J757" si="71">H726&amp;" - "&amp;I726</f>
        <v>512.110 - Весовое оборудование</v>
      </c>
      <c r="M726" s="45"/>
      <c r="N726" s="45"/>
      <c r="P726" s="43" t="s">
        <v>3226</v>
      </c>
      <c r="Q726" s="43" t="s">
        <v>2007</v>
      </c>
    </row>
    <row r="727" spans="4:17" ht="15" x14ac:dyDescent="0.25">
      <c r="D727" s="29"/>
      <c r="G727" s="25">
        <v>120</v>
      </c>
      <c r="H727" s="27" t="str">
        <f t="shared" si="70"/>
        <v>512.120</v>
      </c>
      <c r="I727" s="23" t="s">
        <v>1939</v>
      </c>
      <c r="J727" s="26" t="str">
        <f t="shared" si="71"/>
        <v>512.120 - Газоаналитическое оборудование</v>
      </c>
      <c r="M727" s="45"/>
      <c r="N727" s="45"/>
      <c r="P727" s="43" t="s">
        <v>3234</v>
      </c>
      <c r="Q727" s="43" t="s">
        <v>1999</v>
      </c>
    </row>
    <row r="728" spans="4:17" ht="15" x14ac:dyDescent="0.25">
      <c r="D728" s="29"/>
      <c r="G728" s="25">
        <v>130</v>
      </c>
      <c r="H728" s="27" t="str">
        <f t="shared" si="70"/>
        <v>512.130</v>
      </c>
      <c r="I728" s="23" t="s">
        <v>3453</v>
      </c>
      <c r="J728" s="26" t="str">
        <f t="shared" si="71"/>
        <v>512.130 - Датчики (КИП)</v>
      </c>
      <c r="M728" s="45"/>
      <c r="N728" s="45"/>
      <c r="P728" s="43" t="s">
        <v>2880</v>
      </c>
      <c r="Q728" s="43" t="s">
        <v>2360</v>
      </c>
    </row>
    <row r="729" spans="4:17" ht="15" x14ac:dyDescent="0.25">
      <c r="D729" s="29"/>
      <c r="G729" s="25">
        <v>140</v>
      </c>
      <c r="H729" s="27" t="str">
        <f t="shared" si="70"/>
        <v>512.140</v>
      </c>
      <c r="I729" s="23" t="s">
        <v>1938</v>
      </c>
      <c r="J729" s="26" t="str">
        <f t="shared" si="71"/>
        <v>512.140 - Диафрагмы,фланцы</v>
      </c>
      <c r="M729" s="45"/>
      <c r="N729" s="45"/>
      <c r="P729" s="43" t="s">
        <v>2834</v>
      </c>
      <c r="Q729" s="43" t="s">
        <v>2406</v>
      </c>
    </row>
    <row r="730" spans="4:17" ht="15" x14ac:dyDescent="0.25">
      <c r="D730" s="29"/>
      <c r="G730" s="25">
        <v>150</v>
      </c>
      <c r="H730" s="27" t="str">
        <f t="shared" si="70"/>
        <v>512.150</v>
      </c>
      <c r="I730" s="23" t="s">
        <v>1937</v>
      </c>
      <c r="J730" s="26" t="str">
        <f t="shared" si="71"/>
        <v>512.150 - Документация,программы</v>
      </c>
      <c r="M730" s="45"/>
      <c r="N730" s="45"/>
      <c r="P730" s="43" t="s">
        <v>3337</v>
      </c>
      <c r="Q730" s="43" t="s">
        <v>1895</v>
      </c>
    </row>
    <row r="731" spans="4:17" ht="15" x14ac:dyDescent="0.25">
      <c r="D731" s="29"/>
      <c r="G731" s="25">
        <v>160</v>
      </c>
      <c r="H731" s="27" t="str">
        <f t="shared" si="70"/>
        <v>512.160</v>
      </c>
      <c r="I731" s="23" t="s">
        <v>1936</v>
      </c>
      <c r="J731" s="26" t="str">
        <f t="shared" si="71"/>
        <v>512.160 - Исполнительные механизмы, пускатели</v>
      </c>
      <c r="M731" s="45"/>
      <c r="N731" s="45"/>
      <c r="P731" s="43" t="s">
        <v>3251</v>
      </c>
      <c r="Q731" s="43" t="s">
        <v>1981</v>
      </c>
    </row>
    <row r="732" spans="4:17" ht="15" x14ac:dyDescent="0.25">
      <c r="D732" s="29"/>
      <c r="G732" s="25">
        <v>170</v>
      </c>
      <c r="H732" s="27" t="str">
        <f t="shared" si="70"/>
        <v>512.170</v>
      </c>
      <c r="I732" s="23" t="s">
        <v>1935</v>
      </c>
      <c r="J732" s="26" t="str">
        <f t="shared" si="71"/>
        <v>512.170 - Источники питания КИП</v>
      </c>
      <c r="M732" s="45"/>
      <c r="N732" s="45"/>
      <c r="P732" s="43" t="s">
        <v>2858</v>
      </c>
      <c r="Q732" s="43" t="s">
        <v>2381</v>
      </c>
    </row>
    <row r="733" spans="4:17" ht="15" x14ac:dyDescent="0.25">
      <c r="D733" s="29"/>
      <c r="G733" s="25">
        <v>180</v>
      </c>
      <c r="H733" s="27" t="str">
        <f t="shared" si="70"/>
        <v>512.180</v>
      </c>
      <c r="I733" s="23" t="s">
        <v>1934</v>
      </c>
      <c r="J733" s="26" t="str">
        <f t="shared" si="71"/>
        <v>512.180 - Источники радионуклидные, гамма-излучения</v>
      </c>
      <c r="M733" s="45"/>
      <c r="N733" s="45"/>
      <c r="P733" s="43" t="s">
        <v>2813</v>
      </c>
      <c r="Q733" s="43" t="s">
        <v>2428</v>
      </c>
    </row>
    <row r="734" spans="4:17" ht="15" x14ac:dyDescent="0.25">
      <c r="D734" s="29"/>
      <c r="G734" s="25">
        <v>190</v>
      </c>
      <c r="H734" s="27" t="str">
        <f t="shared" si="70"/>
        <v>512.190</v>
      </c>
      <c r="I734" s="23" t="s">
        <v>1933</v>
      </c>
      <c r="J734" s="26" t="str">
        <f t="shared" si="71"/>
        <v>512.190 - Комплектующие и запчасти общие</v>
      </c>
      <c r="M734" s="45"/>
      <c r="N734" s="45"/>
      <c r="P734" s="43" t="s">
        <v>2855</v>
      </c>
      <c r="Q734" s="43" t="s">
        <v>2384</v>
      </c>
    </row>
    <row r="735" spans="4:17" ht="15" x14ac:dyDescent="0.25">
      <c r="D735" s="29"/>
      <c r="G735" s="25">
        <v>200</v>
      </c>
      <c r="H735" s="27" t="str">
        <f t="shared" si="70"/>
        <v>512.200</v>
      </c>
      <c r="I735" s="23" t="s">
        <v>1932</v>
      </c>
      <c r="J735" s="26" t="str">
        <f t="shared" si="71"/>
        <v>512.200 - Корректоры газов</v>
      </c>
      <c r="M735" s="45"/>
      <c r="N735" s="45"/>
      <c r="P735" s="43" t="s">
        <v>2996</v>
      </c>
      <c r="Q735" s="43" t="s">
        <v>2237</v>
      </c>
    </row>
    <row r="736" spans="4:17" ht="15" x14ac:dyDescent="0.25">
      <c r="D736" s="29"/>
      <c r="G736" s="25">
        <v>210</v>
      </c>
      <c r="H736" s="27" t="str">
        <f t="shared" si="70"/>
        <v>512.210</v>
      </c>
      <c r="I736" s="23" t="s">
        <v>1931</v>
      </c>
      <c r="J736" s="26" t="str">
        <f t="shared" si="71"/>
        <v>512.210 - Лабораторное оборудование</v>
      </c>
      <c r="M736" s="45"/>
      <c r="N736" s="45"/>
      <c r="P736" s="43" t="s">
        <v>2883</v>
      </c>
      <c r="Q736" s="43" t="s">
        <v>2357</v>
      </c>
    </row>
    <row r="737" spans="4:17" ht="15" x14ac:dyDescent="0.25">
      <c r="D737" s="29"/>
      <c r="G737" s="25">
        <v>220</v>
      </c>
      <c r="H737" s="27" t="str">
        <f t="shared" si="70"/>
        <v>512.220</v>
      </c>
      <c r="I737" s="23" t="s">
        <v>1930</v>
      </c>
      <c r="J737" s="26" t="str">
        <f t="shared" si="71"/>
        <v>512.220 - Метрологические средства калибровки и поверки КИП</v>
      </c>
      <c r="M737" s="45"/>
      <c r="N737" s="45"/>
      <c r="P737" s="43" t="s">
        <v>2755</v>
      </c>
      <c r="Q737" s="43" t="s">
        <v>2488</v>
      </c>
    </row>
    <row r="738" spans="4:17" ht="15" x14ac:dyDescent="0.25">
      <c r="D738" s="29"/>
      <c r="G738" s="25">
        <v>230</v>
      </c>
      <c r="H738" s="27" t="str">
        <f t="shared" si="70"/>
        <v>512.230</v>
      </c>
      <c r="I738" s="23" t="s">
        <v>1929</v>
      </c>
      <c r="J738" s="26" t="str">
        <f t="shared" si="71"/>
        <v>512.230 - Напоромеры, тягонапорометры</v>
      </c>
      <c r="M738" s="45"/>
      <c r="N738" s="45"/>
      <c r="P738" s="43" t="s">
        <v>2756</v>
      </c>
      <c r="Q738" s="43" t="s">
        <v>2487</v>
      </c>
    </row>
    <row r="739" spans="4:17" ht="15" x14ac:dyDescent="0.25">
      <c r="D739" s="29"/>
      <c r="G739" s="25">
        <v>240</v>
      </c>
      <c r="H739" s="27" t="str">
        <f t="shared" si="70"/>
        <v>512.240</v>
      </c>
      <c r="I739" s="23" t="s">
        <v>1928</v>
      </c>
      <c r="J739" s="26" t="str">
        <f t="shared" si="71"/>
        <v>512.240 - Нормирующие преобразователи</v>
      </c>
      <c r="M739" s="45"/>
      <c r="N739" s="45"/>
      <c r="P739" s="43" t="s">
        <v>3103</v>
      </c>
      <c r="Q739" s="43" t="s">
        <v>2119</v>
      </c>
    </row>
    <row r="740" spans="4:17" ht="15" x14ac:dyDescent="0.25">
      <c r="D740" s="29"/>
      <c r="G740" s="25">
        <v>250</v>
      </c>
      <c r="H740" s="27" t="str">
        <f t="shared" si="70"/>
        <v>512.250</v>
      </c>
      <c r="I740" s="23" t="s">
        <v>1927</v>
      </c>
      <c r="J740" s="26" t="str">
        <f t="shared" si="71"/>
        <v>512.250 - Оборудование безопасности кранов, ограничители грузоподъемности, анемометры</v>
      </c>
      <c r="M740" s="45"/>
      <c r="N740" s="45"/>
      <c r="P740" s="43" t="s">
        <v>3254</v>
      </c>
      <c r="Q740" s="43" t="s">
        <v>1978</v>
      </c>
    </row>
    <row r="741" spans="4:17" ht="15" x14ac:dyDescent="0.25">
      <c r="D741" s="29"/>
      <c r="G741" s="25">
        <v>260</v>
      </c>
      <c r="H741" s="27" t="str">
        <f t="shared" si="70"/>
        <v>512.260</v>
      </c>
      <c r="I741" s="23" t="s">
        <v>1926</v>
      </c>
      <c r="J741" s="26" t="str">
        <f t="shared" si="71"/>
        <v>512.260 - Оборудование вибрационного контроля</v>
      </c>
      <c r="M741" s="45"/>
      <c r="N741" s="45"/>
      <c r="P741" s="43" t="s">
        <v>2814</v>
      </c>
      <c r="Q741" s="43" t="s">
        <v>2427</v>
      </c>
    </row>
    <row r="742" spans="4:17" ht="15" x14ac:dyDescent="0.25">
      <c r="D742" s="29"/>
      <c r="G742" s="25">
        <v>270</v>
      </c>
      <c r="H742" s="27" t="str">
        <f t="shared" si="70"/>
        <v>512.270</v>
      </c>
      <c r="I742" s="23" t="s">
        <v>1925</v>
      </c>
      <c r="J742" s="26" t="str">
        <f t="shared" si="71"/>
        <v>512.270 - Оборудование экспресс анализа стали</v>
      </c>
      <c r="M742" s="45"/>
      <c r="N742" s="45"/>
      <c r="P742" s="43" t="s">
        <v>3276</v>
      </c>
      <c r="Q742" s="43" t="s">
        <v>1955</v>
      </c>
    </row>
    <row r="743" spans="4:17" ht="15" x14ac:dyDescent="0.25">
      <c r="D743" s="29"/>
      <c r="G743" s="25">
        <v>280</v>
      </c>
      <c r="H743" s="27" t="str">
        <f t="shared" si="70"/>
        <v>512.280</v>
      </c>
      <c r="I743" s="23" t="s">
        <v>1924</v>
      </c>
      <c r="J743" s="26" t="str">
        <f t="shared" si="71"/>
        <v>512.280 - Оптические приборы, фотодатчики</v>
      </c>
      <c r="M743" s="45"/>
      <c r="N743" s="45"/>
      <c r="P743" s="43" t="s">
        <v>3272</v>
      </c>
      <c r="Q743" s="43" t="s">
        <v>1960</v>
      </c>
    </row>
    <row r="744" spans="4:17" ht="15" x14ac:dyDescent="0.25">
      <c r="D744" s="29"/>
      <c r="G744" s="25">
        <v>290</v>
      </c>
      <c r="H744" s="27" t="str">
        <f t="shared" si="70"/>
        <v>512.290</v>
      </c>
      <c r="I744" s="23" t="s">
        <v>1923</v>
      </c>
      <c r="J744" s="26" t="str">
        <f t="shared" si="71"/>
        <v>512.290 - Пирометры</v>
      </c>
      <c r="M744" s="45"/>
      <c r="N744" s="45"/>
      <c r="P744" s="43" t="s">
        <v>2741</v>
      </c>
      <c r="Q744" s="43" t="s">
        <v>2502</v>
      </c>
    </row>
    <row r="745" spans="4:17" ht="15" x14ac:dyDescent="0.25">
      <c r="D745" s="29"/>
      <c r="G745" s="25">
        <v>300</v>
      </c>
      <c r="H745" s="27" t="str">
        <f t="shared" si="70"/>
        <v>512.300</v>
      </c>
      <c r="I745" s="23" t="s">
        <v>1922</v>
      </c>
      <c r="J745" s="26" t="str">
        <f t="shared" si="71"/>
        <v>512.300 - Преобразователи</v>
      </c>
      <c r="M745" s="45"/>
      <c r="N745" s="45"/>
      <c r="P745" s="43" t="s">
        <v>2967</v>
      </c>
      <c r="Q745" s="43" t="s">
        <v>2267</v>
      </c>
    </row>
    <row r="746" spans="4:17" ht="15" x14ac:dyDescent="0.25">
      <c r="D746" s="29"/>
      <c r="G746" s="25">
        <v>310</v>
      </c>
      <c r="H746" s="27" t="str">
        <f t="shared" si="70"/>
        <v>512.310</v>
      </c>
      <c r="I746" s="23" t="s">
        <v>1921</v>
      </c>
      <c r="J746" s="26" t="str">
        <f t="shared" si="71"/>
        <v>512.310 - Приборные панели, шкафы датчиков, щиты</v>
      </c>
      <c r="M746" s="45"/>
      <c r="N746" s="45"/>
      <c r="P746" s="43" t="s">
        <v>2941</v>
      </c>
      <c r="Q746" s="43" t="s">
        <v>2298</v>
      </c>
    </row>
    <row r="747" spans="4:17" ht="15" x14ac:dyDescent="0.25">
      <c r="D747" s="29"/>
      <c r="G747" s="25">
        <v>320</v>
      </c>
      <c r="H747" s="27" t="str">
        <f t="shared" si="70"/>
        <v>512.320</v>
      </c>
      <c r="I747" s="23" t="s">
        <v>1920</v>
      </c>
      <c r="J747" s="26" t="str">
        <f t="shared" si="71"/>
        <v>512.320 - Приборы неразрушающего контроля, толщиномеры</v>
      </c>
      <c r="M747" s="45"/>
      <c r="N747" s="45"/>
      <c r="P747" s="43" t="s">
        <v>3146</v>
      </c>
      <c r="Q747" s="43" t="s">
        <v>2077</v>
      </c>
    </row>
    <row r="748" spans="4:17" ht="15" x14ac:dyDescent="0.25">
      <c r="D748" s="29"/>
      <c r="G748" s="25">
        <v>330</v>
      </c>
      <c r="H748" s="27" t="str">
        <f t="shared" si="70"/>
        <v>512.330</v>
      </c>
      <c r="I748" s="23" t="s">
        <v>1919</v>
      </c>
      <c r="J748" s="26" t="str">
        <f t="shared" si="71"/>
        <v>512.330 - Приборы пожарно-охранной сигнализации</v>
      </c>
      <c r="M748" s="45"/>
      <c r="N748" s="45"/>
      <c r="P748" s="43" t="s">
        <v>2940</v>
      </c>
      <c r="Q748" s="43" t="s">
        <v>2299</v>
      </c>
    </row>
    <row r="749" spans="4:17" ht="15" x14ac:dyDescent="0.25">
      <c r="D749" s="29"/>
      <c r="G749" s="25">
        <v>340</v>
      </c>
      <c r="H749" s="27" t="str">
        <f t="shared" si="70"/>
        <v>512.340</v>
      </c>
      <c r="I749" s="23" t="s">
        <v>1918</v>
      </c>
      <c r="J749" s="26" t="str">
        <f t="shared" si="71"/>
        <v>512.340 - Приборы физико-химического анализа, узлы пробоотбора, фильтры</v>
      </c>
      <c r="M749" s="45"/>
      <c r="N749" s="45"/>
      <c r="P749" s="43" t="s">
        <v>2835</v>
      </c>
      <c r="Q749" s="43" t="s">
        <v>2405</v>
      </c>
    </row>
    <row r="750" spans="4:17" ht="15" x14ac:dyDescent="0.25">
      <c r="D750" s="29"/>
      <c r="G750" s="25">
        <v>350</v>
      </c>
      <c r="H750" s="27" t="str">
        <f t="shared" si="70"/>
        <v>512.350</v>
      </c>
      <c r="I750" s="23" t="s">
        <v>1917</v>
      </c>
      <c r="J750" s="26" t="str">
        <f t="shared" si="71"/>
        <v>512.350 - Промышленные контроллеры для систем АСУ ТП</v>
      </c>
      <c r="M750" s="45"/>
      <c r="N750" s="45"/>
      <c r="P750" s="43" t="s">
        <v>3077</v>
      </c>
      <c r="Q750" s="43" t="s">
        <v>2148</v>
      </c>
    </row>
    <row r="751" spans="4:17" ht="15" x14ac:dyDescent="0.25">
      <c r="D751" s="29"/>
      <c r="G751" s="25">
        <v>360</v>
      </c>
      <c r="H751" s="27" t="str">
        <f t="shared" si="70"/>
        <v>512.360</v>
      </c>
      <c r="I751" s="23" t="s">
        <v>1916</v>
      </c>
      <c r="J751" s="26" t="str">
        <f t="shared" si="71"/>
        <v>512.360 - Радиодетали для систем АСУ</v>
      </c>
      <c r="M751" s="45"/>
      <c r="N751" s="45"/>
      <c r="P751" s="43" t="s">
        <v>3338</v>
      </c>
      <c r="Q751" s="43" t="s">
        <v>1894</v>
      </c>
    </row>
    <row r="752" spans="4:17" ht="15" x14ac:dyDescent="0.25">
      <c r="D752" s="29"/>
      <c r="G752" s="25">
        <v>370</v>
      </c>
      <c r="H752" s="27" t="str">
        <f t="shared" si="70"/>
        <v>512.370</v>
      </c>
      <c r="I752" s="23" t="s">
        <v>1915</v>
      </c>
      <c r="J752" s="26" t="str">
        <f t="shared" si="71"/>
        <v>512.370 - Регистраторы</v>
      </c>
      <c r="M752" s="45"/>
      <c r="N752" s="45"/>
      <c r="P752" s="43" t="s">
        <v>3194</v>
      </c>
      <c r="Q752" s="43" t="s">
        <v>2033</v>
      </c>
    </row>
    <row r="753" spans="4:17" ht="15" x14ac:dyDescent="0.25">
      <c r="D753" s="29"/>
      <c r="G753" s="25">
        <v>380</v>
      </c>
      <c r="H753" s="27" t="str">
        <f t="shared" si="70"/>
        <v>512.380</v>
      </c>
      <c r="I753" s="23" t="s">
        <v>1914</v>
      </c>
      <c r="J753" s="26" t="str">
        <f t="shared" si="71"/>
        <v>512.380 - Регуляторы</v>
      </c>
      <c r="M753" s="45"/>
      <c r="N753" s="45"/>
      <c r="P753" s="43" t="s">
        <v>2827</v>
      </c>
      <c r="Q753" s="43" t="s">
        <v>2413</v>
      </c>
    </row>
    <row r="754" spans="4:17" ht="15" x14ac:dyDescent="0.25">
      <c r="D754" s="29"/>
      <c r="G754" s="25">
        <v>390</v>
      </c>
      <c r="H754" s="27" t="str">
        <f t="shared" si="70"/>
        <v>512.390</v>
      </c>
      <c r="I754" s="23" t="s">
        <v>1913</v>
      </c>
      <c r="J754" s="26" t="str">
        <f t="shared" si="71"/>
        <v>512.390 - Реле -давления, -протока, ротаметры</v>
      </c>
      <c r="M754" s="45"/>
      <c r="N754" s="45"/>
      <c r="P754" s="43" t="s">
        <v>3273</v>
      </c>
      <c r="Q754" s="43" t="s">
        <v>1959</v>
      </c>
    </row>
    <row r="755" spans="4:17" ht="15" x14ac:dyDescent="0.25">
      <c r="D755" s="29"/>
      <c r="G755" s="25">
        <v>400</v>
      </c>
      <c r="H755" s="27" t="str">
        <f t="shared" si="70"/>
        <v>512.400</v>
      </c>
      <c r="I755" s="23" t="s">
        <v>1912</v>
      </c>
      <c r="J755" s="26" t="str">
        <f t="shared" si="71"/>
        <v>512.400 - Сигнализаторы</v>
      </c>
      <c r="M755" s="45"/>
      <c r="N755" s="45"/>
      <c r="P755" s="43" t="s">
        <v>3274</v>
      </c>
      <c r="Q755" s="43" t="s">
        <v>1958</v>
      </c>
    </row>
    <row r="756" spans="4:17" ht="15" x14ac:dyDescent="0.25">
      <c r="D756" s="29"/>
      <c r="G756" s="25">
        <v>410</v>
      </c>
      <c r="H756" s="27" t="str">
        <f t="shared" si="70"/>
        <v>512.410</v>
      </c>
      <c r="I756" s="23" t="s">
        <v>1911</v>
      </c>
      <c r="J756" s="26" t="str">
        <f t="shared" si="71"/>
        <v>512.410 - Системы автоматики</v>
      </c>
      <c r="M756" s="45"/>
      <c r="N756" s="45"/>
      <c r="P756" s="43" t="s">
        <v>2892</v>
      </c>
      <c r="Q756" s="43" t="s">
        <v>2348</v>
      </c>
    </row>
    <row r="757" spans="4:17" ht="15" x14ac:dyDescent="0.25">
      <c r="D757" s="29"/>
      <c r="G757" s="25">
        <v>420</v>
      </c>
      <c r="H757" s="27" t="str">
        <f t="shared" si="70"/>
        <v>512.420</v>
      </c>
      <c r="I757" s="23" t="s">
        <v>1910</v>
      </c>
      <c r="J757" s="26" t="str">
        <f t="shared" si="71"/>
        <v>512.420 - Системы контроля промышленного оборудования</v>
      </c>
      <c r="M757" s="45"/>
      <c r="N757" s="45"/>
      <c r="P757" s="43" t="s">
        <v>2886</v>
      </c>
      <c r="Q757" s="43" t="s">
        <v>2354</v>
      </c>
    </row>
    <row r="758" spans="4:17" ht="15" x14ac:dyDescent="0.25">
      <c r="D758" s="29"/>
      <c r="G758" s="25">
        <v>430</v>
      </c>
      <c r="H758" s="27" t="str">
        <f t="shared" ref="H758:H774" si="72">$D$725&amp;"."&amp;G758</f>
        <v>512.430</v>
      </c>
      <c r="I758" s="23" t="s">
        <v>1909</v>
      </c>
      <c r="J758" s="26" t="str">
        <f t="shared" ref="J758:J774" si="73">H758&amp;" - "&amp;I758</f>
        <v>512.430 - Системы измерения</v>
      </c>
      <c r="M758" s="45"/>
      <c r="N758" s="45"/>
      <c r="P758" s="43" t="s">
        <v>2641</v>
      </c>
      <c r="Q758" s="43" t="s">
        <v>2611</v>
      </c>
    </row>
    <row r="759" spans="4:17" ht="15" x14ac:dyDescent="0.25">
      <c r="D759" s="29"/>
      <c r="G759" s="25">
        <v>440</v>
      </c>
      <c r="H759" s="27" t="str">
        <f t="shared" si="72"/>
        <v>512.440</v>
      </c>
      <c r="I759" s="23" t="s">
        <v>1908</v>
      </c>
      <c r="J759" s="26" t="str">
        <f t="shared" si="73"/>
        <v>512.440 - Спецоборудование безопасности</v>
      </c>
      <c r="M759" s="45"/>
      <c r="N759" s="45"/>
      <c r="P759" s="43" t="s">
        <v>2640</v>
      </c>
      <c r="Q759" s="43" t="s">
        <v>665</v>
      </c>
    </row>
    <row r="760" spans="4:17" ht="15" x14ac:dyDescent="0.25">
      <c r="D760" s="29"/>
      <c r="G760" s="25">
        <v>450</v>
      </c>
      <c r="H760" s="27" t="str">
        <f t="shared" si="72"/>
        <v>512.450</v>
      </c>
      <c r="I760" s="23" t="s">
        <v>1907</v>
      </c>
      <c r="J760" s="26" t="str">
        <f t="shared" si="73"/>
        <v>512.450 - Стержневые зонды</v>
      </c>
      <c r="M760" s="45"/>
      <c r="N760" s="45"/>
      <c r="P760" s="43" t="s">
        <v>2888</v>
      </c>
      <c r="Q760" s="43" t="s">
        <v>2352</v>
      </c>
    </row>
    <row r="761" spans="4:17" ht="15" x14ac:dyDescent="0.25">
      <c r="D761" s="29"/>
      <c r="G761" s="25">
        <v>460</v>
      </c>
      <c r="H761" s="27" t="str">
        <f t="shared" si="72"/>
        <v>512.460</v>
      </c>
      <c r="I761" s="23" t="s">
        <v>1906</v>
      </c>
      <c r="J761" s="26" t="str">
        <f t="shared" si="73"/>
        <v>512.460 - Счётчики, тепловычислители, корректоры</v>
      </c>
      <c r="M761" s="45"/>
      <c r="N761" s="45"/>
      <c r="P761" s="43" t="s">
        <v>2876</v>
      </c>
      <c r="Q761" s="43" t="s">
        <v>2364</v>
      </c>
    </row>
    <row r="762" spans="4:17" ht="15" x14ac:dyDescent="0.25">
      <c r="D762" s="29"/>
      <c r="G762" s="25">
        <v>470</v>
      </c>
      <c r="H762" s="27" t="str">
        <f t="shared" si="72"/>
        <v>512.470</v>
      </c>
      <c r="I762" s="23" t="s">
        <v>1905</v>
      </c>
      <c r="J762" s="26" t="str">
        <f t="shared" si="73"/>
        <v>512.470 - Телемеханика для подстанций</v>
      </c>
      <c r="M762" s="45"/>
      <c r="N762" s="45"/>
      <c r="P762" s="43" t="s">
        <v>2891</v>
      </c>
      <c r="Q762" s="43" t="s">
        <v>2349</v>
      </c>
    </row>
    <row r="763" spans="4:17" ht="15" x14ac:dyDescent="0.25">
      <c r="D763" s="29"/>
      <c r="G763" s="25">
        <v>480</v>
      </c>
      <c r="H763" s="27" t="str">
        <f t="shared" si="72"/>
        <v>512.480</v>
      </c>
      <c r="I763" s="23" t="s">
        <v>1904</v>
      </c>
      <c r="J763" s="26" t="str">
        <f t="shared" si="73"/>
        <v>512.480 - Тепловычислители</v>
      </c>
      <c r="M763" s="45"/>
      <c r="N763" s="45"/>
      <c r="P763" s="43" t="s">
        <v>3078</v>
      </c>
      <c r="Q763" s="43" t="s">
        <v>2147</v>
      </c>
    </row>
    <row r="764" spans="4:17" ht="15" x14ac:dyDescent="0.25">
      <c r="D764" s="29"/>
      <c r="G764" s="25">
        <v>490</v>
      </c>
      <c r="H764" s="27" t="str">
        <f t="shared" si="72"/>
        <v>512.490</v>
      </c>
      <c r="I764" s="23" t="s">
        <v>1903</v>
      </c>
      <c r="J764" s="26" t="str">
        <f t="shared" si="73"/>
        <v>512.490 - Термометры,термопары,термосигнализаторы, комплектующие</v>
      </c>
      <c r="M764" s="45"/>
      <c r="N764" s="45"/>
      <c r="P764" s="43" t="s">
        <v>3339</v>
      </c>
      <c r="Q764" s="43" t="s">
        <v>1893</v>
      </c>
    </row>
    <row r="765" spans="4:17" ht="15" x14ac:dyDescent="0.25">
      <c r="D765" s="29"/>
      <c r="G765" s="25">
        <v>500</v>
      </c>
      <c r="H765" s="27" t="str">
        <f t="shared" si="72"/>
        <v>512.500</v>
      </c>
      <c r="I765" s="23" t="s">
        <v>1902</v>
      </c>
      <c r="J765" s="26" t="str">
        <f t="shared" si="73"/>
        <v>512.500 - Термопреобразователи</v>
      </c>
      <c r="M765" s="45"/>
      <c r="N765" s="45"/>
      <c r="P765" s="43" t="s">
        <v>3055</v>
      </c>
      <c r="Q765" s="43" t="s">
        <v>2171</v>
      </c>
    </row>
    <row r="766" spans="4:17" ht="15" x14ac:dyDescent="0.25">
      <c r="D766" s="29"/>
      <c r="G766" s="25">
        <v>510</v>
      </c>
      <c r="H766" s="27" t="str">
        <f t="shared" si="72"/>
        <v>512.510</v>
      </c>
      <c r="I766" s="23" t="s">
        <v>1901</v>
      </c>
      <c r="J766" s="26" t="str">
        <f t="shared" si="73"/>
        <v>512.510 - Технические манометры, вакуумметры</v>
      </c>
      <c r="M766" s="45"/>
      <c r="N766" s="45"/>
    </row>
    <row r="767" spans="4:17" ht="15" x14ac:dyDescent="0.25">
      <c r="D767" s="29"/>
      <c r="G767" s="25">
        <v>520</v>
      </c>
      <c r="H767" s="27" t="str">
        <f t="shared" si="72"/>
        <v>512.520</v>
      </c>
      <c r="I767" s="23" t="s">
        <v>1900</v>
      </c>
      <c r="J767" s="26" t="str">
        <f t="shared" si="73"/>
        <v>512.520 - Уровнемеры</v>
      </c>
      <c r="M767" s="45"/>
      <c r="N767" s="45"/>
      <c r="P767" s="45"/>
      <c r="Q767" s="45"/>
    </row>
    <row r="768" spans="4:17" ht="15" x14ac:dyDescent="0.25">
      <c r="D768" s="29"/>
      <c r="G768" s="25">
        <v>530</v>
      </c>
      <c r="H768" s="27" t="str">
        <f t="shared" si="72"/>
        <v>512.530</v>
      </c>
      <c r="I768" s="23" t="s">
        <v>1899</v>
      </c>
      <c r="J768" s="26" t="str">
        <f t="shared" si="73"/>
        <v>512.530 - Устройства автоматизаци</v>
      </c>
      <c r="M768" s="45"/>
      <c r="N768" s="45"/>
      <c r="P768" s="45"/>
      <c r="Q768" s="45"/>
    </row>
    <row r="769" spans="4:17" ht="15" x14ac:dyDescent="0.25">
      <c r="D769" s="29"/>
      <c r="G769" s="25">
        <v>540</v>
      </c>
      <c r="H769" s="27" t="str">
        <f t="shared" si="72"/>
        <v>512.540</v>
      </c>
      <c r="I769" s="23" t="s">
        <v>1898</v>
      </c>
      <c r="J769" s="26" t="str">
        <f t="shared" si="73"/>
        <v>512.540 - Устройства и системы передачи данных</v>
      </c>
      <c r="M769" s="45"/>
      <c r="N769" s="45"/>
      <c r="P769" s="45"/>
      <c r="Q769" s="45"/>
    </row>
    <row r="770" spans="4:17" ht="15" x14ac:dyDescent="0.25">
      <c r="D770" s="29"/>
      <c r="G770" s="25">
        <v>550</v>
      </c>
      <c r="H770" s="27" t="str">
        <f t="shared" si="72"/>
        <v>512.550</v>
      </c>
      <c r="I770" s="23" t="s">
        <v>1897</v>
      </c>
      <c r="J770" s="26" t="str">
        <f t="shared" si="73"/>
        <v>512.550 - Устройства контроля пламени</v>
      </c>
      <c r="M770" s="45"/>
      <c r="N770" s="45"/>
      <c r="P770" s="45"/>
      <c r="Q770" s="45"/>
    </row>
    <row r="771" spans="4:17" ht="15" x14ac:dyDescent="0.25">
      <c r="D771" s="29"/>
      <c r="G771" s="25">
        <v>560</v>
      </c>
      <c r="H771" s="27" t="str">
        <f t="shared" si="72"/>
        <v>512.560</v>
      </c>
      <c r="I771" s="23" t="s">
        <v>1896</v>
      </c>
      <c r="J771" s="26" t="str">
        <f t="shared" si="73"/>
        <v>512.560 - Устройства электро-химзащиты подземных конструкций</v>
      </c>
      <c r="M771" s="45"/>
      <c r="N771" s="45"/>
      <c r="P771" s="45"/>
      <c r="Q771" s="45"/>
    </row>
    <row r="772" spans="4:17" ht="15" x14ac:dyDescent="0.25">
      <c r="D772" s="29"/>
      <c r="G772" s="25">
        <v>570</v>
      </c>
      <c r="H772" s="27" t="str">
        <f t="shared" si="72"/>
        <v>512.570</v>
      </c>
      <c r="I772" s="23" t="s">
        <v>1895</v>
      </c>
      <c r="J772" s="26" t="str">
        <f t="shared" si="73"/>
        <v>512.570 - Шкафы АСУ и автоматики</v>
      </c>
      <c r="M772" s="45"/>
      <c r="N772" s="45"/>
      <c r="P772" s="45"/>
      <c r="Q772" s="45"/>
    </row>
    <row r="773" spans="4:17" ht="15" x14ac:dyDescent="0.25">
      <c r="D773" s="29"/>
      <c r="G773" s="25">
        <v>580</v>
      </c>
      <c r="H773" s="27" t="str">
        <f t="shared" si="72"/>
        <v>512.580</v>
      </c>
      <c r="I773" s="23" t="s">
        <v>1894</v>
      </c>
      <c r="J773" s="26" t="str">
        <f t="shared" si="73"/>
        <v>512.580 - Электрооборудование и средства автоматизации для кранов фирмы DHHI</v>
      </c>
      <c r="M773" s="45"/>
      <c r="N773" s="45"/>
      <c r="P773" s="45"/>
      <c r="Q773" s="45"/>
    </row>
    <row r="774" spans="4:17" ht="15" x14ac:dyDescent="0.25">
      <c r="D774" s="29"/>
      <c r="G774" s="25">
        <v>590</v>
      </c>
      <c r="H774" s="27" t="str">
        <f t="shared" si="72"/>
        <v>512.590</v>
      </c>
      <c r="I774" s="23" t="s">
        <v>1893</v>
      </c>
      <c r="J774" s="26" t="str">
        <f t="shared" si="73"/>
        <v>512.590 - Энкодеры и комплектующие к ним</v>
      </c>
      <c r="M774" s="45"/>
      <c r="N774" s="45"/>
      <c r="P774" s="45"/>
      <c r="Q774" s="45"/>
    </row>
    <row r="775" spans="4:17" ht="15" x14ac:dyDescent="0.25">
      <c r="D775" s="29">
        <v>513</v>
      </c>
      <c r="E775" s="23" t="s">
        <v>1892</v>
      </c>
      <c r="F775" s="24" t="str">
        <f>D775&amp;" - "&amp;E775</f>
        <v>513 - Средства электроники, связи и ВТ</v>
      </c>
      <c r="M775" s="45"/>
      <c r="N775" s="45"/>
      <c r="P775" s="45"/>
      <c r="Q775" s="45"/>
    </row>
    <row r="776" spans="4:17" ht="15" x14ac:dyDescent="0.25">
      <c r="D776" s="29"/>
      <c r="G776" s="25">
        <v>110</v>
      </c>
      <c r="H776" s="27" t="str">
        <f t="shared" ref="H776:H820" si="74">$D$775&amp;"."&amp;G776</f>
        <v>513.110</v>
      </c>
      <c r="I776" s="23" t="s">
        <v>1891</v>
      </c>
      <c r="J776" s="26" t="str">
        <f t="shared" ref="J776:J820" si="75">H776&amp;" - "&amp;I776</f>
        <v>513.110 - Радиоборудование и радиостанции</v>
      </c>
      <c r="M776" s="45"/>
      <c r="N776" s="45"/>
      <c r="P776" s="45"/>
      <c r="Q776" s="45"/>
    </row>
    <row r="777" spans="4:17" ht="15" x14ac:dyDescent="0.25">
      <c r="D777" s="29"/>
      <c r="G777" s="25">
        <v>120</v>
      </c>
      <c r="H777" s="27" t="str">
        <f t="shared" si="74"/>
        <v>513.120</v>
      </c>
      <c r="I777" s="23" t="s">
        <v>1890</v>
      </c>
      <c r="J777" s="26" t="str">
        <f t="shared" si="75"/>
        <v>513.120 - Документация , программы для систем связи</v>
      </c>
      <c r="M777" s="45"/>
      <c r="N777" s="45"/>
      <c r="P777" s="45"/>
      <c r="Q777" s="45"/>
    </row>
    <row r="778" spans="4:17" ht="15" x14ac:dyDescent="0.25">
      <c r="D778" s="29"/>
      <c r="G778" s="25">
        <v>130</v>
      </c>
      <c r="H778" s="27" t="str">
        <f t="shared" si="74"/>
        <v>513.130</v>
      </c>
      <c r="I778" s="23" t="s">
        <v>1889</v>
      </c>
      <c r="J778" s="26" t="str">
        <f t="shared" si="75"/>
        <v>513.130 - Оборудование систем телефонии</v>
      </c>
      <c r="M778" s="45"/>
      <c r="N778" s="45"/>
      <c r="P778" s="45"/>
      <c r="Q778" s="45"/>
    </row>
    <row r="779" spans="4:17" ht="15" x14ac:dyDescent="0.25">
      <c r="D779" s="29"/>
      <c r="G779" s="25">
        <v>140</v>
      </c>
      <c r="H779" s="27" t="str">
        <f t="shared" si="74"/>
        <v>513.140</v>
      </c>
      <c r="I779" s="23" t="s">
        <v>1888</v>
      </c>
      <c r="J779" s="26" t="str">
        <f t="shared" si="75"/>
        <v>513.140 - Приборы измерительные для систем телефонии</v>
      </c>
      <c r="M779" s="45"/>
      <c r="N779" s="45"/>
      <c r="P779" s="45"/>
      <c r="Q779" s="45"/>
    </row>
    <row r="780" spans="4:17" ht="15" x14ac:dyDescent="0.25">
      <c r="D780" s="29"/>
      <c r="G780" s="25">
        <v>150</v>
      </c>
      <c r="H780" s="27" t="str">
        <f t="shared" si="74"/>
        <v>513.150</v>
      </c>
      <c r="I780" s="23" t="s">
        <v>1887</v>
      </c>
      <c r="J780" s="26" t="str">
        <f t="shared" si="75"/>
        <v>513.150 - Кабельная продукция</v>
      </c>
      <c r="M780" s="45"/>
      <c r="N780" s="45"/>
      <c r="P780" s="45"/>
      <c r="Q780" s="45"/>
    </row>
    <row r="781" spans="4:17" ht="15" x14ac:dyDescent="0.25">
      <c r="D781" s="29"/>
      <c r="G781" s="25">
        <v>160</v>
      </c>
      <c r="H781" s="27" t="str">
        <f t="shared" si="74"/>
        <v>513.160</v>
      </c>
      <c r="I781" s="23" t="s">
        <v>1886</v>
      </c>
      <c r="J781" s="26" t="str">
        <f t="shared" si="75"/>
        <v>513.160 - Приборы для измерения и контроля параметров  кабельных систем</v>
      </c>
      <c r="M781" s="45"/>
      <c r="N781" s="45"/>
      <c r="P781" s="45"/>
      <c r="Q781" s="45"/>
    </row>
    <row r="782" spans="4:17" ht="15" x14ac:dyDescent="0.25">
      <c r="D782" s="29"/>
      <c r="G782" s="25">
        <v>170</v>
      </c>
      <c r="H782" s="27" t="str">
        <f t="shared" si="74"/>
        <v>513.170</v>
      </c>
      <c r="I782" s="23" t="s">
        <v>1885</v>
      </c>
      <c r="J782" s="26" t="str">
        <f t="shared" si="75"/>
        <v>513.170 - Системы оповещения</v>
      </c>
      <c r="M782" s="45"/>
      <c r="N782" s="45"/>
      <c r="P782" s="45"/>
      <c r="Q782" s="45"/>
    </row>
    <row r="783" spans="4:17" ht="15" x14ac:dyDescent="0.25">
      <c r="D783" s="29"/>
      <c r="G783" s="25">
        <v>180</v>
      </c>
      <c r="H783" s="27" t="str">
        <f t="shared" si="74"/>
        <v>513.180</v>
      </c>
      <c r="I783" s="23" t="s">
        <v>1884</v>
      </c>
      <c r="J783" s="26" t="str">
        <f t="shared" si="75"/>
        <v>513.180 - Системы озвучивания</v>
      </c>
      <c r="M783" s="45"/>
      <c r="N783" s="45"/>
      <c r="P783" s="45"/>
      <c r="Q783" s="45"/>
    </row>
    <row r="784" spans="4:17" ht="15" x14ac:dyDescent="0.25">
      <c r="D784" s="29"/>
      <c r="G784" s="25">
        <v>190</v>
      </c>
      <c r="H784" s="27" t="str">
        <f t="shared" si="74"/>
        <v>513.190</v>
      </c>
      <c r="I784" s="23" t="s">
        <v>1883</v>
      </c>
      <c r="J784" s="26" t="str">
        <f t="shared" si="75"/>
        <v>513.190 - Рапортная система</v>
      </c>
      <c r="M784" s="45"/>
      <c r="N784" s="45"/>
      <c r="P784" s="45"/>
      <c r="Q784" s="45"/>
    </row>
    <row r="785" spans="4:17" ht="15" x14ac:dyDescent="0.25">
      <c r="D785" s="29"/>
      <c r="G785" s="25">
        <v>200</v>
      </c>
      <c r="H785" s="27" t="str">
        <f t="shared" si="74"/>
        <v>513.200</v>
      </c>
      <c r="I785" s="23" t="s">
        <v>1882</v>
      </c>
      <c r="J785" s="26" t="str">
        <f t="shared" si="75"/>
        <v>513.200 - Радиосвязные измерительные системы</v>
      </c>
      <c r="M785" s="45"/>
      <c r="N785" s="45"/>
      <c r="P785" s="45"/>
      <c r="Q785" s="45"/>
    </row>
    <row r="786" spans="4:17" ht="15" x14ac:dyDescent="0.25">
      <c r="D786" s="29"/>
      <c r="G786" s="25">
        <v>210</v>
      </c>
      <c r="H786" s="27" t="str">
        <f t="shared" si="74"/>
        <v>513.210</v>
      </c>
      <c r="I786" s="23" t="s">
        <v>1881</v>
      </c>
      <c r="J786" s="26" t="str">
        <f t="shared" si="75"/>
        <v>513.210 - Громкоговорящая, диспетчерская связь</v>
      </c>
      <c r="M786" s="45"/>
      <c r="N786" s="45"/>
      <c r="P786" s="45"/>
      <c r="Q786" s="45"/>
    </row>
    <row r="787" spans="4:17" ht="15" x14ac:dyDescent="0.25">
      <c r="D787" s="29"/>
      <c r="G787" s="25">
        <v>220</v>
      </c>
      <c r="H787" s="27" t="str">
        <f t="shared" si="74"/>
        <v>513.220</v>
      </c>
      <c r="I787" s="23" t="s">
        <v>1880</v>
      </c>
      <c r="J787" s="26" t="str">
        <f t="shared" si="75"/>
        <v>513.220 - Системы промтелевидения и видеонаблюдения</v>
      </c>
      <c r="M787" s="45"/>
      <c r="N787" s="45"/>
      <c r="P787" s="45"/>
      <c r="Q787" s="45"/>
    </row>
    <row r="788" spans="4:17" ht="15" x14ac:dyDescent="0.25">
      <c r="D788" s="29"/>
      <c r="G788" s="25">
        <v>230</v>
      </c>
      <c r="H788" s="27" t="str">
        <f t="shared" si="74"/>
        <v>513.230</v>
      </c>
      <c r="I788" s="23" t="s">
        <v>1879</v>
      </c>
      <c r="J788" s="26" t="str">
        <f t="shared" si="75"/>
        <v>513.230 - Системы инфракрасной съемки</v>
      </c>
      <c r="M788" s="45"/>
      <c r="N788" s="45"/>
      <c r="P788" s="45"/>
      <c r="Q788" s="45"/>
    </row>
    <row r="789" spans="4:17" ht="15" x14ac:dyDescent="0.25">
      <c r="D789" s="29"/>
      <c r="G789" s="25">
        <v>240</v>
      </c>
      <c r="H789" s="27" t="str">
        <f t="shared" si="74"/>
        <v>513.240</v>
      </c>
      <c r="I789" s="23" t="s">
        <v>1878</v>
      </c>
      <c r="J789" s="26" t="str">
        <f t="shared" si="75"/>
        <v>513.240 - Системы радиорелейной связи</v>
      </c>
      <c r="M789" s="45"/>
      <c r="N789" s="45"/>
      <c r="P789" s="45"/>
      <c r="Q789" s="45"/>
    </row>
    <row r="790" spans="4:17" ht="15" x14ac:dyDescent="0.25">
      <c r="D790" s="29"/>
      <c r="G790" s="25">
        <v>250</v>
      </c>
      <c r="H790" s="27" t="str">
        <f t="shared" si="74"/>
        <v>513.250</v>
      </c>
      <c r="I790" s="23" t="s">
        <v>1877</v>
      </c>
      <c r="J790" s="26" t="str">
        <f t="shared" si="75"/>
        <v>513.250 - Приборы измерительные для систем беспроводного доступа и радиорелейной связи</v>
      </c>
      <c r="M790" s="45"/>
      <c r="N790" s="45"/>
      <c r="P790" s="45"/>
      <c r="Q790" s="45"/>
    </row>
    <row r="791" spans="4:17" ht="15" x14ac:dyDescent="0.25">
      <c r="D791" s="29"/>
      <c r="G791" s="25">
        <v>260</v>
      </c>
      <c r="H791" s="27" t="str">
        <f t="shared" si="74"/>
        <v>513.260</v>
      </c>
      <c r="I791" s="23" t="s">
        <v>1876</v>
      </c>
      <c r="J791" s="26" t="str">
        <f t="shared" si="75"/>
        <v>513.260 - Комплексные мультимедийные системы</v>
      </c>
      <c r="M791" s="45"/>
      <c r="N791" s="45"/>
      <c r="P791" s="45"/>
      <c r="Q791" s="45"/>
    </row>
    <row r="792" spans="4:17" ht="15" x14ac:dyDescent="0.25">
      <c r="D792" s="29"/>
      <c r="G792" s="25">
        <v>270</v>
      </c>
      <c r="H792" s="27" t="str">
        <f t="shared" si="74"/>
        <v>513.270</v>
      </c>
      <c r="I792" s="23" t="s">
        <v>1875</v>
      </c>
      <c r="J792" s="26" t="str">
        <f t="shared" si="75"/>
        <v>513.270 - Специализированный инструмент для монтажа</v>
      </c>
      <c r="M792" s="45"/>
      <c r="N792" s="45"/>
      <c r="P792" s="45"/>
      <c r="Q792" s="45"/>
    </row>
    <row r="793" spans="4:17" ht="15" x14ac:dyDescent="0.25">
      <c r="D793" s="29"/>
      <c r="G793" s="25">
        <v>280</v>
      </c>
      <c r="H793" s="27" t="str">
        <f t="shared" si="74"/>
        <v>513.280</v>
      </c>
      <c r="I793" s="23" t="s">
        <v>1874</v>
      </c>
      <c r="J793" s="26" t="str">
        <f t="shared" si="75"/>
        <v>513.280 - Оптико-волоконное обрудование и комплектующие</v>
      </c>
      <c r="M793" s="45"/>
      <c r="N793" s="45"/>
      <c r="P793" s="45"/>
      <c r="Q793" s="45"/>
    </row>
    <row r="794" spans="4:17" ht="15" x14ac:dyDescent="0.25">
      <c r="D794" s="29"/>
      <c r="G794" s="25">
        <v>290</v>
      </c>
      <c r="H794" s="27" t="str">
        <f t="shared" si="74"/>
        <v>513.290</v>
      </c>
      <c r="I794" s="23" t="s">
        <v>1873</v>
      </c>
      <c r="J794" s="26" t="str">
        <f t="shared" si="75"/>
        <v>513.290 - Серверы</v>
      </c>
      <c r="M794" s="45"/>
      <c r="N794" s="45"/>
      <c r="P794" s="45"/>
      <c r="Q794" s="45"/>
    </row>
    <row r="795" spans="4:17" ht="15" x14ac:dyDescent="0.25">
      <c r="D795" s="29"/>
      <c r="G795" s="25">
        <v>300</v>
      </c>
      <c r="H795" s="27" t="str">
        <f t="shared" si="74"/>
        <v>513.300</v>
      </c>
      <c r="I795" s="23" t="s">
        <v>1872</v>
      </c>
      <c r="J795" s="26" t="str">
        <f t="shared" si="75"/>
        <v>513.300 - ПЭВМ офисные</v>
      </c>
      <c r="M795" s="45"/>
      <c r="N795" s="45"/>
      <c r="P795" s="45"/>
      <c r="Q795" s="45"/>
    </row>
    <row r="796" spans="4:17" ht="15" x14ac:dyDescent="0.25">
      <c r="D796" s="29"/>
      <c r="G796" s="25">
        <v>310</v>
      </c>
      <c r="H796" s="27" t="str">
        <f t="shared" si="74"/>
        <v>513.310</v>
      </c>
      <c r="I796" s="23" t="s">
        <v>1871</v>
      </c>
      <c r="J796" s="26" t="str">
        <f t="shared" si="75"/>
        <v>513.310 - Ноутбуки</v>
      </c>
      <c r="M796" s="45"/>
      <c r="N796" s="45"/>
      <c r="P796" s="45"/>
      <c r="Q796" s="45"/>
    </row>
    <row r="797" spans="4:17" ht="15" x14ac:dyDescent="0.25">
      <c r="D797" s="29"/>
      <c r="G797" s="25">
        <v>320</v>
      </c>
      <c r="H797" s="27" t="str">
        <f t="shared" si="74"/>
        <v>513.320</v>
      </c>
      <c r="I797" s="23" t="s">
        <v>1870</v>
      </c>
      <c r="J797" s="26" t="str">
        <f t="shared" si="75"/>
        <v>513.320 - Принтеры, сканеры и  МФУ</v>
      </c>
      <c r="M797" s="45"/>
      <c r="N797" s="45"/>
      <c r="P797" s="45"/>
      <c r="Q797" s="45"/>
    </row>
    <row r="798" spans="4:17" ht="15" x14ac:dyDescent="0.25">
      <c r="D798" s="29"/>
      <c r="G798" s="25">
        <v>330</v>
      </c>
      <c r="H798" s="27" t="str">
        <f t="shared" si="74"/>
        <v>513.330</v>
      </c>
      <c r="I798" s="23" t="s">
        <v>1869</v>
      </c>
      <c r="J798" s="26" t="str">
        <f t="shared" si="75"/>
        <v>513.330 - Переферия</v>
      </c>
      <c r="M798" s="45"/>
      <c r="N798" s="45"/>
      <c r="P798" s="45"/>
      <c r="Q798" s="45"/>
    </row>
    <row r="799" spans="4:17" ht="15" x14ac:dyDescent="0.25">
      <c r="D799" s="29"/>
      <c r="G799" s="25">
        <v>340</v>
      </c>
      <c r="H799" s="27" t="str">
        <f t="shared" si="74"/>
        <v>513.340</v>
      </c>
      <c r="I799" s="23" t="s">
        <v>1868</v>
      </c>
      <c r="J799" s="26" t="str">
        <f t="shared" si="75"/>
        <v>513.340 - Системы хранения данных</v>
      </c>
      <c r="M799" s="45"/>
      <c r="N799" s="45"/>
      <c r="P799" s="45"/>
      <c r="Q799" s="45"/>
    </row>
    <row r="800" spans="4:17" ht="15" x14ac:dyDescent="0.25">
      <c r="D800" s="29"/>
      <c r="G800" s="25">
        <v>350</v>
      </c>
      <c r="H800" s="27" t="str">
        <f t="shared" si="74"/>
        <v>513.350</v>
      </c>
      <c r="I800" s="23" t="s">
        <v>1867</v>
      </c>
      <c r="J800" s="26" t="str">
        <f t="shared" si="75"/>
        <v>513.350 - Источники бесперебойного питания и комплектующие</v>
      </c>
      <c r="M800" s="45"/>
      <c r="N800" s="45"/>
      <c r="P800" s="45"/>
      <c r="Q800" s="45"/>
    </row>
    <row r="801" spans="7:17" ht="15" x14ac:dyDescent="0.25">
      <c r="G801" s="25">
        <v>360</v>
      </c>
      <c r="H801" s="27" t="str">
        <f t="shared" si="74"/>
        <v>513.360</v>
      </c>
      <c r="I801" s="28" t="s">
        <v>1866</v>
      </c>
      <c r="J801" s="26" t="str">
        <f t="shared" si="75"/>
        <v>513.360 - Сетевое и телекоммуникационное оборудование производства Cisco Systems</v>
      </c>
      <c r="M801" s="45"/>
      <c r="N801" s="45"/>
      <c r="P801" s="45"/>
      <c r="Q801" s="45"/>
    </row>
    <row r="802" spans="7:17" ht="15" x14ac:dyDescent="0.25">
      <c r="G802" s="25">
        <v>370</v>
      </c>
      <c r="H802" s="27" t="str">
        <f t="shared" si="74"/>
        <v>513.370</v>
      </c>
      <c r="I802" s="23" t="s">
        <v>1865</v>
      </c>
      <c r="J802" s="26" t="str">
        <f t="shared" si="75"/>
        <v>513.370 - Сетевое и телекоммуникационное оборудование прочих производителей</v>
      </c>
      <c r="M802" s="45"/>
      <c r="N802" s="45"/>
      <c r="P802" s="45"/>
      <c r="Q802" s="45"/>
    </row>
    <row r="803" spans="7:17" ht="15" x14ac:dyDescent="0.25">
      <c r="G803" s="25">
        <v>380</v>
      </c>
      <c r="H803" s="27" t="str">
        <f t="shared" si="74"/>
        <v>513.380</v>
      </c>
      <c r="I803" s="23" t="s">
        <v>1864</v>
      </c>
      <c r="J803" s="26" t="str">
        <f t="shared" si="75"/>
        <v>513.380 - Технические средства защиты информации</v>
      </c>
      <c r="M803" s="45"/>
      <c r="N803" s="45"/>
      <c r="P803" s="45"/>
      <c r="Q803" s="45"/>
    </row>
    <row r="804" spans="7:17" ht="15" x14ac:dyDescent="0.25">
      <c r="G804" s="25">
        <v>390</v>
      </c>
      <c r="H804" s="27" t="str">
        <f t="shared" si="74"/>
        <v>513.390</v>
      </c>
      <c r="I804" s="23" t="s">
        <v>1863</v>
      </c>
      <c r="J804" s="26" t="str">
        <f t="shared" si="75"/>
        <v>513.390 - Системы видеоконференцсвязи</v>
      </c>
      <c r="M804" s="45"/>
      <c r="N804" s="45"/>
      <c r="P804" s="45"/>
      <c r="Q804" s="45"/>
    </row>
    <row r="805" spans="7:17" ht="15" x14ac:dyDescent="0.25">
      <c r="G805" s="25">
        <v>400</v>
      </c>
      <c r="H805" s="27" t="str">
        <f t="shared" si="74"/>
        <v>513.400</v>
      </c>
      <c r="I805" s="23" t="s">
        <v>1862</v>
      </c>
      <c r="J805" s="26" t="str">
        <f t="shared" si="75"/>
        <v>513.400 - Оборудование беспроводных систем доступа</v>
      </c>
      <c r="M805" s="45"/>
      <c r="N805" s="45"/>
      <c r="P805" s="45"/>
      <c r="Q805" s="45"/>
    </row>
    <row r="806" spans="7:17" ht="15" x14ac:dyDescent="0.25">
      <c r="G806" s="25">
        <v>410</v>
      </c>
      <c r="H806" s="27" t="str">
        <f t="shared" si="74"/>
        <v>513.410</v>
      </c>
      <c r="I806" s="23" t="s">
        <v>1861</v>
      </c>
      <c r="J806" s="26" t="str">
        <f t="shared" si="75"/>
        <v>513.410 - Пассивное сетевое оборудование</v>
      </c>
      <c r="M806" s="45"/>
      <c r="N806" s="45"/>
      <c r="P806" s="45"/>
      <c r="Q806" s="45"/>
    </row>
    <row r="807" spans="7:17" ht="15" x14ac:dyDescent="0.25">
      <c r="G807" s="25">
        <v>420</v>
      </c>
      <c r="H807" s="27" t="str">
        <f t="shared" si="74"/>
        <v>513.420</v>
      </c>
      <c r="I807" s="23" t="s">
        <v>1860</v>
      </c>
      <c r="J807" s="26" t="str">
        <f t="shared" si="75"/>
        <v>513.420 - Жёсткий диск</v>
      </c>
      <c r="M807" s="45"/>
      <c r="N807" s="45"/>
      <c r="P807" s="45"/>
      <c r="Q807" s="45"/>
    </row>
    <row r="808" spans="7:17" ht="15" x14ac:dyDescent="0.25">
      <c r="G808" s="25">
        <v>430</v>
      </c>
      <c r="H808" s="27" t="str">
        <f t="shared" si="74"/>
        <v>513.430</v>
      </c>
      <c r="I808" s="23" t="s">
        <v>1859</v>
      </c>
      <c r="J808" s="26" t="str">
        <f t="shared" si="75"/>
        <v>513.430 - Модуль флеш-памяти</v>
      </c>
      <c r="M808" s="45"/>
      <c r="N808" s="45"/>
      <c r="P808" s="45"/>
      <c r="Q808" s="45"/>
    </row>
    <row r="809" spans="7:17" ht="15" x14ac:dyDescent="0.25">
      <c r="G809" s="25">
        <v>440</v>
      </c>
      <c r="H809" s="27" t="str">
        <f t="shared" si="74"/>
        <v>513.440</v>
      </c>
      <c r="I809" s="23" t="s">
        <v>1858</v>
      </c>
      <c r="J809" s="26" t="str">
        <f t="shared" si="75"/>
        <v>513.440 - Процессоры</v>
      </c>
      <c r="M809" s="45"/>
      <c r="N809" s="45"/>
      <c r="P809" s="45"/>
      <c r="Q809" s="45"/>
    </row>
    <row r="810" spans="7:17" ht="15" x14ac:dyDescent="0.25">
      <c r="G810" s="25">
        <v>450</v>
      </c>
      <c r="H810" s="27" t="str">
        <f t="shared" si="74"/>
        <v>513.450</v>
      </c>
      <c r="I810" s="23" t="s">
        <v>1857</v>
      </c>
      <c r="J810" s="26" t="str">
        <f t="shared" si="75"/>
        <v>513.450 - Блок питания</v>
      </c>
      <c r="M810" s="45"/>
      <c r="N810" s="45"/>
      <c r="P810" s="45"/>
      <c r="Q810" s="45"/>
    </row>
    <row r="811" spans="7:17" ht="15" x14ac:dyDescent="0.25">
      <c r="G811" s="25">
        <v>460</v>
      </c>
      <c r="H811" s="27" t="str">
        <f t="shared" si="74"/>
        <v>513.460</v>
      </c>
      <c r="I811" s="23" t="s">
        <v>1856</v>
      </c>
      <c r="J811" s="26" t="str">
        <f t="shared" si="75"/>
        <v>513.460 - Плата системная</v>
      </c>
      <c r="M811" s="45"/>
      <c r="N811" s="45"/>
      <c r="P811" s="45"/>
      <c r="Q811" s="45"/>
    </row>
    <row r="812" spans="7:17" ht="15" x14ac:dyDescent="0.25">
      <c r="G812" s="25">
        <v>470</v>
      </c>
      <c r="H812" s="27" t="str">
        <f t="shared" si="74"/>
        <v>513.470</v>
      </c>
      <c r="I812" s="23" t="s">
        <v>1855</v>
      </c>
      <c r="J812" s="26" t="str">
        <f t="shared" si="75"/>
        <v>513.470 - Видеокарта</v>
      </c>
      <c r="M812" s="45"/>
      <c r="N812" s="45"/>
      <c r="P812" s="45"/>
      <c r="Q812" s="45"/>
    </row>
    <row r="813" spans="7:17" ht="15" x14ac:dyDescent="0.25">
      <c r="G813" s="25">
        <v>480</v>
      </c>
      <c r="H813" s="27" t="str">
        <f t="shared" si="74"/>
        <v>513.480</v>
      </c>
      <c r="I813" s="23" t="s">
        <v>1854</v>
      </c>
      <c r="J813" s="26" t="str">
        <f t="shared" si="75"/>
        <v>513.480 - Устройство чтения переносных носителей информации</v>
      </c>
      <c r="M813" s="45"/>
      <c r="N813" s="45"/>
      <c r="P813" s="45"/>
      <c r="Q813" s="45"/>
    </row>
    <row r="814" spans="7:17" ht="15" x14ac:dyDescent="0.25">
      <c r="G814" s="25">
        <v>490</v>
      </c>
      <c r="H814" s="27" t="str">
        <f t="shared" si="74"/>
        <v>513.490</v>
      </c>
      <c r="I814" s="23" t="s">
        <v>1853</v>
      </c>
      <c r="J814" s="26" t="str">
        <f t="shared" si="75"/>
        <v>513.490 - Оптический  привод</v>
      </c>
      <c r="M814" s="45"/>
      <c r="N814" s="45"/>
      <c r="P814" s="45"/>
      <c r="Q814" s="45"/>
    </row>
    <row r="815" spans="7:17" ht="15" x14ac:dyDescent="0.25">
      <c r="G815" s="25">
        <v>500</v>
      </c>
      <c r="H815" s="27" t="str">
        <f t="shared" si="74"/>
        <v>513.500</v>
      </c>
      <c r="I815" s="23" t="s">
        <v>1852</v>
      </c>
      <c r="J815" s="26" t="str">
        <f t="shared" si="75"/>
        <v>513.500 - Картриджи для  принтеров HP</v>
      </c>
      <c r="M815" s="45"/>
      <c r="N815" s="45"/>
      <c r="P815" s="45"/>
      <c r="Q815" s="45"/>
    </row>
    <row r="816" spans="7:17" ht="15" x14ac:dyDescent="0.25">
      <c r="G816" s="25">
        <v>510</v>
      </c>
      <c r="H816" s="27" t="str">
        <f t="shared" si="74"/>
        <v>513.510</v>
      </c>
      <c r="I816" s="23" t="s">
        <v>1851</v>
      </c>
      <c r="J816" s="26" t="str">
        <f t="shared" si="75"/>
        <v>513.510 - Картриджи для  принтеров EPSON</v>
      </c>
      <c r="M816" s="45"/>
      <c r="N816" s="45"/>
      <c r="P816" s="45"/>
      <c r="Q816" s="45"/>
    </row>
    <row r="817" spans="7:17" ht="15" x14ac:dyDescent="0.25">
      <c r="G817" s="25">
        <v>520</v>
      </c>
      <c r="H817" s="27" t="str">
        <f t="shared" si="74"/>
        <v>513.520</v>
      </c>
      <c r="I817" s="23" t="s">
        <v>1850</v>
      </c>
      <c r="J817" s="26" t="str">
        <f t="shared" si="75"/>
        <v>513.520 - Картриджи для  принтеров CANON</v>
      </c>
      <c r="M817" s="45"/>
      <c r="N817" s="45"/>
      <c r="P817" s="45"/>
      <c r="Q817" s="45"/>
    </row>
    <row r="818" spans="7:17" ht="15" x14ac:dyDescent="0.25">
      <c r="G818" s="25">
        <v>530</v>
      </c>
      <c r="H818" s="27" t="str">
        <f t="shared" si="74"/>
        <v>513.530</v>
      </c>
      <c r="I818" s="23" t="s">
        <v>1849</v>
      </c>
      <c r="J818" s="26" t="str">
        <f t="shared" si="75"/>
        <v>513.530 - Картриджи для  принтеров XEROX</v>
      </c>
      <c r="M818" s="45"/>
      <c r="N818" s="45"/>
    </row>
    <row r="819" spans="7:17" ht="15" x14ac:dyDescent="0.25">
      <c r="G819" s="25">
        <v>540</v>
      </c>
      <c r="H819" s="27" t="str">
        <f t="shared" si="74"/>
        <v>513.540</v>
      </c>
      <c r="I819" s="23" t="s">
        <v>1848</v>
      </c>
      <c r="J819" s="26" t="str">
        <f t="shared" si="75"/>
        <v>513.540 - Лазерный диск</v>
      </c>
      <c r="M819" s="45"/>
      <c r="N819" s="45"/>
    </row>
    <row r="820" spans="7:17" ht="15" x14ac:dyDescent="0.25">
      <c r="G820" s="25">
        <v>550</v>
      </c>
      <c r="H820" s="27" t="str">
        <f t="shared" si="74"/>
        <v>513.550</v>
      </c>
      <c r="I820" s="23" t="s">
        <v>1845</v>
      </c>
      <c r="J820" s="26" t="str">
        <f t="shared" si="75"/>
        <v>513.550 - Программное обеспечение</v>
      </c>
      <c r="M820" s="45"/>
      <c r="N820" s="45"/>
    </row>
  </sheetData>
  <sortState xmlns:xlrd2="http://schemas.microsoft.com/office/spreadsheetml/2017/richdata2" ref="M2:N57">
    <sortCondition ref="N2"/>
  </sortState>
  <conditionalFormatting sqref="I275:I490 I492:I1048576 I1:I273">
    <cfRule type="duplicateValues" dxfId="72" priority="7"/>
  </conditionalFormatting>
  <conditionalFormatting sqref="I274">
    <cfRule type="duplicateValues" dxfId="71" priority="5"/>
  </conditionalFormatting>
  <conditionalFormatting sqref="I274">
    <cfRule type="duplicateValues" dxfId="70" priority="4"/>
  </conditionalFormatting>
  <conditionalFormatting sqref="I274">
    <cfRule type="duplicateValues" dxfId="69" priority="3"/>
  </conditionalFormatting>
  <conditionalFormatting sqref="I274">
    <cfRule type="duplicateValues" dxfId="68" priority="6"/>
  </conditionalFormatting>
  <conditionalFormatting sqref="I274">
    <cfRule type="duplicateValues" dxfId="67" priority="2"/>
  </conditionalFormatting>
  <conditionalFormatting sqref="I491">
    <cfRule type="duplicateValues" dxfId="66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workbookViewId="0">
      <selection activeCell="Q2" sqref="Q2"/>
    </sheetView>
  </sheetViews>
  <sheetFormatPr defaultRowHeight="15" x14ac:dyDescent="0.25"/>
  <cols>
    <col min="1" max="1" width="8.85546875" style="37"/>
    <col min="2" max="2" width="21.7109375" style="37" customWidth="1"/>
    <col min="3" max="3" width="28.28515625" style="37" customWidth="1"/>
    <col min="4" max="4" width="35.5703125" style="37" customWidth="1"/>
    <col min="5" max="5" width="17.42578125" style="37" customWidth="1"/>
    <col min="6" max="6" width="22.28515625" style="37" customWidth="1"/>
    <col min="7" max="7" width="27.7109375" style="37" customWidth="1"/>
    <col min="8" max="8" width="23.85546875" style="37" customWidth="1"/>
    <col min="9" max="9" width="47.7109375" style="37" customWidth="1"/>
    <col min="10" max="10" width="46.7109375" style="37" customWidth="1"/>
    <col min="11" max="11" width="15.140625" style="37" customWidth="1"/>
    <col min="12" max="12" width="16.7109375" style="37" customWidth="1"/>
    <col min="13" max="13" width="42.140625" style="37" customWidth="1"/>
    <col min="14" max="14" width="57.140625" style="37" customWidth="1"/>
    <col min="15" max="15" width="17.28515625" style="37" customWidth="1"/>
    <col min="16" max="16" width="9.7109375" style="37" customWidth="1"/>
    <col min="17" max="17" width="25.7109375" style="37" customWidth="1"/>
    <col min="18" max="18" width="15.7109375" style="37" customWidth="1"/>
    <col min="19" max="19" width="14.42578125" style="37" customWidth="1"/>
    <col min="20" max="20" width="11.7109375" style="37" customWidth="1"/>
    <col min="21" max="21" width="55.28515625" style="37" customWidth="1"/>
    <col min="22" max="22" width="36.7109375" style="37" customWidth="1"/>
    <col min="23" max="23" width="26.85546875" style="37" customWidth="1"/>
    <col min="24" max="24" width="21.85546875" style="37" customWidth="1"/>
    <col min="25" max="25" width="23.28515625" style="37" customWidth="1"/>
    <col min="26" max="26" width="15.28515625" style="37" customWidth="1"/>
    <col min="27" max="27" width="19.5703125" style="37" customWidth="1"/>
    <col min="28" max="28" width="36.7109375" style="37" customWidth="1"/>
    <col min="29" max="29" width="27.28515625" style="37" customWidth="1"/>
    <col min="30" max="30" width="19.28515625" style="37" customWidth="1"/>
    <col min="31" max="31" width="21.28515625" style="37" customWidth="1"/>
    <col min="32" max="32" width="17.5703125" style="37" customWidth="1"/>
    <col min="33" max="33" width="36" style="37" customWidth="1"/>
    <col min="34" max="34" width="31" style="37" customWidth="1"/>
    <col min="35" max="36" width="23.5703125" style="37" customWidth="1"/>
    <col min="37" max="37" width="24.42578125" style="37" customWidth="1"/>
    <col min="38" max="38" width="25.7109375" style="37" customWidth="1"/>
    <col min="39" max="39" width="11.28515625" style="37" customWidth="1"/>
    <col min="40" max="40" width="9.5703125" style="37" customWidth="1"/>
    <col min="41" max="41" width="23" style="37" customWidth="1"/>
    <col min="42" max="42" width="25.85546875" style="37" customWidth="1"/>
    <col min="43" max="43" width="9.42578125" style="37" customWidth="1"/>
    <col min="44" max="44" width="56.7109375" style="37" customWidth="1"/>
    <col min="45" max="45" width="44" style="37" customWidth="1"/>
    <col min="46" max="46" width="41.42578125" style="37" customWidth="1"/>
    <col min="47" max="47" width="21.5703125" style="37" customWidth="1"/>
    <col min="48" max="48" width="25.85546875" style="37" customWidth="1"/>
    <col min="49" max="49" width="40.7109375" style="37" customWidth="1"/>
    <col min="50" max="50" width="30.28515625" style="37" customWidth="1"/>
    <col min="51" max="51" width="14.140625" style="37" customWidth="1"/>
    <col min="52" max="52" width="32" style="37" customWidth="1"/>
    <col min="53" max="53" width="33.5703125" style="37" customWidth="1"/>
    <col min="54" max="54" width="32.5703125" style="37" customWidth="1"/>
    <col min="55" max="55" width="42.7109375" style="37" customWidth="1"/>
    <col min="56" max="56" width="32" style="37" customWidth="1"/>
  </cols>
  <sheetData>
    <row r="1" spans="1:56" x14ac:dyDescent="0.25">
      <c r="A1" s="34" t="s">
        <v>8</v>
      </c>
      <c r="B1" s="34" t="s">
        <v>16</v>
      </c>
      <c r="C1" s="34" t="s">
        <v>22</v>
      </c>
      <c r="D1" s="34" t="s">
        <v>2601</v>
      </c>
      <c r="E1" s="34" t="s">
        <v>2587</v>
      </c>
      <c r="F1" s="34" t="s">
        <v>2586</v>
      </c>
      <c r="G1" s="34" t="s">
        <v>2585</v>
      </c>
      <c r="H1" s="34" t="s">
        <v>2584</v>
      </c>
      <c r="I1" s="34" t="s">
        <v>2582</v>
      </c>
      <c r="J1" s="34" t="s">
        <v>2562</v>
      </c>
      <c r="K1" s="34" t="s">
        <v>2556</v>
      </c>
      <c r="L1" s="34" t="s">
        <v>2526</v>
      </c>
      <c r="M1" s="34" t="s">
        <v>2523</v>
      </c>
      <c r="N1" s="34" t="s">
        <v>2518</v>
      </c>
      <c r="O1" s="34" t="s">
        <v>2512</v>
      </c>
      <c r="P1" s="34" t="s">
        <v>2504</v>
      </c>
      <c r="Q1" s="34" t="s">
        <v>2483</v>
      </c>
      <c r="R1" s="34" t="s">
        <v>27</v>
      </c>
      <c r="S1" s="34" t="s">
        <v>2439</v>
      </c>
      <c r="T1" s="34" t="s">
        <v>2418</v>
      </c>
      <c r="U1" s="34" t="s">
        <v>2391</v>
      </c>
      <c r="V1" s="34" t="s">
        <v>2367</v>
      </c>
      <c r="W1" s="34" t="s">
        <v>2327</v>
      </c>
      <c r="X1" s="34" t="s">
        <v>2295</v>
      </c>
      <c r="Y1" s="34" t="s">
        <v>2289</v>
      </c>
      <c r="Z1" s="34" t="s">
        <v>2274</v>
      </c>
      <c r="AA1" s="34" t="s">
        <v>2273</v>
      </c>
      <c r="AB1" s="34" t="s">
        <v>2272</v>
      </c>
      <c r="AC1" s="34" t="s">
        <v>2268</v>
      </c>
      <c r="AD1" s="34" t="s">
        <v>2264</v>
      </c>
      <c r="AE1" s="34" t="s">
        <v>2252</v>
      </c>
      <c r="AF1" s="34" t="s">
        <v>2243</v>
      </c>
      <c r="AG1" s="34" t="s">
        <v>2221</v>
      </c>
      <c r="AH1" s="34" t="s">
        <v>2220</v>
      </c>
      <c r="AI1" s="34" t="s">
        <v>2213</v>
      </c>
      <c r="AJ1" s="34" t="s">
        <v>2196</v>
      </c>
      <c r="AK1" s="34" t="s">
        <v>2194</v>
      </c>
      <c r="AL1" s="34" t="s">
        <v>2190</v>
      </c>
      <c r="AM1" s="34" t="s">
        <v>2185</v>
      </c>
      <c r="AN1" s="34" t="s">
        <v>2179</v>
      </c>
      <c r="AO1" s="34" t="s">
        <v>2168</v>
      </c>
      <c r="AP1" s="34" t="s">
        <v>2163</v>
      </c>
      <c r="AQ1" s="34" t="s">
        <v>80</v>
      </c>
      <c r="AR1" s="34" t="s">
        <v>2143</v>
      </c>
      <c r="AS1" s="34" t="s">
        <v>2131</v>
      </c>
      <c r="AT1" s="34" t="s">
        <v>2092</v>
      </c>
      <c r="AU1" s="34" t="s">
        <v>2075</v>
      </c>
      <c r="AV1" s="34" t="s">
        <v>2045</v>
      </c>
      <c r="AW1" s="34" t="s">
        <v>2031</v>
      </c>
      <c r="AX1" s="34" t="s">
        <v>2014</v>
      </c>
      <c r="AY1" s="34" t="s">
        <v>2009</v>
      </c>
      <c r="AZ1" s="34" t="s">
        <v>1992</v>
      </c>
      <c r="BA1" s="34" t="s">
        <v>1977</v>
      </c>
      <c r="BB1" s="34" t="s">
        <v>1957</v>
      </c>
      <c r="BC1" s="34" t="s">
        <v>1941</v>
      </c>
      <c r="BD1" s="34" t="s">
        <v>1892</v>
      </c>
    </row>
    <row r="2" spans="1:56" x14ac:dyDescent="0.25">
      <c r="A2" s="35" t="s">
        <v>2620</v>
      </c>
      <c r="B2" s="35" t="s">
        <v>987</v>
      </c>
      <c r="C2" s="36" t="s">
        <v>2610</v>
      </c>
      <c r="D2" s="35" t="s">
        <v>2600</v>
      </c>
      <c r="E2" s="37" t="s">
        <v>2587</v>
      </c>
      <c r="F2" s="37" t="s">
        <v>2586</v>
      </c>
      <c r="G2" s="37" t="s">
        <v>2585</v>
      </c>
      <c r="H2" s="37" t="s">
        <v>2584</v>
      </c>
      <c r="I2" s="36" t="s">
        <v>2581</v>
      </c>
      <c r="J2" s="36" t="s">
        <v>2561</v>
      </c>
      <c r="K2" s="36" t="s">
        <v>2555</v>
      </c>
      <c r="L2" s="35" t="s">
        <v>2525</v>
      </c>
      <c r="M2" s="35" t="s">
        <v>2522</v>
      </c>
      <c r="N2" s="35" t="s">
        <v>2517</v>
      </c>
      <c r="O2" s="35" t="s">
        <v>2511</v>
      </c>
      <c r="P2" s="35" t="s">
        <v>2503</v>
      </c>
      <c r="Q2" s="35" t="s">
        <v>2482</v>
      </c>
      <c r="R2" s="35" t="s">
        <v>2473</v>
      </c>
      <c r="S2" s="35" t="s">
        <v>2438</v>
      </c>
      <c r="T2" s="35" t="s">
        <v>2417</v>
      </c>
      <c r="U2" s="35" t="s">
        <v>2390</v>
      </c>
      <c r="V2" s="34"/>
      <c r="W2" s="35" t="s">
        <v>2326</v>
      </c>
      <c r="X2" s="35" t="s">
        <v>2294</v>
      </c>
      <c r="Y2" s="35" t="s">
        <v>2288</v>
      </c>
      <c r="Z2" s="36" t="s">
        <v>2274</v>
      </c>
      <c r="AA2" s="36" t="s">
        <v>2273</v>
      </c>
      <c r="AB2" s="35" t="s">
        <v>2272</v>
      </c>
      <c r="AC2" s="35" t="s">
        <v>2267</v>
      </c>
      <c r="AD2" s="35" t="s">
        <v>2263</v>
      </c>
      <c r="AE2" s="35" t="s">
        <v>2251</v>
      </c>
      <c r="AF2" s="35" t="s">
        <v>2242</v>
      </c>
      <c r="AG2" s="36" t="s">
        <v>2221</v>
      </c>
      <c r="AH2" s="35" t="s">
        <v>2219</v>
      </c>
      <c r="AI2" s="35" t="s">
        <v>2212</v>
      </c>
      <c r="AJ2" s="35" t="s">
        <v>2195</v>
      </c>
      <c r="AK2" s="35" t="s">
        <v>2193</v>
      </c>
      <c r="AL2" s="35" t="s">
        <v>2189</v>
      </c>
      <c r="AM2" s="35" t="s">
        <v>2184</v>
      </c>
      <c r="AN2" s="35" t="s">
        <v>2178</v>
      </c>
      <c r="AO2" s="35" t="s">
        <v>3460</v>
      </c>
      <c r="AP2" s="35" t="s">
        <v>2162</v>
      </c>
      <c r="AQ2" s="35" t="s">
        <v>2154</v>
      </c>
      <c r="AR2" s="35" t="s">
        <v>2142</v>
      </c>
      <c r="AS2" s="36" t="s">
        <v>2130</v>
      </c>
      <c r="AT2" s="35" t="s">
        <v>3459</v>
      </c>
      <c r="AU2" s="36" t="s">
        <v>2074</v>
      </c>
      <c r="AV2" s="35" t="s">
        <v>2044</v>
      </c>
      <c r="AW2" s="36" t="s">
        <v>2030</v>
      </c>
      <c r="AX2" s="35" t="s">
        <v>2013</v>
      </c>
      <c r="AY2" s="35" t="s">
        <v>2008</v>
      </c>
      <c r="AZ2" s="35" t="s">
        <v>1991</v>
      </c>
      <c r="BA2" s="36" t="s">
        <v>1976</v>
      </c>
      <c r="BB2" s="35" t="s">
        <v>1956</v>
      </c>
      <c r="BC2" s="36" t="s">
        <v>1940</v>
      </c>
      <c r="BD2" s="36" t="s">
        <v>1891</v>
      </c>
    </row>
    <row r="3" spans="1:56" x14ac:dyDescent="0.25">
      <c r="A3" s="35" t="s">
        <v>2619</v>
      </c>
      <c r="B3" s="36" t="s">
        <v>2616</v>
      </c>
      <c r="C3" s="36" t="s">
        <v>2609</v>
      </c>
      <c r="D3" s="35" t="s">
        <v>2599</v>
      </c>
      <c r="I3" s="36" t="s">
        <v>2580</v>
      </c>
      <c r="J3" s="36" t="s">
        <v>2560</v>
      </c>
      <c r="K3" s="36" t="s">
        <v>2554</v>
      </c>
      <c r="L3" s="35" t="s">
        <v>2524</v>
      </c>
      <c r="M3" s="35" t="s">
        <v>2521</v>
      </c>
      <c r="N3" s="35" t="s">
        <v>2516</v>
      </c>
      <c r="O3" s="35" t="s">
        <v>2510</v>
      </c>
      <c r="P3" s="35" t="s">
        <v>2502</v>
      </c>
      <c r="Q3" s="35" t="s">
        <v>2481</v>
      </c>
      <c r="R3" s="35" t="s">
        <v>2472</v>
      </c>
      <c r="S3" s="35" t="s">
        <v>2437</v>
      </c>
      <c r="T3" s="35" t="s">
        <v>2416</v>
      </c>
      <c r="U3" s="35" t="s">
        <v>2389</v>
      </c>
      <c r="V3" s="38" t="s">
        <v>582</v>
      </c>
      <c r="W3" s="35" t="s">
        <v>2325</v>
      </c>
      <c r="X3" s="35" t="s">
        <v>2293</v>
      </c>
      <c r="Y3" s="35" t="s">
        <v>2287</v>
      </c>
      <c r="AB3" s="35" t="s">
        <v>2271</v>
      </c>
      <c r="AC3" s="35" t="s">
        <v>2266</v>
      </c>
      <c r="AD3" s="35" t="s">
        <v>2262</v>
      </c>
      <c r="AE3" s="35" t="s">
        <v>2250</v>
      </c>
      <c r="AF3" s="35" t="s">
        <v>2241</v>
      </c>
      <c r="AH3" s="35" t="s">
        <v>2218</v>
      </c>
      <c r="AI3" s="35" t="s">
        <v>2211</v>
      </c>
      <c r="AK3" s="35" t="s">
        <v>2192</v>
      </c>
      <c r="AL3" s="35" t="s">
        <v>2188</v>
      </c>
      <c r="AM3" s="35" t="s">
        <v>2183</v>
      </c>
      <c r="AN3" s="35" t="s">
        <v>2177</v>
      </c>
      <c r="AO3" s="35" t="s">
        <v>2167</v>
      </c>
      <c r="AP3" s="35" t="s">
        <v>2161</v>
      </c>
      <c r="AQ3" s="35" t="s">
        <v>2153</v>
      </c>
      <c r="AR3" s="35" t="s">
        <v>2141</v>
      </c>
      <c r="AS3" s="36" t="s">
        <v>2129</v>
      </c>
      <c r="AT3" s="35" t="s">
        <v>2091</v>
      </c>
      <c r="AU3" s="36" t="s">
        <v>2073</v>
      </c>
      <c r="AV3" s="35" t="s">
        <v>2043</v>
      </c>
      <c r="AW3" s="36" t="s">
        <v>2029</v>
      </c>
      <c r="AX3" s="35" t="s">
        <v>2012</v>
      </c>
      <c r="AY3" s="35" t="s">
        <v>2007</v>
      </c>
      <c r="AZ3" s="35" t="s">
        <v>1990</v>
      </c>
      <c r="BA3" s="36" t="s">
        <v>1975</v>
      </c>
      <c r="BB3" s="35" t="s">
        <v>1955</v>
      </c>
      <c r="BC3" s="36" t="s">
        <v>1939</v>
      </c>
      <c r="BD3" s="36" t="s">
        <v>1890</v>
      </c>
    </row>
    <row r="4" spans="1:56" x14ac:dyDescent="0.25">
      <c r="A4" s="35" t="s">
        <v>2618</v>
      </c>
      <c r="B4" s="36" t="s">
        <v>2615</v>
      </c>
      <c r="C4" s="36" t="s">
        <v>2608</v>
      </c>
      <c r="D4" s="35" t="s">
        <v>2598</v>
      </c>
      <c r="I4" s="36" t="s">
        <v>2579</v>
      </c>
      <c r="J4" s="36" t="s">
        <v>2559</v>
      </c>
      <c r="K4" s="39" t="s">
        <v>2553</v>
      </c>
      <c r="M4" s="35" t="s">
        <v>2520</v>
      </c>
      <c r="N4" s="35" t="s">
        <v>2515</v>
      </c>
      <c r="O4" s="35" t="s">
        <v>2509</v>
      </c>
      <c r="P4" s="35" t="s">
        <v>2501</v>
      </c>
      <c r="Q4" s="35" t="s">
        <v>2480</v>
      </c>
      <c r="R4" s="35" t="s">
        <v>2471</v>
      </c>
      <c r="S4" s="35" t="s">
        <v>2436</v>
      </c>
      <c r="T4" s="35" t="s">
        <v>2415</v>
      </c>
      <c r="U4" s="35" t="s">
        <v>2388</v>
      </c>
      <c r="V4" s="35" t="s">
        <v>2366</v>
      </c>
      <c r="W4" s="35" t="s">
        <v>2324</v>
      </c>
      <c r="X4" s="35" t="s">
        <v>2292</v>
      </c>
      <c r="Y4" s="35" t="s">
        <v>2286</v>
      </c>
      <c r="AB4" s="35" t="s">
        <v>2270</v>
      </c>
      <c r="AC4" s="35" t="s">
        <v>949</v>
      </c>
      <c r="AD4" s="35" t="s">
        <v>2261</v>
      </c>
      <c r="AE4" s="35" t="s">
        <v>2249</v>
      </c>
      <c r="AF4" s="35" t="s">
        <v>919</v>
      </c>
      <c r="AH4" s="35" t="s">
        <v>2217</v>
      </c>
      <c r="AI4" s="35" t="s">
        <v>2210</v>
      </c>
      <c r="AK4" s="35" t="s">
        <v>2191</v>
      </c>
      <c r="AL4" s="35" t="s">
        <v>2187</v>
      </c>
      <c r="AM4" s="35" t="s">
        <v>2182</v>
      </c>
      <c r="AN4" s="35" t="s">
        <v>2176</v>
      </c>
      <c r="AO4" s="35" t="s">
        <v>2166</v>
      </c>
      <c r="AP4" s="35" t="s">
        <v>2160</v>
      </c>
      <c r="AQ4" s="35" t="s">
        <v>2152</v>
      </c>
      <c r="AR4" s="35" t="s">
        <v>2140</v>
      </c>
      <c r="AS4" s="36" t="s">
        <v>2128</v>
      </c>
      <c r="AT4" s="35" t="s">
        <v>2090</v>
      </c>
      <c r="AU4" s="36" t="s">
        <v>2072</v>
      </c>
      <c r="AV4" s="35" t="s">
        <v>2042</v>
      </c>
      <c r="AW4" s="36" t="s">
        <v>2028</v>
      </c>
      <c r="AX4" s="35" t="s">
        <v>2011</v>
      </c>
      <c r="AY4" s="35" t="s">
        <v>2006</v>
      </c>
      <c r="AZ4" s="35" t="s">
        <v>1989</v>
      </c>
      <c r="BA4" s="36" t="s">
        <v>1974</v>
      </c>
      <c r="BB4" s="35" t="s">
        <v>1954</v>
      </c>
      <c r="BC4" s="36" t="s">
        <v>3453</v>
      </c>
      <c r="BD4" s="36" t="s">
        <v>1889</v>
      </c>
    </row>
    <row r="5" spans="1:56" x14ac:dyDescent="0.25">
      <c r="A5" s="35" t="s">
        <v>2617</v>
      </c>
      <c r="B5" s="35" t="s">
        <v>2614</v>
      </c>
      <c r="C5" s="36" t="s">
        <v>2607</v>
      </c>
      <c r="D5" s="35" t="s">
        <v>2597</v>
      </c>
      <c r="I5" s="36" t="s">
        <v>2578</v>
      </c>
      <c r="J5" s="36" t="s">
        <v>2558</v>
      </c>
      <c r="K5" s="35" t="s">
        <v>2552</v>
      </c>
      <c r="M5" s="35" t="s">
        <v>2519</v>
      </c>
      <c r="N5" s="35" t="s">
        <v>2514</v>
      </c>
      <c r="O5" s="35" t="s">
        <v>2508</v>
      </c>
      <c r="P5" s="35" t="s">
        <v>2500</v>
      </c>
      <c r="Q5" s="35" t="s">
        <v>2479</v>
      </c>
      <c r="R5" s="35" t="s">
        <v>2470</v>
      </c>
      <c r="S5" s="35" t="s">
        <v>2435</v>
      </c>
      <c r="T5" s="35" t="s">
        <v>2414</v>
      </c>
      <c r="U5" s="35" t="s">
        <v>2387</v>
      </c>
      <c r="V5" s="35" t="s">
        <v>2365</v>
      </c>
      <c r="W5" s="35" t="s">
        <v>2323</v>
      </c>
      <c r="X5" s="35" t="s">
        <v>2291</v>
      </c>
      <c r="Y5" s="35" t="s">
        <v>2285</v>
      </c>
      <c r="AB5" s="35" t="s">
        <v>2269</v>
      </c>
      <c r="AC5" s="35" t="s">
        <v>2265</v>
      </c>
      <c r="AD5" s="35" t="s">
        <v>2260</v>
      </c>
      <c r="AE5" s="35" t="s">
        <v>2248</v>
      </c>
      <c r="AF5" s="35" t="s">
        <v>2240</v>
      </c>
      <c r="AH5" s="35" t="s">
        <v>2216</v>
      </c>
      <c r="AI5" s="35" t="s">
        <v>2209</v>
      </c>
      <c r="AL5" s="35" t="s">
        <v>2186</v>
      </c>
      <c r="AM5" s="35" t="s">
        <v>2181</v>
      </c>
      <c r="AN5" s="35" t="s">
        <v>2175</v>
      </c>
      <c r="AO5" s="35" t="s">
        <v>2165</v>
      </c>
      <c r="AP5" s="35" t="s">
        <v>2159</v>
      </c>
      <c r="AQ5" s="35" t="s">
        <v>2151</v>
      </c>
      <c r="AR5" s="35" t="s">
        <v>2139</v>
      </c>
      <c r="AS5" s="36" t="s">
        <v>2127</v>
      </c>
      <c r="AT5" s="35" t="s">
        <v>2089</v>
      </c>
      <c r="AU5" s="36" t="s">
        <v>2071</v>
      </c>
      <c r="AV5" s="35" t="s">
        <v>2041</v>
      </c>
      <c r="AW5" s="36" t="s">
        <v>2027</v>
      </c>
      <c r="AX5" s="35" t="s">
        <v>2010</v>
      </c>
      <c r="AY5" s="35" t="s">
        <v>2005</v>
      </c>
      <c r="AZ5" s="35" t="s">
        <v>1988</v>
      </c>
      <c r="BA5" s="36" t="s">
        <v>3452</v>
      </c>
      <c r="BB5" s="35" t="s">
        <v>1953</v>
      </c>
      <c r="BC5" s="36" t="s">
        <v>1938</v>
      </c>
      <c r="BD5" s="36" t="s">
        <v>1888</v>
      </c>
    </row>
    <row r="6" spans="1:56" x14ac:dyDescent="0.25">
      <c r="B6" s="35" t="s">
        <v>2613</v>
      </c>
      <c r="C6" s="36" t="s">
        <v>2606</v>
      </c>
      <c r="D6" s="35" t="s">
        <v>847</v>
      </c>
      <c r="I6" s="36" t="s">
        <v>2577</v>
      </c>
      <c r="J6" s="36" t="s">
        <v>2557</v>
      </c>
      <c r="K6" s="39" t="s">
        <v>2551</v>
      </c>
      <c r="N6" s="35" t="s">
        <v>2513</v>
      </c>
      <c r="O6" s="35" t="s">
        <v>2507</v>
      </c>
      <c r="P6" s="35" t="s">
        <v>2499</v>
      </c>
      <c r="Q6" s="35" t="s">
        <v>2478</v>
      </c>
      <c r="R6" s="35" t="s">
        <v>2469</v>
      </c>
      <c r="S6" s="35" t="s">
        <v>2434</v>
      </c>
      <c r="T6" s="35" t="s">
        <v>2413</v>
      </c>
      <c r="U6" s="35" t="s">
        <v>2386</v>
      </c>
      <c r="V6" s="35" t="s">
        <v>2364</v>
      </c>
      <c r="W6" s="35" t="s">
        <v>2322</v>
      </c>
      <c r="X6" s="35" t="s">
        <v>2290</v>
      </c>
      <c r="Y6" s="35" t="s">
        <v>2284</v>
      </c>
      <c r="AD6" s="35" t="s">
        <v>2259</v>
      </c>
      <c r="AE6" s="35" t="s">
        <v>2247</v>
      </c>
      <c r="AF6" s="35" t="s">
        <v>2239</v>
      </c>
      <c r="AH6" s="35" t="s">
        <v>2215</v>
      </c>
      <c r="AI6" s="35" t="s">
        <v>2208</v>
      </c>
      <c r="AM6" s="35" t="s">
        <v>2180</v>
      </c>
      <c r="AN6" s="35" t="s">
        <v>2174</v>
      </c>
      <c r="AO6" s="35" t="s">
        <v>2164</v>
      </c>
      <c r="AP6" s="35" t="s">
        <v>2158</v>
      </c>
      <c r="AQ6" s="35" t="s">
        <v>2150</v>
      </c>
      <c r="AR6" s="35" t="s">
        <v>2138</v>
      </c>
      <c r="AS6" s="36" t="s">
        <v>2126</v>
      </c>
      <c r="AT6" s="35" t="s">
        <v>2088</v>
      </c>
      <c r="AU6" s="36" t="s">
        <v>2070</v>
      </c>
      <c r="AV6" s="35" t="s">
        <v>2040</v>
      </c>
      <c r="AW6" s="36" t="s">
        <v>2026</v>
      </c>
      <c r="AX6" s="35" t="s">
        <v>3441</v>
      </c>
      <c r="AY6" s="35" t="s">
        <v>2004</v>
      </c>
      <c r="AZ6" s="35" t="s">
        <v>1987</v>
      </c>
      <c r="BA6" s="36" t="s">
        <v>1973</v>
      </c>
      <c r="BB6" s="35" t="s">
        <v>1952</v>
      </c>
      <c r="BC6" s="36" t="s">
        <v>1937</v>
      </c>
      <c r="BD6" s="36" t="s">
        <v>1887</v>
      </c>
    </row>
    <row r="7" spans="1:56" x14ac:dyDescent="0.25">
      <c r="B7" s="35" t="s">
        <v>2612</v>
      </c>
      <c r="C7" s="36" t="s">
        <v>2605</v>
      </c>
      <c r="D7" s="35" t="s">
        <v>2596</v>
      </c>
      <c r="I7" s="36" t="s">
        <v>2576</v>
      </c>
      <c r="J7" s="36" t="s">
        <v>6722</v>
      </c>
      <c r="K7" s="36" t="s">
        <v>1847</v>
      </c>
      <c r="O7" s="35" t="s">
        <v>2506</v>
      </c>
      <c r="P7" s="35" t="s">
        <v>2498</v>
      </c>
      <c r="Q7" s="35" t="s">
        <v>2477</v>
      </c>
      <c r="R7" s="35" t="s">
        <v>2468</v>
      </c>
      <c r="S7" s="35" t="s">
        <v>2433</v>
      </c>
      <c r="T7" s="35" t="s">
        <v>2412</v>
      </c>
      <c r="U7" s="35" t="s">
        <v>2385</v>
      </c>
      <c r="V7" s="35" t="s">
        <v>2363</v>
      </c>
      <c r="W7" s="35" t="s">
        <v>2321</v>
      </c>
      <c r="Y7" s="35" t="s">
        <v>2283</v>
      </c>
      <c r="AD7" s="35" t="s">
        <v>2258</v>
      </c>
      <c r="AE7" s="35" t="s">
        <v>2246</v>
      </c>
      <c r="AF7" s="35" t="s">
        <v>2238</v>
      </c>
      <c r="AH7" s="35" t="s">
        <v>2214</v>
      </c>
      <c r="AI7" s="35" t="s">
        <v>2207</v>
      </c>
      <c r="AN7" s="35" t="s">
        <v>2173</v>
      </c>
      <c r="AP7" s="35" t="s">
        <v>2157</v>
      </c>
      <c r="AQ7" s="35" t="s">
        <v>2149</v>
      </c>
      <c r="AR7" s="35" t="s">
        <v>3438</v>
      </c>
      <c r="AS7" s="36" t="s">
        <v>2125</v>
      </c>
      <c r="AT7" s="35" t="s">
        <v>2087</v>
      </c>
      <c r="AU7" s="36" t="s">
        <v>2069</v>
      </c>
      <c r="AV7" s="35" t="s">
        <v>2039</v>
      </c>
      <c r="AW7" s="36" t="s">
        <v>2025</v>
      </c>
      <c r="AX7" s="35" t="s">
        <v>3442</v>
      </c>
      <c r="AY7" s="35" t="s">
        <v>2003</v>
      </c>
      <c r="AZ7" s="35" t="s">
        <v>1986</v>
      </c>
      <c r="BA7" s="36" t="s">
        <v>1972</v>
      </c>
      <c r="BB7" s="35" t="s">
        <v>1951</v>
      </c>
      <c r="BC7" s="36" t="s">
        <v>1936</v>
      </c>
      <c r="BD7" s="36" t="s">
        <v>1886</v>
      </c>
    </row>
    <row r="8" spans="1:56" x14ac:dyDescent="0.25">
      <c r="B8" s="35" t="s">
        <v>665</v>
      </c>
      <c r="C8" s="35" t="s">
        <v>2604</v>
      </c>
      <c r="D8" s="35" t="s">
        <v>2595</v>
      </c>
      <c r="I8" s="36" t="s">
        <v>2575</v>
      </c>
      <c r="J8" s="36" t="s">
        <v>6725</v>
      </c>
      <c r="K8" s="39" t="s">
        <v>2550</v>
      </c>
      <c r="O8" s="35" t="s">
        <v>2505</v>
      </c>
      <c r="P8" s="35" t="s">
        <v>2497</v>
      </c>
      <c r="Q8" s="35" t="s">
        <v>2476</v>
      </c>
      <c r="R8" s="35" t="s">
        <v>2467</v>
      </c>
      <c r="S8" s="35" t="s">
        <v>2432</v>
      </c>
      <c r="T8" s="35" t="s">
        <v>2411</v>
      </c>
      <c r="U8" s="35" t="s">
        <v>2384</v>
      </c>
      <c r="V8" s="35" t="s">
        <v>2362</v>
      </c>
      <c r="W8" s="35" t="s">
        <v>2320</v>
      </c>
      <c r="Y8" s="35" t="s">
        <v>2282</v>
      </c>
      <c r="AD8" s="35" t="s">
        <v>2257</v>
      </c>
      <c r="AE8" s="35" t="s">
        <v>2245</v>
      </c>
      <c r="AF8" s="35" t="s">
        <v>2237</v>
      </c>
      <c r="AI8" s="35" t="s">
        <v>2206</v>
      </c>
      <c r="AN8" s="35" t="s">
        <v>2172</v>
      </c>
      <c r="AP8" s="35" t="s">
        <v>2156</v>
      </c>
      <c r="AQ8" s="35" t="s">
        <v>2148</v>
      </c>
      <c r="AR8" s="35" t="s">
        <v>2137</v>
      </c>
      <c r="AS8" s="36" t="s">
        <v>2124</v>
      </c>
      <c r="AT8" s="35" t="s">
        <v>2086</v>
      </c>
      <c r="AU8" s="36" t="s">
        <v>2068</v>
      </c>
      <c r="AV8" s="35" t="s">
        <v>2038</v>
      </c>
      <c r="AW8" s="36" t="s">
        <v>2024</v>
      </c>
      <c r="AX8" s="35" t="s">
        <v>3448</v>
      </c>
      <c r="AY8" s="35" t="s">
        <v>2002</v>
      </c>
      <c r="AZ8" s="35" t="s">
        <v>1985</v>
      </c>
      <c r="BA8" s="36" t="s">
        <v>1971</v>
      </c>
      <c r="BB8" s="35" t="s">
        <v>1950</v>
      </c>
      <c r="BC8" s="36" t="s">
        <v>1935</v>
      </c>
      <c r="BD8" s="36" t="s">
        <v>1885</v>
      </c>
    </row>
    <row r="9" spans="1:56" x14ac:dyDescent="0.25">
      <c r="B9" s="35" t="s">
        <v>2611</v>
      </c>
      <c r="C9" s="35" t="s">
        <v>2603</v>
      </c>
      <c r="D9" s="35" t="s">
        <v>2594</v>
      </c>
      <c r="I9" s="36" t="s">
        <v>2574</v>
      </c>
      <c r="K9" s="36" t="s">
        <v>2549</v>
      </c>
      <c r="P9" s="35" t="s">
        <v>2496</v>
      </c>
      <c r="Q9" s="35" t="s">
        <v>2475</v>
      </c>
      <c r="R9" s="35" t="s">
        <v>2466</v>
      </c>
      <c r="S9" s="35" t="s">
        <v>2431</v>
      </c>
      <c r="T9" s="35" t="s">
        <v>2410</v>
      </c>
      <c r="U9" s="35" t="s">
        <v>2383</v>
      </c>
      <c r="V9" s="35" t="s">
        <v>2361</v>
      </c>
      <c r="W9" s="35" t="s">
        <v>2319</v>
      </c>
      <c r="Y9" s="35" t="s">
        <v>2281</v>
      </c>
      <c r="AD9" s="35" t="s">
        <v>2256</v>
      </c>
      <c r="AE9" s="35" t="s">
        <v>2244</v>
      </c>
      <c r="AF9" s="35" t="s">
        <v>2236</v>
      </c>
      <c r="AI9" s="35" t="s">
        <v>2205</v>
      </c>
      <c r="AN9" s="35" t="s">
        <v>2171</v>
      </c>
      <c r="AP9" s="40" t="s">
        <v>2155</v>
      </c>
      <c r="AQ9" s="35" t="s">
        <v>2147</v>
      </c>
      <c r="AR9" s="35" t="s">
        <v>2136</v>
      </c>
      <c r="AS9" s="36" t="s">
        <v>2123</v>
      </c>
      <c r="AT9" s="35" t="s">
        <v>2085</v>
      </c>
      <c r="AU9" s="36" t="s">
        <v>2067</v>
      </c>
      <c r="AV9" s="35" t="s">
        <v>2037</v>
      </c>
      <c r="AW9" s="36" t="s">
        <v>3440</v>
      </c>
      <c r="AY9" s="35" t="s">
        <v>2001</v>
      </c>
      <c r="AZ9" s="35" t="s">
        <v>1984</v>
      </c>
      <c r="BA9" s="36" t="s">
        <v>1970</v>
      </c>
      <c r="BB9" s="35" t="s">
        <v>1949</v>
      </c>
      <c r="BC9" s="36" t="s">
        <v>1934</v>
      </c>
      <c r="BD9" s="36" t="s">
        <v>1884</v>
      </c>
    </row>
    <row r="10" spans="1:56" x14ac:dyDescent="0.25">
      <c r="C10" s="35" t="s">
        <v>691</v>
      </c>
      <c r="D10" s="35" t="s">
        <v>2593</v>
      </c>
      <c r="I10" s="36" t="s">
        <v>2573</v>
      </c>
      <c r="K10" s="36" t="s">
        <v>2548</v>
      </c>
      <c r="P10" s="35" t="s">
        <v>2495</v>
      </c>
      <c r="Q10" s="35" t="s">
        <v>3385</v>
      </c>
      <c r="R10" s="35" t="s">
        <v>2465</v>
      </c>
      <c r="S10" s="35" t="s">
        <v>2430</v>
      </c>
      <c r="T10" s="35" t="s">
        <v>2409</v>
      </c>
      <c r="U10" s="35" t="s">
        <v>2382</v>
      </c>
      <c r="V10" s="35" t="s">
        <v>2360</v>
      </c>
      <c r="W10" s="35" t="s">
        <v>2318</v>
      </c>
      <c r="Y10" s="35" t="s">
        <v>2280</v>
      </c>
      <c r="AD10" s="35" t="s">
        <v>2255</v>
      </c>
      <c r="AF10" s="35" t="s">
        <v>2235</v>
      </c>
      <c r="AI10" s="35" t="s">
        <v>2204</v>
      </c>
      <c r="AN10" s="35" t="s">
        <v>2170</v>
      </c>
      <c r="AQ10" s="35" t="s">
        <v>2146</v>
      </c>
      <c r="AR10" s="35" t="s">
        <v>2135</v>
      </c>
      <c r="AS10" s="36" t="s">
        <v>2122</v>
      </c>
      <c r="AT10" s="35" t="s">
        <v>2084</v>
      </c>
      <c r="AU10" s="36" t="s">
        <v>2066</v>
      </c>
      <c r="AV10" s="35" t="s">
        <v>3446</v>
      </c>
      <c r="AW10" s="36" t="s">
        <v>3443</v>
      </c>
      <c r="AY10" s="35" t="s">
        <v>2000</v>
      </c>
      <c r="AZ10" s="35" t="s">
        <v>1983</v>
      </c>
      <c r="BA10" s="36" t="s">
        <v>1969</v>
      </c>
      <c r="BB10" s="35" t="s">
        <v>1948</v>
      </c>
      <c r="BC10" s="36" t="s">
        <v>1933</v>
      </c>
      <c r="BD10" s="36" t="s">
        <v>1883</v>
      </c>
    </row>
    <row r="11" spans="1:56" x14ac:dyDescent="0.25">
      <c r="C11" s="35" t="s">
        <v>2602</v>
      </c>
      <c r="D11" s="35" t="s">
        <v>2592</v>
      </c>
      <c r="I11" s="36" t="s">
        <v>2572</v>
      </c>
      <c r="K11" s="36" t="s">
        <v>2547</v>
      </c>
      <c r="P11" s="35" t="s">
        <v>2494</v>
      </c>
      <c r="R11" s="35" t="s">
        <v>2464</v>
      </c>
      <c r="S11" s="35" t="s">
        <v>2429</v>
      </c>
      <c r="T11" s="35" t="s">
        <v>2408</v>
      </c>
      <c r="U11" s="35" t="s">
        <v>2381</v>
      </c>
      <c r="V11" s="35" t="s">
        <v>2359</v>
      </c>
      <c r="W11" s="35" t="s">
        <v>2317</v>
      </c>
      <c r="Y11" s="35" t="s">
        <v>2279</v>
      </c>
      <c r="AD11" s="35" t="s">
        <v>2254</v>
      </c>
      <c r="AF11" s="35" t="s">
        <v>2234</v>
      </c>
      <c r="AI11" s="35" t="s">
        <v>926</v>
      </c>
      <c r="AN11" s="35" t="s">
        <v>2169</v>
      </c>
      <c r="AR11" s="35" t="s">
        <v>2134</v>
      </c>
      <c r="AS11" s="36" t="s">
        <v>2121</v>
      </c>
      <c r="AT11" s="35" t="s">
        <v>2083</v>
      </c>
      <c r="AU11" s="36" t="s">
        <v>2065</v>
      </c>
      <c r="AV11" s="35" t="s">
        <v>2036</v>
      </c>
      <c r="AW11" s="36" t="s">
        <v>3458</v>
      </c>
      <c r="AY11" s="35" t="s">
        <v>1999</v>
      </c>
      <c r="AZ11" s="35" t="s">
        <v>1982</v>
      </c>
      <c r="BA11" s="36" t="s">
        <v>1968</v>
      </c>
      <c r="BB11" s="35" t="s">
        <v>3451</v>
      </c>
      <c r="BC11" s="36" t="s">
        <v>1932</v>
      </c>
      <c r="BD11" s="36" t="s">
        <v>1882</v>
      </c>
    </row>
    <row r="12" spans="1:56" x14ac:dyDescent="0.25">
      <c r="D12" s="35" t="s">
        <v>2591</v>
      </c>
      <c r="I12" s="36" t="s">
        <v>2571</v>
      </c>
      <c r="K12" s="36" t="s">
        <v>2546</v>
      </c>
      <c r="P12" s="35" t="s">
        <v>2493</v>
      </c>
      <c r="R12" s="35" t="s">
        <v>2463</v>
      </c>
      <c r="S12" s="35" t="s">
        <v>2428</v>
      </c>
      <c r="T12" s="35" t="s">
        <v>2407</v>
      </c>
      <c r="U12" s="35" t="s">
        <v>2380</v>
      </c>
      <c r="V12" s="35" t="s">
        <v>2358</v>
      </c>
      <c r="W12" s="35" t="s">
        <v>2316</v>
      </c>
      <c r="Y12" s="35" t="s">
        <v>2278</v>
      </c>
      <c r="AD12" s="35" t="s">
        <v>2253</v>
      </c>
      <c r="AF12" s="35" t="s">
        <v>2233</v>
      </c>
      <c r="AI12" s="35" t="s">
        <v>2203</v>
      </c>
      <c r="AR12" s="35" t="s">
        <v>2133</v>
      </c>
      <c r="AS12" s="36" t="s">
        <v>2120</v>
      </c>
      <c r="AT12" s="35" t="s">
        <v>2082</v>
      </c>
      <c r="AU12" s="36" t="s">
        <v>2064</v>
      </c>
      <c r="AV12" s="35" t="s">
        <v>2035</v>
      </c>
      <c r="AW12" s="36" t="s">
        <v>2023</v>
      </c>
      <c r="AY12" s="35" t="s">
        <v>1998</v>
      </c>
      <c r="AZ12" s="35" t="s">
        <v>1981</v>
      </c>
      <c r="BA12" s="36" t="s">
        <v>1967</v>
      </c>
      <c r="BB12" s="35" t="s">
        <v>1947</v>
      </c>
      <c r="BC12" s="36" t="s">
        <v>1931</v>
      </c>
      <c r="BD12" s="36" t="s">
        <v>1881</v>
      </c>
    </row>
    <row r="13" spans="1:56" x14ac:dyDescent="0.25">
      <c r="D13" s="36" t="s">
        <v>2590</v>
      </c>
      <c r="I13" s="36" t="s">
        <v>2570</v>
      </c>
      <c r="K13" s="36" t="s">
        <v>1846</v>
      </c>
      <c r="P13" s="35" t="s">
        <v>2492</v>
      </c>
      <c r="R13" s="35" t="s">
        <v>2462</v>
      </c>
      <c r="S13" s="35" t="s">
        <v>2427</v>
      </c>
      <c r="T13" s="35" t="s">
        <v>2406</v>
      </c>
      <c r="U13" s="35" t="s">
        <v>2379</v>
      </c>
      <c r="V13" s="35" t="s">
        <v>2357</v>
      </c>
      <c r="W13" s="35" t="s">
        <v>2315</v>
      </c>
      <c r="Y13" s="35" t="s">
        <v>2277</v>
      </c>
      <c r="AF13" s="35" t="s">
        <v>2232</v>
      </c>
      <c r="AI13" s="35" t="s">
        <v>2202</v>
      </c>
      <c r="AR13" s="35" t="s">
        <v>2132</v>
      </c>
      <c r="AS13" s="36" t="s">
        <v>2119</v>
      </c>
      <c r="AT13" s="35" t="s">
        <v>2081</v>
      </c>
      <c r="AU13" s="36" t="s">
        <v>2063</v>
      </c>
      <c r="AV13" s="35" t="s">
        <v>2034</v>
      </c>
      <c r="AW13" s="36" t="s">
        <v>2022</v>
      </c>
      <c r="AY13" s="35" t="s">
        <v>1997</v>
      </c>
      <c r="AZ13" s="35" t="s">
        <v>1980</v>
      </c>
      <c r="BA13" s="36" t="s">
        <v>1966</v>
      </c>
      <c r="BB13" s="35" t="s">
        <v>1946</v>
      </c>
      <c r="BC13" s="36" t="s">
        <v>1930</v>
      </c>
      <c r="BD13" s="36" t="s">
        <v>1880</v>
      </c>
    </row>
    <row r="14" spans="1:56" x14ac:dyDescent="0.25">
      <c r="D14" s="35" t="s">
        <v>2589</v>
      </c>
      <c r="I14" s="36" t="s">
        <v>2569</v>
      </c>
      <c r="K14" s="36" t="s">
        <v>2545</v>
      </c>
      <c r="P14" s="35" t="s">
        <v>2491</v>
      </c>
      <c r="R14" s="35" t="s">
        <v>2461</v>
      </c>
      <c r="S14" s="35" t="s">
        <v>2426</v>
      </c>
      <c r="T14" s="35" t="s">
        <v>2405</v>
      </c>
      <c r="U14" s="35" t="s">
        <v>2378</v>
      </c>
      <c r="V14" s="35" t="s">
        <v>2356</v>
      </c>
      <c r="W14" s="35" t="s">
        <v>2314</v>
      </c>
      <c r="Y14" s="35" t="s">
        <v>2276</v>
      </c>
      <c r="AF14" s="35" t="s">
        <v>2231</v>
      </c>
      <c r="AI14" s="35" t="s">
        <v>2201</v>
      </c>
      <c r="AS14" s="36" t="s">
        <v>2118</v>
      </c>
      <c r="AT14" s="35" t="s">
        <v>2080</v>
      </c>
      <c r="AU14" s="36" t="s">
        <v>3454</v>
      </c>
      <c r="AV14" s="35" t="s">
        <v>2033</v>
      </c>
      <c r="AW14" s="36" t="s">
        <v>3447</v>
      </c>
      <c r="AY14" s="35" t="s">
        <v>1996</v>
      </c>
      <c r="AZ14" s="35" t="s">
        <v>1979</v>
      </c>
      <c r="BA14" s="36" t="s">
        <v>1965</v>
      </c>
      <c r="BB14" s="35" t="s">
        <v>1945</v>
      </c>
      <c r="BC14" s="36" t="s">
        <v>1929</v>
      </c>
      <c r="BD14" s="36" t="s">
        <v>1879</v>
      </c>
    </row>
    <row r="15" spans="1:56" x14ac:dyDescent="0.25">
      <c r="D15" s="35" t="s">
        <v>2588</v>
      </c>
      <c r="I15" s="36" t="s">
        <v>2568</v>
      </c>
      <c r="K15" s="36" t="s">
        <v>2544</v>
      </c>
      <c r="P15" s="35" t="s">
        <v>2490</v>
      </c>
      <c r="R15" s="35" t="s">
        <v>2460</v>
      </c>
      <c r="S15" s="35" t="s">
        <v>2425</v>
      </c>
      <c r="T15" s="35" t="s">
        <v>2404</v>
      </c>
      <c r="U15" s="35" t="s">
        <v>2377</v>
      </c>
      <c r="V15" s="35" t="s">
        <v>2355</v>
      </c>
      <c r="W15" s="35" t="s">
        <v>2313</v>
      </c>
      <c r="Y15" s="35" t="s">
        <v>2275</v>
      </c>
      <c r="AF15" s="35" t="s">
        <v>2230</v>
      </c>
      <c r="AI15" s="35" t="s">
        <v>2200</v>
      </c>
      <c r="AS15" s="36" t="s">
        <v>2117</v>
      </c>
      <c r="AT15" s="35" t="s">
        <v>2079</v>
      </c>
      <c r="AU15" s="36" t="s">
        <v>2062</v>
      </c>
      <c r="AV15" s="35" t="s">
        <v>2032</v>
      </c>
      <c r="AW15" s="36" t="s">
        <v>2021</v>
      </c>
      <c r="AY15" s="35" t="s">
        <v>1995</v>
      </c>
      <c r="AZ15" s="35" t="s">
        <v>1978</v>
      </c>
      <c r="BA15" s="36" t="s">
        <v>1964</v>
      </c>
      <c r="BB15" s="35" t="s">
        <v>1944</v>
      </c>
      <c r="BC15" s="36" t="s">
        <v>1928</v>
      </c>
      <c r="BD15" s="36" t="s">
        <v>1878</v>
      </c>
    </row>
    <row r="16" spans="1:56" x14ac:dyDescent="0.25">
      <c r="I16" s="36" t="s">
        <v>2567</v>
      </c>
      <c r="K16" s="39" t="s">
        <v>2543</v>
      </c>
      <c r="P16" s="35" t="s">
        <v>2489</v>
      </c>
      <c r="R16" s="35" t="s">
        <v>2459</v>
      </c>
      <c r="S16" s="35" t="s">
        <v>2424</v>
      </c>
      <c r="T16" s="35" t="s">
        <v>2403</v>
      </c>
      <c r="U16" s="35" t="s">
        <v>2376</v>
      </c>
      <c r="V16" s="35" t="s">
        <v>2354</v>
      </c>
      <c r="W16" s="35" t="s">
        <v>2312</v>
      </c>
      <c r="AF16" s="35" t="s">
        <v>2229</v>
      </c>
      <c r="AI16" s="35" t="s">
        <v>2199</v>
      </c>
      <c r="AS16" s="36" t="s">
        <v>2116</v>
      </c>
      <c r="AT16" s="35" t="s">
        <v>2078</v>
      </c>
      <c r="AU16" s="36" t="s">
        <v>3455</v>
      </c>
      <c r="AW16" s="36" t="s">
        <v>3449</v>
      </c>
      <c r="AY16" s="35" t="s">
        <v>1994</v>
      </c>
      <c r="BA16" s="36" t="s">
        <v>1963</v>
      </c>
      <c r="BB16" s="35" t="s">
        <v>1943</v>
      </c>
      <c r="BC16" s="36" t="s">
        <v>1927</v>
      </c>
      <c r="BD16" s="36" t="s">
        <v>1877</v>
      </c>
    </row>
    <row r="17" spans="9:56" x14ac:dyDescent="0.25">
      <c r="I17" s="36" t="s">
        <v>2566</v>
      </c>
      <c r="K17" s="39" t="s">
        <v>2542</v>
      </c>
      <c r="P17" s="35" t="s">
        <v>2488</v>
      </c>
      <c r="R17" s="35" t="s">
        <v>2458</v>
      </c>
      <c r="S17" s="35" t="s">
        <v>2423</v>
      </c>
      <c r="T17" s="35" t="s">
        <v>2402</v>
      </c>
      <c r="U17" s="35" t="s">
        <v>2375</v>
      </c>
      <c r="V17" s="35" t="s">
        <v>2353</v>
      </c>
      <c r="W17" s="35" t="s">
        <v>2311</v>
      </c>
      <c r="AF17" s="35" t="s">
        <v>2228</v>
      </c>
      <c r="AI17" s="35" t="s">
        <v>2198</v>
      </c>
      <c r="AS17" s="36" t="s">
        <v>2115</v>
      </c>
      <c r="AT17" s="35" t="s">
        <v>2077</v>
      </c>
      <c r="AU17" s="36" t="s">
        <v>2061</v>
      </c>
      <c r="AW17" s="36" t="s">
        <v>2020</v>
      </c>
      <c r="AY17" s="35" t="s">
        <v>1993</v>
      </c>
      <c r="BA17" s="36" t="s">
        <v>1962</v>
      </c>
      <c r="BB17" s="35" t="s">
        <v>1942</v>
      </c>
      <c r="BC17" s="36" t="s">
        <v>1926</v>
      </c>
      <c r="BD17" s="36" t="s">
        <v>1876</v>
      </c>
    </row>
    <row r="18" spans="9:56" x14ac:dyDescent="0.25">
      <c r="I18" s="36" t="s">
        <v>2565</v>
      </c>
      <c r="K18" s="36" t="s">
        <v>2541</v>
      </c>
      <c r="P18" s="35" t="s">
        <v>2487</v>
      </c>
      <c r="R18" s="35" t="s">
        <v>2457</v>
      </c>
      <c r="S18" s="35" t="s">
        <v>2422</v>
      </c>
      <c r="T18" s="35" t="s">
        <v>2401</v>
      </c>
      <c r="U18" s="35" t="s">
        <v>2374</v>
      </c>
      <c r="V18" s="35" t="s">
        <v>2352</v>
      </c>
      <c r="W18" s="35" t="s">
        <v>2310</v>
      </c>
      <c r="AF18" s="35" t="s">
        <v>2227</v>
      </c>
      <c r="AI18" s="35" t="s">
        <v>2197</v>
      </c>
      <c r="AS18" s="36" t="s">
        <v>2114</v>
      </c>
      <c r="AT18" s="35" t="s">
        <v>2076</v>
      </c>
      <c r="AU18" s="36" t="s">
        <v>2060</v>
      </c>
      <c r="AW18" s="36" t="s">
        <v>2019</v>
      </c>
      <c r="BA18" s="36" t="s">
        <v>1961</v>
      </c>
      <c r="BC18" s="36" t="s">
        <v>1925</v>
      </c>
      <c r="BD18" s="36" t="s">
        <v>1875</v>
      </c>
    </row>
    <row r="19" spans="9:56" x14ac:dyDescent="0.25">
      <c r="I19" s="36" t="s">
        <v>2564</v>
      </c>
      <c r="K19" s="36" t="s">
        <v>2540</v>
      </c>
      <c r="P19" s="35" t="s">
        <v>2486</v>
      </c>
      <c r="R19" s="35" t="s">
        <v>2456</v>
      </c>
      <c r="S19" s="35" t="s">
        <v>2421</v>
      </c>
      <c r="T19" s="35" t="s">
        <v>2400</v>
      </c>
      <c r="U19" s="35" t="s">
        <v>939</v>
      </c>
      <c r="V19" s="35" t="s">
        <v>2351</v>
      </c>
      <c r="W19" s="35" t="s">
        <v>2309</v>
      </c>
      <c r="AF19" s="35" t="s">
        <v>2226</v>
      </c>
      <c r="AS19" s="36" t="s">
        <v>2113</v>
      </c>
      <c r="AU19" s="36" t="s">
        <v>2059</v>
      </c>
      <c r="AW19" s="36" t="s">
        <v>2018</v>
      </c>
      <c r="BA19" s="36" t="s">
        <v>1960</v>
      </c>
      <c r="BC19" s="36" t="s">
        <v>1924</v>
      </c>
      <c r="BD19" s="36" t="s">
        <v>1874</v>
      </c>
    </row>
    <row r="20" spans="9:56" x14ac:dyDescent="0.25">
      <c r="I20" s="36" t="s">
        <v>2563</v>
      </c>
      <c r="K20" s="36" t="s">
        <v>2539</v>
      </c>
      <c r="P20" s="35" t="s">
        <v>2485</v>
      </c>
      <c r="R20" s="35" t="s">
        <v>2455</v>
      </c>
      <c r="S20" s="35" t="s">
        <v>2420</v>
      </c>
      <c r="T20" s="35" t="s">
        <v>2399</v>
      </c>
      <c r="U20" s="35" t="s">
        <v>2373</v>
      </c>
      <c r="V20" s="35" t="s">
        <v>2350</v>
      </c>
      <c r="W20" s="35" t="s">
        <v>2308</v>
      </c>
      <c r="AF20" s="35" t="s">
        <v>2225</v>
      </c>
      <c r="AS20" s="36" t="s">
        <v>2112</v>
      </c>
      <c r="AU20" s="36" t="s">
        <v>2058</v>
      </c>
      <c r="AW20" s="36" t="s">
        <v>2017</v>
      </c>
      <c r="BA20" s="36" t="s">
        <v>1959</v>
      </c>
      <c r="BC20" s="36" t="s">
        <v>1923</v>
      </c>
      <c r="BD20" s="36" t="s">
        <v>1873</v>
      </c>
    </row>
    <row r="21" spans="9:56" x14ac:dyDescent="0.25">
      <c r="K21" s="36" t="s">
        <v>2538</v>
      </c>
      <c r="P21" s="35" t="s">
        <v>2484</v>
      </c>
      <c r="R21" s="35" t="s">
        <v>2454</v>
      </c>
      <c r="S21" s="35" t="s">
        <v>2419</v>
      </c>
      <c r="T21" s="35" t="s">
        <v>2398</v>
      </c>
      <c r="U21" s="35" t="s">
        <v>2372</v>
      </c>
      <c r="V21" s="35" t="s">
        <v>2349</v>
      </c>
      <c r="W21" s="35" t="s">
        <v>2307</v>
      </c>
      <c r="AF21" s="35" t="s">
        <v>2224</v>
      </c>
      <c r="AS21" s="36" t="s">
        <v>2111</v>
      </c>
      <c r="AU21" s="36" t="s">
        <v>3444</v>
      </c>
      <c r="AW21" s="36" t="s">
        <v>2016</v>
      </c>
      <c r="BA21" s="36" t="s">
        <v>1958</v>
      </c>
      <c r="BC21" s="36" t="s">
        <v>1922</v>
      </c>
      <c r="BD21" s="36" t="s">
        <v>1872</v>
      </c>
    </row>
    <row r="22" spans="9:56" x14ac:dyDescent="0.25">
      <c r="K22" s="36" t="s">
        <v>2537</v>
      </c>
      <c r="R22" s="35" t="s">
        <v>2453</v>
      </c>
      <c r="T22" s="35" t="s">
        <v>2397</v>
      </c>
      <c r="U22" s="35" t="s">
        <v>2371</v>
      </c>
      <c r="V22" s="35" t="s">
        <v>2348</v>
      </c>
      <c r="W22" s="35" t="s">
        <v>2306</v>
      </c>
      <c r="AF22" s="35" t="s">
        <v>2223</v>
      </c>
      <c r="AS22" s="36" t="s">
        <v>2110</v>
      </c>
      <c r="AU22" s="36" t="s">
        <v>3450</v>
      </c>
      <c r="AW22" s="36" t="s">
        <v>2015</v>
      </c>
      <c r="BC22" s="36" t="s">
        <v>1921</v>
      </c>
      <c r="BD22" s="36" t="s">
        <v>1871</v>
      </c>
    </row>
    <row r="23" spans="9:56" x14ac:dyDescent="0.25">
      <c r="K23" s="36" t="s">
        <v>6723</v>
      </c>
      <c r="R23" s="35" t="s">
        <v>2452</v>
      </c>
      <c r="T23" s="35" t="s">
        <v>2396</v>
      </c>
      <c r="U23" s="35" t="s">
        <v>2370</v>
      </c>
      <c r="V23" s="35" t="s">
        <v>2347</v>
      </c>
      <c r="W23" s="35" t="s">
        <v>2305</v>
      </c>
      <c r="AF23" s="35" t="s">
        <v>2222</v>
      </c>
      <c r="AS23" s="36" t="s">
        <v>2109</v>
      </c>
      <c r="AU23" s="36" t="s">
        <v>2057</v>
      </c>
      <c r="AW23" s="36" t="s">
        <v>3439</v>
      </c>
      <c r="BC23" s="36" t="s">
        <v>1920</v>
      </c>
      <c r="BD23" s="36" t="s">
        <v>1870</v>
      </c>
    </row>
    <row r="24" spans="9:56" x14ac:dyDescent="0.25">
      <c r="K24" s="36" t="s">
        <v>2535</v>
      </c>
      <c r="R24" s="35" t="s">
        <v>2451</v>
      </c>
      <c r="T24" s="35" t="s">
        <v>2395</v>
      </c>
      <c r="U24" s="35" t="s">
        <v>2369</v>
      </c>
      <c r="V24" s="35" t="s">
        <v>2346</v>
      </c>
      <c r="W24" s="35" t="s">
        <v>2304</v>
      </c>
      <c r="AS24" s="36" t="s">
        <v>2108</v>
      </c>
      <c r="AU24" s="36" t="s">
        <v>2056</v>
      </c>
      <c r="BC24" s="36" t="s">
        <v>1919</v>
      </c>
      <c r="BD24" s="36" t="s">
        <v>1869</v>
      </c>
    </row>
    <row r="25" spans="9:56" x14ac:dyDescent="0.25">
      <c r="K25" s="36" t="s">
        <v>2534</v>
      </c>
      <c r="R25" s="35" t="s">
        <v>2450</v>
      </c>
      <c r="T25" s="35" t="s">
        <v>2394</v>
      </c>
      <c r="U25" s="35" t="s">
        <v>2368</v>
      </c>
      <c r="V25" s="35" t="s">
        <v>2345</v>
      </c>
      <c r="W25" s="35" t="s">
        <v>2303</v>
      </c>
      <c r="AS25" s="36" t="s">
        <v>2107</v>
      </c>
      <c r="AU25" s="36" t="s">
        <v>2055</v>
      </c>
      <c r="BC25" s="36" t="s">
        <v>1918</v>
      </c>
      <c r="BD25" s="36" t="s">
        <v>1868</v>
      </c>
    </row>
    <row r="26" spans="9:56" x14ac:dyDescent="0.25">
      <c r="K26" s="36" t="s">
        <v>2533</v>
      </c>
      <c r="R26" s="35" t="s">
        <v>2449</v>
      </c>
      <c r="T26" s="35" t="s">
        <v>2393</v>
      </c>
      <c r="V26" s="35" t="s">
        <v>2344</v>
      </c>
      <c r="W26" s="35" t="s">
        <v>2302</v>
      </c>
      <c r="AS26" s="36" t="s">
        <v>2106</v>
      </c>
      <c r="AU26" s="36" t="s">
        <v>2054</v>
      </c>
      <c r="BC26" s="36" t="s">
        <v>1917</v>
      </c>
      <c r="BD26" s="36" t="s">
        <v>1867</v>
      </c>
    </row>
    <row r="27" spans="9:56" x14ac:dyDescent="0.25">
      <c r="K27" s="36" t="s">
        <v>2532</v>
      </c>
      <c r="R27" s="35" t="s">
        <v>2448</v>
      </c>
      <c r="T27" s="35" t="s">
        <v>2392</v>
      </c>
      <c r="V27" s="35" t="s">
        <v>2343</v>
      </c>
      <c r="W27" s="35" t="s">
        <v>2301</v>
      </c>
      <c r="AS27" s="36" t="s">
        <v>2105</v>
      </c>
      <c r="AU27" s="36" t="s">
        <v>2053</v>
      </c>
      <c r="BC27" s="36" t="s">
        <v>1916</v>
      </c>
      <c r="BD27" s="35" t="s">
        <v>1866</v>
      </c>
    </row>
    <row r="28" spans="9:56" x14ac:dyDescent="0.25">
      <c r="K28" s="39" t="s">
        <v>2531</v>
      </c>
      <c r="R28" s="35" t="s">
        <v>2447</v>
      </c>
      <c r="V28" s="35" t="s">
        <v>2342</v>
      </c>
      <c r="W28" s="35" t="s">
        <v>2300</v>
      </c>
      <c r="AS28" s="36" t="s">
        <v>2104</v>
      </c>
      <c r="AU28" s="36" t="s">
        <v>2052</v>
      </c>
      <c r="BC28" s="36" t="s">
        <v>1915</v>
      </c>
      <c r="BD28" s="36" t="s">
        <v>1865</v>
      </c>
    </row>
    <row r="29" spans="9:56" x14ac:dyDescent="0.25">
      <c r="K29" s="36" t="s">
        <v>2530</v>
      </c>
      <c r="R29" s="35" t="s">
        <v>2446</v>
      </c>
      <c r="V29" s="35" t="s">
        <v>2341</v>
      </c>
      <c r="W29" s="35" t="s">
        <v>2299</v>
      </c>
      <c r="AS29" s="36" t="s">
        <v>2103</v>
      </c>
      <c r="AU29" s="36" t="s">
        <v>2051</v>
      </c>
      <c r="BC29" s="36" t="s">
        <v>1914</v>
      </c>
      <c r="BD29" s="36" t="s">
        <v>1864</v>
      </c>
    </row>
    <row r="30" spans="9:56" x14ac:dyDescent="0.25">
      <c r="K30" s="36" t="s">
        <v>2529</v>
      </c>
      <c r="R30" s="35" t="s">
        <v>2445</v>
      </c>
      <c r="V30" s="35" t="s">
        <v>2340</v>
      </c>
      <c r="W30" s="35" t="s">
        <v>2298</v>
      </c>
      <c r="AS30" s="36" t="s">
        <v>2102</v>
      </c>
      <c r="AU30" s="36" t="s">
        <v>2050</v>
      </c>
      <c r="BC30" s="36" t="s">
        <v>1913</v>
      </c>
      <c r="BD30" s="36" t="s">
        <v>1863</v>
      </c>
    </row>
    <row r="31" spans="9:56" x14ac:dyDescent="0.25">
      <c r="K31" s="36" t="s">
        <v>2528</v>
      </c>
      <c r="R31" s="35" t="s">
        <v>2444</v>
      </c>
      <c r="V31" s="35" t="s">
        <v>2339</v>
      </c>
      <c r="W31" s="35" t="s">
        <v>2297</v>
      </c>
      <c r="AS31" s="36" t="s">
        <v>2101</v>
      </c>
      <c r="AU31" s="36" t="s">
        <v>3456</v>
      </c>
      <c r="BC31" s="36" t="s">
        <v>1912</v>
      </c>
      <c r="BD31" s="36" t="s">
        <v>1862</v>
      </c>
    </row>
    <row r="32" spans="9:56" x14ac:dyDescent="0.25">
      <c r="K32" s="36" t="s">
        <v>6724</v>
      </c>
      <c r="R32" s="35" t="s">
        <v>2443</v>
      </c>
      <c r="V32" s="35" t="s">
        <v>2338</v>
      </c>
      <c r="W32" s="35" t="s">
        <v>2296</v>
      </c>
      <c r="AS32" s="36" t="s">
        <v>2100</v>
      </c>
      <c r="AU32" s="36" t="s">
        <v>2049</v>
      </c>
      <c r="BC32" s="36" t="s">
        <v>1911</v>
      </c>
      <c r="BD32" s="36" t="s">
        <v>1861</v>
      </c>
    </row>
    <row r="33" spans="11:56" x14ac:dyDescent="0.25">
      <c r="K33" s="36" t="s">
        <v>2527</v>
      </c>
      <c r="R33" s="35" t="s">
        <v>2442</v>
      </c>
      <c r="V33" s="35" t="s">
        <v>2337</v>
      </c>
      <c r="AS33" s="36" t="s">
        <v>2099</v>
      </c>
      <c r="AU33" s="36" t="s">
        <v>2048</v>
      </c>
      <c r="BC33" s="36" t="s">
        <v>1910</v>
      </c>
      <c r="BD33" s="36" t="s">
        <v>1860</v>
      </c>
    </row>
    <row r="34" spans="11:56" x14ac:dyDescent="0.25">
      <c r="K34" s="37" t="s">
        <v>3517</v>
      </c>
      <c r="R34" s="35" t="s">
        <v>2441</v>
      </c>
      <c r="V34" s="35" t="s">
        <v>2336</v>
      </c>
      <c r="AS34" s="36" t="s">
        <v>3445</v>
      </c>
      <c r="AU34" s="36" t="s">
        <v>2047</v>
      </c>
      <c r="BC34" s="36" t="s">
        <v>1909</v>
      </c>
      <c r="BD34" s="36" t="s">
        <v>1859</v>
      </c>
    </row>
    <row r="35" spans="11:56" x14ac:dyDescent="0.25">
      <c r="R35" s="35" t="s">
        <v>2440</v>
      </c>
      <c r="V35" s="35" t="s">
        <v>2335</v>
      </c>
      <c r="AS35" s="36" t="s">
        <v>2098</v>
      </c>
      <c r="AU35" s="36" t="s">
        <v>2046</v>
      </c>
      <c r="BC35" s="36" t="s">
        <v>1908</v>
      </c>
      <c r="BD35" s="36" t="s">
        <v>1858</v>
      </c>
    </row>
    <row r="36" spans="11:56" x14ac:dyDescent="0.25">
      <c r="V36" s="35" t="s">
        <v>2334</v>
      </c>
      <c r="AS36" s="36" t="s">
        <v>2097</v>
      </c>
      <c r="BC36" s="36" t="s">
        <v>1907</v>
      </c>
      <c r="BD36" s="36" t="s">
        <v>1857</v>
      </c>
    </row>
    <row r="37" spans="11:56" x14ac:dyDescent="0.25">
      <c r="V37" s="35" t="s">
        <v>2333</v>
      </c>
      <c r="AS37" s="36" t="s">
        <v>2096</v>
      </c>
      <c r="BC37" s="36" t="s">
        <v>1906</v>
      </c>
      <c r="BD37" s="36" t="s">
        <v>1856</v>
      </c>
    </row>
    <row r="38" spans="11:56" x14ac:dyDescent="0.25">
      <c r="V38" s="35" t="s">
        <v>2332</v>
      </c>
      <c r="AS38" s="36" t="s">
        <v>2095</v>
      </c>
      <c r="BC38" s="36" t="s">
        <v>1905</v>
      </c>
      <c r="BD38" s="36" t="s">
        <v>1855</v>
      </c>
    </row>
    <row r="39" spans="11:56" x14ac:dyDescent="0.25">
      <c r="V39" s="35" t="s">
        <v>2331</v>
      </c>
      <c r="AS39" s="36" t="s">
        <v>2094</v>
      </c>
      <c r="BC39" s="36" t="s">
        <v>1904</v>
      </c>
      <c r="BD39" s="36" t="s">
        <v>1854</v>
      </c>
    </row>
    <row r="40" spans="11:56" x14ac:dyDescent="0.25">
      <c r="V40" s="35" t="s">
        <v>2330</v>
      </c>
      <c r="AS40" s="36" t="s">
        <v>2093</v>
      </c>
      <c r="BC40" s="36" t="s">
        <v>1903</v>
      </c>
      <c r="BD40" s="36" t="s">
        <v>1853</v>
      </c>
    </row>
    <row r="41" spans="11:56" x14ac:dyDescent="0.25">
      <c r="V41" s="35" t="s">
        <v>2329</v>
      </c>
      <c r="BC41" s="36" t="s">
        <v>1902</v>
      </c>
      <c r="BD41" s="36" t="s">
        <v>1852</v>
      </c>
    </row>
    <row r="42" spans="11:56" x14ac:dyDescent="0.25">
      <c r="V42" s="35" t="s">
        <v>2328</v>
      </c>
      <c r="BC42" s="36" t="s">
        <v>1901</v>
      </c>
      <c r="BD42" s="36" t="s">
        <v>1851</v>
      </c>
    </row>
    <row r="43" spans="11:56" x14ac:dyDescent="0.25">
      <c r="BC43" s="36" t="s">
        <v>1900</v>
      </c>
      <c r="BD43" s="36" t="s">
        <v>1850</v>
      </c>
    </row>
    <row r="44" spans="11:56" x14ac:dyDescent="0.25">
      <c r="BC44" s="36" t="s">
        <v>1899</v>
      </c>
      <c r="BD44" s="36" t="s">
        <v>1849</v>
      </c>
    </row>
    <row r="45" spans="11:56" x14ac:dyDescent="0.25">
      <c r="BC45" s="36" t="s">
        <v>1898</v>
      </c>
      <c r="BD45" s="36" t="s">
        <v>1848</v>
      </c>
    </row>
    <row r="46" spans="11:56" x14ac:dyDescent="0.25">
      <c r="BC46" s="36" t="s">
        <v>1897</v>
      </c>
      <c r="BD46" s="36" t="s">
        <v>1845</v>
      </c>
    </row>
    <row r="47" spans="11:56" x14ac:dyDescent="0.25">
      <c r="BC47" s="36" t="s">
        <v>1896</v>
      </c>
    </row>
    <row r="48" spans="11:56" x14ac:dyDescent="0.25">
      <c r="BC48" s="36" t="s">
        <v>1895</v>
      </c>
    </row>
    <row r="49" spans="55:55" x14ac:dyDescent="0.25">
      <c r="BC49" s="36" t="s">
        <v>1894</v>
      </c>
    </row>
    <row r="50" spans="55:55" x14ac:dyDescent="0.25">
      <c r="BC50" s="36" t="s">
        <v>1893</v>
      </c>
    </row>
  </sheetData>
  <conditionalFormatting sqref="A2:A5">
    <cfRule type="duplicateValues" dxfId="57" priority="57"/>
  </conditionalFormatting>
  <conditionalFormatting sqref="B2:B9">
    <cfRule type="duplicateValues" dxfId="56" priority="56"/>
  </conditionalFormatting>
  <conditionalFormatting sqref="C2:C11">
    <cfRule type="duplicateValues" dxfId="55" priority="55"/>
  </conditionalFormatting>
  <conditionalFormatting sqref="D2:D15">
    <cfRule type="duplicateValues" dxfId="54" priority="54"/>
  </conditionalFormatting>
  <conditionalFormatting sqref="I2:I20">
    <cfRule type="duplicateValues" dxfId="53" priority="53"/>
  </conditionalFormatting>
  <conditionalFormatting sqref="J2:J6">
    <cfRule type="duplicateValues" dxfId="52" priority="52"/>
  </conditionalFormatting>
  <conditionalFormatting sqref="K2:K33">
    <cfRule type="duplicateValues" dxfId="51" priority="51"/>
  </conditionalFormatting>
  <conditionalFormatting sqref="L2:L3">
    <cfRule type="duplicateValues" dxfId="50" priority="50"/>
  </conditionalFormatting>
  <conditionalFormatting sqref="M2:M5">
    <cfRule type="duplicateValues" dxfId="49" priority="49"/>
  </conditionalFormatting>
  <conditionalFormatting sqref="N2:N6">
    <cfRule type="duplicateValues" dxfId="48" priority="48"/>
  </conditionalFormatting>
  <conditionalFormatting sqref="O2:O8">
    <cfRule type="duplicateValues" dxfId="47" priority="47"/>
  </conditionalFormatting>
  <conditionalFormatting sqref="P2:P21">
    <cfRule type="duplicateValues" dxfId="46" priority="46"/>
  </conditionalFormatting>
  <conditionalFormatting sqref="Q2:Q10">
    <cfRule type="duplicateValues" dxfId="45" priority="45"/>
  </conditionalFormatting>
  <conditionalFormatting sqref="R2:R35">
    <cfRule type="duplicateValues" dxfId="44" priority="44"/>
  </conditionalFormatting>
  <conditionalFormatting sqref="S2:S21">
    <cfRule type="duplicateValues" dxfId="43" priority="43"/>
  </conditionalFormatting>
  <conditionalFormatting sqref="T2:T27">
    <cfRule type="duplicateValues" dxfId="42" priority="42"/>
  </conditionalFormatting>
  <conditionalFormatting sqref="U2:U25">
    <cfRule type="duplicateValues" dxfId="41" priority="41"/>
  </conditionalFormatting>
  <conditionalFormatting sqref="V4:V42">
    <cfRule type="duplicateValues" dxfId="40" priority="40"/>
  </conditionalFormatting>
  <conditionalFormatting sqref="V3">
    <cfRule type="duplicateValues" dxfId="39" priority="38"/>
  </conditionalFormatting>
  <conditionalFormatting sqref="V3">
    <cfRule type="duplicateValues" dxfId="38" priority="37"/>
  </conditionalFormatting>
  <conditionalFormatting sqref="V3">
    <cfRule type="duplicateValues" dxfId="37" priority="36"/>
  </conditionalFormatting>
  <conditionalFormatting sqref="V3">
    <cfRule type="duplicateValues" dxfId="36" priority="39"/>
  </conditionalFormatting>
  <conditionalFormatting sqref="V3">
    <cfRule type="duplicateValues" dxfId="35" priority="35"/>
  </conditionalFormatting>
  <conditionalFormatting sqref="W2:W32">
    <cfRule type="duplicateValues" dxfId="34" priority="34"/>
  </conditionalFormatting>
  <conditionalFormatting sqref="X2:X6">
    <cfRule type="duplicateValues" dxfId="33" priority="33"/>
  </conditionalFormatting>
  <conditionalFormatting sqref="Y2:Y15">
    <cfRule type="duplicateValues" dxfId="32" priority="32"/>
  </conditionalFormatting>
  <conditionalFormatting sqref="AB2:AB5">
    <cfRule type="duplicateValues" dxfId="31" priority="30"/>
  </conditionalFormatting>
  <conditionalFormatting sqref="AC2:AC5">
    <cfRule type="duplicateValues" dxfId="30" priority="29"/>
  </conditionalFormatting>
  <conditionalFormatting sqref="AD2:AD12">
    <cfRule type="duplicateValues" dxfId="29" priority="28"/>
  </conditionalFormatting>
  <conditionalFormatting sqref="AE2:AE9">
    <cfRule type="duplicateValues" dxfId="28" priority="27"/>
  </conditionalFormatting>
  <conditionalFormatting sqref="AF2:AF23">
    <cfRule type="duplicateValues" dxfId="27" priority="26"/>
  </conditionalFormatting>
  <conditionalFormatting sqref="AH2:AH7">
    <cfRule type="duplicateValues" dxfId="26" priority="25"/>
  </conditionalFormatting>
  <conditionalFormatting sqref="AI2:AI18">
    <cfRule type="duplicateValues" dxfId="25" priority="24"/>
  </conditionalFormatting>
  <conditionalFormatting sqref="AJ2">
    <cfRule type="duplicateValues" dxfId="24" priority="23"/>
  </conditionalFormatting>
  <conditionalFormatting sqref="AK2:AK4">
    <cfRule type="duplicateValues" dxfId="23" priority="22"/>
  </conditionalFormatting>
  <conditionalFormatting sqref="AL2:AL5">
    <cfRule type="duplicateValues" dxfId="22" priority="21"/>
  </conditionalFormatting>
  <conditionalFormatting sqref="AM2:AM6">
    <cfRule type="duplicateValues" dxfId="21" priority="20"/>
  </conditionalFormatting>
  <conditionalFormatting sqref="AN2:AN11">
    <cfRule type="duplicateValues" dxfId="20" priority="19"/>
  </conditionalFormatting>
  <conditionalFormatting sqref="AO2:AO6">
    <cfRule type="duplicateValues" dxfId="19" priority="18"/>
  </conditionalFormatting>
  <conditionalFormatting sqref="AP2:AP9">
    <cfRule type="duplicateValues" dxfId="18" priority="17"/>
  </conditionalFormatting>
  <conditionalFormatting sqref="AQ2:AQ10">
    <cfRule type="duplicateValues" dxfId="17" priority="16"/>
  </conditionalFormatting>
  <conditionalFormatting sqref="AR2:AR13">
    <cfRule type="duplicateValues" dxfId="16" priority="15"/>
  </conditionalFormatting>
  <conditionalFormatting sqref="AS2:AS40">
    <cfRule type="duplicateValues" dxfId="15" priority="14"/>
  </conditionalFormatting>
  <conditionalFormatting sqref="AT2:AT18">
    <cfRule type="duplicateValues" dxfId="14" priority="13"/>
  </conditionalFormatting>
  <conditionalFormatting sqref="AU2:AU35">
    <cfRule type="duplicateValues" dxfId="13" priority="12"/>
  </conditionalFormatting>
  <conditionalFormatting sqref="AV2:AV15">
    <cfRule type="duplicateValues" dxfId="12" priority="11"/>
  </conditionalFormatting>
  <conditionalFormatting sqref="AW2:AW23">
    <cfRule type="duplicateValues" dxfId="11" priority="10"/>
  </conditionalFormatting>
  <conditionalFormatting sqref="AX2:AX8">
    <cfRule type="duplicateValues" dxfId="10" priority="9"/>
  </conditionalFormatting>
  <conditionalFormatting sqref="AY2:AY17">
    <cfRule type="duplicateValues" dxfId="9" priority="8"/>
  </conditionalFormatting>
  <conditionalFormatting sqref="AZ2:AZ15">
    <cfRule type="duplicateValues" dxfId="8" priority="7"/>
  </conditionalFormatting>
  <conditionalFormatting sqref="BA2:BA21">
    <cfRule type="duplicateValues" dxfId="7" priority="6"/>
  </conditionalFormatting>
  <conditionalFormatting sqref="BB2:BB17">
    <cfRule type="duplicateValues" dxfId="6" priority="5"/>
  </conditionalFormatting>
  <conditionalFormatting sqref="BC2:BC50">
    <cfRule type="duplicateValues" dxfId="5" priority="4"/>
  </conditionalFormatting>
  <conditionalFormatting sqref="BD2:BD46">
    <cfRule type="duplicateValues" dxfId="4" priority="3"/>
  </conditionalFormatting>
  <conditionalFormatting sqref="J7">
    <cfRule type="duplicateValues" dxfId="3" priority="2"/>
  </conditionalFormatting>
  <conditionalFormatting sqref="J8">
    <cfRule type="duplicateValues" dxfId="2" priority="1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Анкета пустая</vt:lpstr>
      <vt:lpstr>Фото</vt:lpstr>
      <vt:lpstr>Справочник Установка</vt:lpstr>
      <vt:lpstr>Место установки</vt:lpstr>
      <vt:lpstr>общий справочник</vt:lpstr>
      <vt:lpstr>СКП</vt:lpstr>
      <vt:lpstr>Группа закупа</vt:lpstr>
      <vt:lpstr>Подгруппы закупа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2026-01-21T12:35:06Z</dcterms:modified>
</cp:coreProperties>
</file>