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b.amanov\Desktop\87-88-2026 кабел трак\88-2026\"/>
    </mc:Choice>
  </mc:AlternateContent>
  <xr:revisionPtr revIDLastSave="0" documentId="13_ncr:1_{7C16A3FF-E3CF-487D-853E-8C6B5EA36EAD}" xr6:coauthVersionLast="47" xr6:coauthVersionMax="47" xr10:uidLastSave="{00000000-0000-0000-0000-000000000000}"/>
  <bookViews>
    <workbookView xWindow="-120" yWindow="-120" windowWidth="29040" windowHeight="15840" tabRatio="879" xr2:uid="{00000000-000D-0000-FFFF-FFFF00000000}"/>
  </bookViews>
  <sheets>
    <sheet name="Анкета пустая" sheetId="12" r:id="rId1"/>
    <sheet name="Фото" sheetId="20" r:id="rId2"/>
    <sheet name="Справочник Установка" sheetId="17" state="hidden" r:id="rId3"/>
    <sheet name="Место установки" sheetId="16" state="hidden" r:id="rId4"/>
    <sheet name="общий справочник" sheetId="18" state="hidden" r:id="rId5"/>
    <sheet name="СКП" sheetId="13" state="hidden" r:id="rId6"/>
    <sheet name="Группа закупа" sheetId="8" state="hidden" r:id="rId7"/>
    <sheet name="Подгруппы закупа" sheetId="10" state="hidden" r:id="rId8"/>
  </sheets>
  <externalReferences>
    <externalReference r:id="rId9"/>
  </externalReferences>
  <definedNames>
    <definedName name="_xlnm._FilterDatabase" localSheetId="6" hidden="1">'Группа закупа'!$A$1:$J$821</definedName>
    <definedName name="_xlnm._FilterDatabase" localSheetId="3" hidden="1">'Место установки'!$A$1:$E$1176</definedName>
    <definedName name="Место">OFFSET('Справочник Установка'!$E$2,0,0,MAX('Справочник Установка'!$A:$A),1)</definedName>
    <definedName name="подгруппы" localSheetId="0">ГЗ[]</definedName>
    <definedName name="подгруппы" localSheetId="5">[1]!ГЗ[#Data]</definedName>
    <definedName name="подгруппы">ГЗ[]</definedName>
    <definedName name="СКПРУЗ">OFFSET(СКП!$F$3,0,0,MAX(СКП!$B:$B),1)</definedName>
    <definedName name="Установка">OFFSET('Справочник Установка'!$E$2,0,0,MAX('Справочник Установка'!$A:$A),1)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 i="8" l="1"/>
  <c r="J75" i="8" s="1"/>
  <c r="F1670" i="13"/>
  <c r="F1671" i="13"/>
  <c r="F3" i="13"/>
  <c r="F1669" i="13"/>
  <c r="F1659" i="13"/>
  <c r="F1415" i="13"/>
  <c r="H74" i="8" l="1"/>
  <c r="J74" i="8" s="1"/>
  <c r="A2" i="17"/>
  <c r="A3" i="17" l="1"/>
  <c r="A4" i="17" s="1"/>
  <c r="A5" i="17" s="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404" i="17" s="1"/>
  <c r="A405" i="17" s="1"/>
  <c r="A406" i="17" s="1"/>
  <c r="A407" i="17" s="1"/>
  <c r="A408" i="17" s="1"/>
  <c r="A409" i="17" s="1"/>
  <c r="A410" i="17" s="1"/>
  <c r="A411" i="17" s="1"/>
  <c r="A412" i="17" s="1"/>
  <c r="A413" i="17" s="1"/>
  <c r="A414" i="17" s="1"/>
  <c r="A415" i="17" s="1"/>
  <c r="A416" i="17" s="1"/>
  <c r="A417" i="17" s="1"/>
  <c r="A418" i="17" s="1"/>
  <c r="A419" i="17" s="1"/>
  <c r="A420" i="17" s="1"/>
  <c r="A421" i="17" s="1"/>
  <c r="A422" i="17" s="1"/>
  <c r="A423" i="17" s="1"/>
  <c r="A424" i="17" s="1"/>
  <c r="A425" i="17" s="1"/>
  <c r="A426" i="17" s="1"/>
  <c r="A427" i="17" s="1"/>
  <c r="A428" i="17" s="1"/>
  <c r="A429" i="17" s="1"/>
  <c r="A430" i="17" s="1"/>
  <c r="A431" i="17" s="1"/>
  <c r="A432" i="17" s="1"/>
  <c r="A433" i="17" s="1"/>
  <c r="A434" i="17" s="1"/>
  <c r="A435" i="17" s="1"/>
  <c r="A436" i="17" s="1"/>
  <c r="A437" i="17" s="1"/>
  <c r="A438" i="17" s="1"/>
  <c r="A439" i="17" s="1"/>
  <c r="A440" i="17" s="1"/>
  <c r="A441" i="17" s="1"/>
  <c r="A442" i="17" s="1"/>
  <c r="A443" i="17" s="1"/>
  <c r="A444" i="17" s="1"/>
  <c r="A445" i="17" s="1"/>
  <c r="A446" i="17" s="1"/>
  <c r="A447" i="17" s="1"/>
  <c r="A448" i="17" s="1"/>
  <c r="A449" i="17" s="1"/>
  <c r="A450" i="17" s="1"/>
  <c r="A451" i="17" s="1"/>
  <c r="A452" i="17" s="1"/>
  <c r="A453" i="17" s="1"/>
  <c r="A454" i="17" s="1"/>
  <c r="A455" i="17" s="1"/>
  <c r="A456" i="17" s="1"/>
  <c r="A457" i="17" s="1"/>
  <c r="A458" i="17" s="1"/>
  <c r="A459" i="17" s="1"/>
  <c r="A460" i="17" s="1"/>
  <c r="A461" i="17" s="1"/>
  <c r="A462" i="17" s="1"/>
  <c r="A463" i="17" s="1"/>
  <c r="A464" i="17" s="1"/>
  <c r="A465" i="17" s="1"/>
  <c r="A466" i="17" s="1"/>
  <c r="A467" i="17" s="1"/>
  <c r="A468" i="17" s="1"/>
  <c r="A469" i="17" s="1"/>
  <c r="A470" i="17" s="1"/>
  <c r="A471" i="17" s="1"/>
  <c r="A472" i="17" s="1"/>
  <c r="A473" i="17" s="1"/>
  <c r="A474" i="17" s="1"/>
  <c r="A475" i="17" s="1"/>
  <c r="A476" i="17" s="1"/>
  <c r="A477" i="17" s="1"/>
  <c r="A478" i="17" s="1"/>
  <c r="A479" i="17" s="1"/>
  <c r="A480" i="17" s="1"/>
  <c r="A481" i="17" s="1"/>
  <c r="A482" i="17" s="1"/>
  <c r="A483" i="17" s="1"/>
  <c r="A484" i="17" s="1"/>
  <c r="A485" i="17" s="1"/>
  <c r="A486" i="17" s="1"/>
  <c r="A487" i="17" s="1"/>
  <c r="A488" i="17" s="1"/>
  <c r="A489" i="17" s="1"/>
  <c r="A490" i="17" s="1"/>
  <c r="A491" i="17" s="1"/>
  <c r="A492" i="17" s="1"/>
  <c r="A493" i="17" s="1"/>
  <c r="A494" i="17" s="1"/>
  <c r="A495" i="17" s="1"/>
  <c r="A496" i="17" s="1"/>
  <c r="A497" i="17" s="1"/>
  <c r="A498" i="17" s="1"/>
  <c r="A499" i="17" s="1"/>
  <c r="A500" i="17" s="1"/>
  <c r="A501" i="17" s="1"/>
  <c r="A502" i="17" s="1"/>
  <c r="A503" i="17" s="1"/>
  <c r="A504" i="17" s="1"/>
  <c r="A505" i="17" s="1"/>
  <c r="A506" i="17" s="1"/>
  <c r="A507" i="17" s="1"/>
  <c r="A508" i="17" s="1"/>
  <c r="A509" i="17" s="1"/>
  <c r="A510" i="17" s="1"/>
  <c r="A511" i="17" s="1"/>
  <c r="A512" i="17" s="1"/>
  <c r="A513" i="17" s="1"/>
  <c r="A514" i="17" s="1"/>
  <c r="A515" i="17" s="1"/>
  <c r="A516" i="17" s="1"/>
  <c r="A517" i="17" s="1"/>
  <c r="A518" i="17" s="1"/>
  <c r="A519" i="17" s="1"/>
  <c r="A520" i="17" s="1"/>
  <c r="A521" i="17" s="1"/>
  <c r="A522" i="17" s="1"/>
  <c r="A523" i="17" s="1"/>
  <c r="A524" i="17" s="1"/>
  <c r="A525" i="17" s="1"/>
  <c r="A526" i="17" s="1"/>
  <c r="A527" i="17" s="1"/>
  <c r="A528" i="17" s="1"/>
  <c r="A529" i="17" s="1"/>
  <c r="A530" i="17" s="1"/>
  <c r="A531" i="17" s="1"/>
  <c r="A532" i="17" s="1"/>
  <c r="A533" i="17" s="1"/>
  <c r="A534" i="17" s="1"/>
  <c r="A535" i="17" s="1"/>
  <c r="A536" i="17" s="1"/>
  <c r="A537" i="17" s="1"/>
  <c r="A538" i="17" s="1"/>
  <c r="A539" i="17" s="1"/>
  <c r="A540" i="17" s="1"/>
  <c r="A541" i="17" s="1"/>
  <c r="A542" i="17" s="1"/>
  <c r="A543" i="17" s="1"/>
  <c r="A544" i="17" s="1"/>
  <c r="A545" i="17" s="1"/>
  <c r="A546" i="17" s="1"/>
  <c r="A547" i="17" s="1"/>
  <c r="A548" i="17" s="1"/>
  <c r="A549" i="17" s="1"/>
  <c r="A550" i="17" s="1"/>
  <c r="A551" i="17" s="1"/>
  <c r="A552" i="17" s="1"/>
  <c r="A553" i="17" s="1"/>
  <c r="A554" i="17" s="1"/>
  <c r="A555" i="17" s="1"/>
  <c r="A556" i="17" s="1"/>
  <c r="A557" i="17" s="1"/>
  <c r="A558" i="17" s="1"/>
  <c r="A559" i="17" s="1"/>
  <c r="A560" i="17" s="1"/>
  <c r="A561" i="17" s="1"/>
  <c r="A562" i="17" s="1"/>
  <c r="A563" i="17" s="1"/>
  <c r="A564" i="17" s="1"/>
  <c r="A565" i="17" s="1"/>
  <c r="A566" i="17" s="1"/>
  <c r="A567" i="17" s="1"/>
  <c r="A568" i="17" s="1"/>
  <c r="A569" i="17" s="1"/>
  <c r="A570" i="17" s="1"/>
  <c r="A571" i="17" s="1"/>
  <c r="A572" i="17" s="1"/>
  <c r="A573" i="17" s="1"/>
  <c r="A574" i="17" s="1"/>
  <c r="A575" i="17" s="1"/>
  <c r="A576" i="17" s="1"/>
  <c r="A577" i="17" s="1"/>
  <c r="A578" i="17" s="1"/>
  <c r="A579" i="17" s="1"/>
  <c r="A580" i="17" s="1"/>
  <c r="A581" i="17" s="1"/>
  <c r="A582" i="17" s="1"/>
  <c r="A583" i="17" s="1"/>
  <c r="A584" i="17" s="1"/>
  <c r="A585" i="17" s="1"/>
  <c r="A586" i="17" s="1"/>
  <c r="A587" i="17" s="1"/>
  <c r="A588" i="17" s="1"/>
  <c r="A589" i="17" s="1"/>
  <c r="A590" i="17" s="1"/>
  <c r="A591" i="17" s="1"/>
  <c r="A592" i="17" s="1"/>
  <c r="A593" i="17" s="1"/>
  <c r="A594" i="17" s="1"/>
  <c r="A595" i="17" s="1"/>
  <c r="A596" i="17" s="1"/>
  <c r="A597" i="17" s="1"/>
  <c r="A598" i="17" s="1"/>
  <c r="A599" i="17" s="1"/>
  <c r="A600" i="17" s="1"/>
  <c r="A601" i="17" s="1"/>
  <c r="A602" i="17" s="1"/>
  <c r="A603" i="17" s="1"/>
  <c r="A604" i="17" s="1"/>
  <c r="A605" i="17" s="1"/>
  <c r="A606" i="17" s="1"/>
  <c r="A607" i="17" s="1"/>
  <c r="A608" i="17" s="1"/>
  <c r="A609" i="17" s="1"/>
  <c r="A610" i="17" s="1"/>
  <c r="A611" i="17" s="1"/>
  <c r="A612" i="17" s="1"/>
  <c r="A613" i="17" s="1"/>
  <c r="A614" i="17" s="1"/>
  <c r="A615" i="17" s="1"/>
  <c r="A616" i="17" s="1"/>
  <c r="A617" i="17" s="1"/>
  <c r="A618" i="17" s="1"/>
  <c r="A619" i="17" s="1"/>
  <c r="A620" i="17" s="1"/>
  <c r="A621" i="17" s="1"/>
  <c r="A622" i="17" s="1"/>
  <c r="A623" i="17" s="1"/>
  <c r="A624" i="17" s="1"/>
  <c r="A625" i="17" s="1"/>
  <c r="A626" i="17" s="1"/>
  <c r="A627" i="17" s="1"/>
  <c r="A628" i="17" s="1"/>
  <c r="A629" i="17" s="1"/>
  <c r="A630" i="17" s="1"/>
  <c r="A631" i="17" s="1"/>
  <c r="A632" i="17" s="1"/>
  <c r="A633" i="17" s="1"/>
  <c r="A634" i="17" s="1"/>
  <c r="A635" i="17" s="1"/>
  <c r="A636" i="17" s="1"/>
  <c r="A637" i="17" s="1"/>
  <c r="A638" i="17" s="1"/>
  <c r="A639" i="17" s="1"/>
  <c r="A640" i="17" s="1"/>
  <c r="A641" i="17" s="1"/>
  <c r="A642" i="17" s="1"/>
  <c r="A643" i="17" s="1"/>
  <c r="A644" i="17" s="1"/>
  <c r="A645" i="17" s="1"/>
  <c r="A646" i="17" s="1"/>
  <c r="A647" i="17" s="1"/>
  <c r="A648" i="17" s="1"/>
  <c r="A649" i="17" s="1"/>
  <c r="A650" i="17" s="1"/>
  <c r="A651" i="17" s="1"/>
  <c r="A652" i="17" s="1"/>
  <c r="A653" i="17" s="1"/>
  <c r="A654" i="17" s="1"/>
  <c r="A655" i="17" s="1"/>
  <c r="A656" i="17" s="1"/>
  <c r="A657" i="17" s="1"/>
  <c r="A658" i="17" s="1"/>
  <c r="A659" i="17" s="1"/>
  <c r="A660" i="17" s="1"/>
  <c r="A661" i="17" s="1"/>
  <c r="A662" i="17" s="1"/>
  <c r="A663" i="17" s="1"/>
  <c r="A664" i="17" s="1"/>
  <c r="A665" i="17" s="1"/>
  <c r="A666" i="17" s="1"/>
  <c r="A667" i="17" s="1"/>
  <c r="A668" i="17" s="1"/>
  <c r="A669" i="17" s="1"/>
  <c r="A670" i="17" s="1"/>
  <c r="A671" i="17" s="1"/>
  <c r="A672" i="17" s="1"/>
  <c r="A673" i="17" s="1"/>
  <c r="A674" i="17" s="1"/>
  <c r="A675" i="17" s="1"/>
  <c r="A676" i="17" s="1"/>
  <c r="A677" i="17" s="1"/>
  <c r="A678" i="17" s="1"/>
  <c r="A679" i="17" s="1"/>
  <c r="A680" i="17" s="1"/>
  <c r="A681" i="17" s="1"/>
  <c r="A682" i="17" s="1"/>
  <c r="A683" i="17" s="1"/>
  <c r="A684" i="17" s="1"/>
  <c r="A685" i="17" s="1"/>
  <c r="A686" i="17" s="1"/>
  <c r="A687" i="17" s="1"/>
  <c r="A688" i="17" s="1"/>
  <c r="A689" i="17" s="1"/>
  <c r="A690" i="17" s="1"/>
  <c r="A691" i="17" s="1"/>
  <c r="A692" i="17" s="1"/>
  <c r="A693" i="17" s="1"/>
  <c r="A694" i="17" s="1"/>
  <c r="A695" i="17" s="1"/>
  <c r="A696" i="17" s="1"/>
  <c r="A697" i="17" s="1"/>
  <c r="A698" i="17" s="1"/>
  <c r="A699" i="17" s="1"/>
  <c r="A700" i="17" s="1"/>
  <c r="A701" i="17" s="1"/>
  <c r="A702" i="17" s="1"/>
  <c r="A703" i="17" s="1"/>
  <c r="A704" i="17" s="1"/>
  <c r="A705" i="17" s="1"/>
  <c r="A706" i="17" s="1"/>
  <c r="A707" i="17" s="1"/>
  <c r="A708" i="17" s="1"/>
  <c r="A709" i="17" s="1"/>
  <c r="A710" i="17" s="1"/>
  <c r="A711" i="17" s="1"/>
  <c r="A712" i="17" s="1"/>
  <c r="A713" i="17" s="1"/>
  <c r="A714" i="17" s="1"/>
  <c r="A715" i="17" s="1"/>
  <c r="A716" i="17" s="1"/>
  <c r="A717" i="17" s="1"/>
  <c r="A718" i="17" s="1"/>
  <c r="A719" i="17" s="1"/>
  <c r="A720" i="17" s="1"/>
  <c r="A721" i="17" s="1"/>
  <c r="A722" i="17" s="1"/>
  <c r="A723" i="17" s="1"/>
  <c r="A724" i="17" s="1"/>
  <c r="A725" i="17" s="1"/>
  <c r="A726" i="17" s="1"/>
  <c r="A727" i="17" s="1"/>
  <c r="A728" i="17" s="1"/>
  <c r="A729" i="17" s="1"/>
  <c r="A730" i="17" s="1"/>
  <c r="A731" i="17" s="1"/>
  <c r="A732" i="17" s="1"/>
  <c r="A733" i="17" s="1"/>
  <c r="A734" i="17" s="1"/>
  <c r="A735" i="17" s="1"/>
  <c r="A736" i="17" s="1"/>
  <c r="A737" i="17" s="1"/>
  <c r="A738" i="17" s="1"/>
  <c r="A739" i="17" s="1"/>
  <c r="A740" i="17" s="1"/>
  <c r="A741" i="17" s="1"/>
  <c r="A742" i="17" s="1"/>
  <c r="A743" i="17" s="1"/>
  <c r="A744" i="17" s="1"/>
  <c r="A745" i="17" s="1"/>
  <c r="A746" i="17" s="1"/>
  <c r="A747" i="17" s="1"/>
  <c r="A748" i="17" s="1"/>
  <c r="A749" i="17" s="1"/>
  <c r="A750" i="17" s="1"/>
  <c r="A751" i="17" s="1"/>
  <c r="A752" i="17" s="1"/>
  <c r="A753" i="17" s="1"/>
  <c r="A754" i="17" s="1"/>
  <c r="A755" i="17" s="1"/>
  <c r="A756" i="17" s="1"/>
  <c r="A757" i="17" s="1"/>
  <c r="A758" i="17" s="1"/>
  <c r="A759" i="17" s="1"/>
  <c r="A760" i="17" s="1"/>
  <c r="A761" i="17" s="1"/>
  <c r="A762" i="17" s="1"/>
  <c r="A763" i="17" s="1"/>
  <c r="A764" i="17" s="1"/>
  <c r="A765" i="17" s="1"/>
  <c r="A766" i="17" s="1"/>
  <c r="A767" i="17" s="1"/>
  <c r="A768" i="17" s="1"/>
  <c r="A769" i="17" s="1"/>
  <c r="A770" i="17" s="1"/>
  <c r="A771" i="17" s="1"/>
  <c r="A772" i="17" s="1"/>
  <c r="A773" i="17" s="1"/>
  <c r="A774" i="17" s="1"/>
  <c r="A775" i="17" s="1"/>
  <c r="A776" i="17" s="1"/>
  <c r="A777" i="17" s="1"/>
  <c r="A778" i="17" s="1"/>
  <c r="A779" i="17" s="1"/>
  <c r="A780" i="17" s="1"/>
  <c r="A781" i="17" s="1"/>
  <c r="A782" i="17" s="1"/>
  <c r="A783" i="17" s="1"/>
  <c r="A784" i="17" s="1"/>
  <c r="A785" i="17" s="1"/>
  <c r="A786" i="17" s="1"/>
  <c r="A787" i="17" s="1"/>
  <c r="A788" i="17" s="1"/>
  <c r="A789" i="17" s="1"/>
  <c r="A790" i="17" s="1"/>
  <c r="A791" i="17" s="1"/>
  <c r="A792" i="17" s="1"/>
  <c r="A793" i="17" s="1"/>
  <c r="A794" i="17" s="1"/>
  <c r="A795" i="17" s="1"/>
  <c r="A796" i="17" s="1"/>
  <c r="A797" i="17" s="1"/>
  <c r="A798" i="17" s="1"/>
  <c r="A799" i="17" s="1"/>
  <c r="A800" i="17" s="1"/>
  <c r="A801" i="17" s="1"/>
  <c r="A802" i="17" s="1"/>
  <c r="A803" i="17" s="1"/>
  <c r="A804" i="17" s="1"/>
  <c r="A805" i="17" s="1"/>
  <c r="A806" i="17" s="1"/>
  <c r="A807" i="17" s="1"/>
  <c r="A808" i="17" s="1"/>
  <c r="A809" i="17" s="1"/>
  <c r="A810" i="17" s="1"/>
  <c r="A811" i="17" s="1"/>
  <c r="A812" i="17" s="1"/>
  <c r="A813" i="17" s="1"/>
  <c r="A814" i="17" s="1"/>
  <c r="A815" i="17" s="1"/>
  <c r="A816" i="17" s="1"/>
  <c r="A817" i="17" s="1"/>
  <c r="A818" i="17" s="1"/>
  <c r="A819" i="17" s="1"/>
  <c r="A820" i="17" s="1"/>
  <c r="A821" i="17" s="1"/>
  <c r="A822" i="17" s="1"/>
  <c r="A823" i="17" s="1"/>
  <c r="A824" i="17" s="1"/>
  <c r="A825" i="17" s="1"/>
  <c r="A826" i="17" s="1"/>
  <c r="A827" i="17" s="1"/>
  <c r="A828" i="17" s="1"/>
  <c r="A829" i="17" s="1"/>
  <c r="A830" i="17" s="1"/>
  <c r="A831" i="17" s="1"/>
  <c r="A832" i="17" s="1"/>
  <c r="A833" i="17" s="1"/>
  <c r="A834" i="17" s="1"/>
  <c r="A835" i="17" s="1"/>
  <c r="A836" i="17" s="1"/>
  <c r="A837" i="17" s="1"/>
  <c r="A838" i="17" s="1"/>
  <c r="A839" i="17" s="1"/>
  <c r="A840" i="17" s="1"/>
  <c r="A841" i="17" s="1"/>
  <c r="A842" i="17" s="1"/>
  <c r="A843" i="17" s="1"/>
  <c r="A844" i="17" s="1"/>
  <c r="A845" i="17" s="1"/>
  <c r="A846" i="17" s="1"/>
  <c r="A847" i="17" s="1"/>
  <c r="A848" i="17" s="1"/>
  <c r="A849" i="17" s="1"/>
  <c r="A850" i="17" s="1"/>
  <c r="A851" i="17" s="1"/>
  <c r="A852" i="17" s="1"/>
  <c r="A853" i="17" s="1"/>
  <c r="A854" i="17" s="1"/>
  <c r="A855" i="17" s="1"/>
  <c r="A856" i="17" s="1"/>
  <c r="A857" i="17" s="1"/>
  <c r="A858" i="17" s="1"/>
  <c r="A859" i="17" s="1"/>
  <c r="A860" i="17" s="1"/>
  <c r="A861" i="17" s="1"/>
  <c r="A862" i="17" s="1"/>
  <c r="A863" i="17" s="1"/>
  <c r="A864" i="17" s="1"/>
  <c r="A865" i="17" s="1"/>
  <c r="A866" i="17" s="1"/>
  <c r="A867" i="17" s="1"/>
  <c r="A868" i="17" s="1"/>
  <c r="A869" i="17" s="1"/>
  <c r="A870" i="17" s="1"/>
  <c r="A871" i="17" s="1"/>
  <c r="A872" i="17" s="1"/>
  <c r="A873" i="17" s="1"/>
  <c r="A874" i="17" s="1"/>
  <c r="A875" i="17" s="1"/>
  <c r="A876" i="17" s="1"/>
  <c r="A877" i="17" s="1"/>
  <c r="A878" i="17" s="1"/>
  <c r="A879" i="17" s="1"/>
  <c r="A880" i="17" s="1"/>
  <c r="A881" i="17" s="1"/>
  <c r="A882" i="17" s="1"/>
  <c r="A883" i="17" s="1"/>
  <c r="A884" i="17" s="1"/>
  <c r="A885" i="17" s="1"/>
  <c r="A886" i="17" s="1"/>
  <c r="A887" i="17" s="1"/>
  <c r="A888" i="17" s="1"/>
  <c r="A889" i="17" s="1"/>
  <c r="A890" i="17" s="1"/>
  <c r="A891" i="17" s="1"/>
  <c r="A892" i="17" s="1"/>
  <c r="A893" i="17" s="1"/>
  <c r="A894" i="17" s="1"/>
  <c r="A895" i="17" s="1"/>
  <c r="A896" i="17" s="1"/>
  <c r="A897" i="17" s="1"/>
  <c r="A898" i="17" s="1"/>
  <c r="A899" i="17" s="1"/>
  <c r="A900" i="17" s="1"/>
  <c r="A901" i="17" s="1"/>
  <c r="A902" i="17" s="1"/>
  <c r="A903" i="17" s="1"/>
  <c r="A904" i="17" s="1"/>
  <c r="A905" i="17" s="1"/>
  <c r="A906" i="17" s="1"/>
  <c r="A907" i="17" s="1"/>
  <c r="A908" i="17" s="1"/>
  <c r="A909" i="17" s="1"/>
  <c r="A910" i="17" s="1"/>
  <c r="A911" i="17" s="1"/>
  <c r="A912" i="17" s="1"/>
  <c r="A913" i="17" s="1"/>
  <c r="A914" i="17" s="1"/>
  <c r="A915" i="17" s="1"/>
  <c r="A916" i="17" s="1"/>
  <c r="A917" i="17" s="1"/>
  <c r="A918" i="17" s="1"/>
  <c r="A919" i="17" s="1"/>
  <c r="A920" i="17" s="1"/>
  <c r="A921" i="17" s="1"/>
  <c r="A922" i="17" s="1"/>
  <c r="A923" i="17" s="1"/>
  <c r="A924" i="17" s="1"/>
  <c r="A925" i="17" s="1"/>
  <c r="A926" i="17" s="1"/>
  <c r="A927" i="17" s="1"/>
  <c r="A928" i="17" s="1"/>
  <c r="A929" i="17" s="1"/>
  <c r="A930" i="17" s="1"/>
  <c r="A931" i="17" s="1"/>
  <c r="A932" i="17" s="1"/>
  <c r="A933" i="17" s="1"/>
  <c r="A934" i="17" s="1"/>
  <c r="A935" i="17" s="1"/>
  <c r="A936" i="17" s="1"/>
  <c r="A937" i="17" s="1"/>
  <c r="A938" i="17" s="1"/>
  <c r="A939" i="17" s="1"/>
  <c r="A940" i="17" s="1"/>
  <c r="A941" i="17" s="1"/>
  <c r="A942" i="17" s="1"/>
  <c r="A943" i="17" s="1"/>
  <c r="A944" i="17" s="1"/>
  <c r="A945" i="17" s="1"/>
  <c r="A946" i="17" s="1"/>
  <c r="A947" i="17" s="1"/>
  <c r="A948" i="17" s="1"/>
  <c r="A949" i="17" s="1"/>
  <c r="A950" i="17" s="1"/>
  <c r="A951" i="17" s="1"/>
  <c r="A952" i="17" s="1"/>
  <c r="A953" i="17" s="1"/>
  <c r="A954" i="17" s="1"/>
  <c r="A955" i="17" s="1"/>
  <c r="A956" i="17" s="1"/>
  <c r="A957" i="17" s="1"/>
  <c r="A958" i="17" s="1"/>
  <c r="A959" i="17" s="1"/>
  <c r="A960" i="17" s="1"/>
  <c r="A961" i="17" s="1"/>
  <c r="A962" i="17" s="1"/>
  <c r="A963" i="17" s="1"/>
  <c r="A964" i="17" s="1"/>
  <c r="A965" i="17" s="1"/>
  <c r="A966" i="17" s="1"/>
  <c r="A967" i="17" s="1"/>
  <c r="A968" i="17" s="1"/>
  <c r="A969" i="17" s="1"/>
  <c r="A970" i="17" s="1"/>
  <c r="A971" i="17" s="1"/>
  <c r="A972" i="17" s="1"/>
  <c r="A973" i="17" s="1"/>
  <c r="A974" i="17" s="1"/>
  <c r="A975" i="17" s="1"/>
  <c r="A976" i="17" s="1"/>
  <c r="A977" i="17" s="1"/>
  <c r="A978" i="17" s="1"/>
  <c r="A979" i="17" s="1"/>
  <c r="A980" i="17" s="1"/>
  <c r="A981" i="17" s="1"/>
  <c r="A982" i="17" s="1"/>
  <c r="A983" i="17" s="1"/>
  <c r="A984" i="17" s="1"/>
  <c r="A985" i="17" s="1"/>
  <c r="A986" i="17" s="1"/>
  <c r="A987" i="17" s="1"/>
  <c r="A988" i="17" s="1"/>
  <c r="A989" i="17" s="1"/>
  <c r="A990" i="17" s="1"/>
  <c r="A991" i="17" s="1"/>
  <c r="A992" i="17" s="1"/>
  <c r="A993" i="17" s="1"/>
  <c r="A994" i="17" s="1"/>
  <c r="A995" i="17" s="1"/>
  <c r="A996" i="17" s="1"/>
  <c r="A997" i="17" s="1"/>
  <c r="A998" i="17" s="1"/>
  <c r="A999" i="17" s="1"/>
  <c r="A1000" i="17" s="1"/>
  <c r="A1001" i="17" s="1"/>
  <c r="A1002" i="17" s="1"/>
  <c r="A1003" i="17" s="1"/>
  <c r="A1004" i="17" s="1"/>
  <c r="A1005" i="17" s="1"/>
  <c r="A1006" i="17" s="1"/>
  <c r="A1007" i="17" s="1"/>
  <c r="A1008" i="17" s="1"/>
  <c r="A1009" i="17" s="1"/>
  <c r="A1010" i="17" s="1"/>
  <c r="A1011" i="17" s="1"/>
  <c r="A1012" i="17" s="1"/>
  <c r="A1013" i="17" s="1"/>
  <c r="A1014" i="17" s="1"/>
  <c r="A1015" i="17" s="1"/>
  <c r="A1016" i="17" s="1"/>
  <c r="A1017" i="17" s="1"/>
  <c r="A1018" i="17" s="1"/>
  <c r="A1019" i="17" s="1"/>
  <c r="A1020" i="17" s="1"/>
  <c r="A1021" i="17" s="1"/>
  <c r="A1022" i="17" s="1"/>
  <c r="A1023" i="17" s="1"/>
  <c r="A1024" i="17" s="1"/>
  <c r="A1025" i="17" s="1"/>
  <c r="A1026" i="17" s="1"/>
  <c r="A1027" i="17" s="1"/>
  <c r="A1028" i="17" s="1"/>
  <c r="A1029" i="17" s="1"/>
  <c r="A1030" i="17" s="1"/>
  <c r="A1031" i="17" s="1"/>
  <c r="A1032" i="17" s="1"/>
  <c r="A1033" i="17" s="1"/>
  <c r="A1034" i="17" s="1"/>
  <c r="A1035" i="17" s="1"/>
  <c r="A1036" i="17" s="1"/>
  <c r="A1037" i="17" s="1"/>
  <c r="A1038" i="17" s="1"/>
  <c r="A1039" i="17" s="1"/>
  <c r="A1040" i="17" s="1"/>
  <c r="A1041" i="17" s="1"/>
  <c r="A1042" i="17" s="1"/>
  <c r="A1043" i="17" s="1"/>
  <c r="A1044" i="17" s="1"/>
  <c r="A1045" i="17" s="1"/>
  <c r="A1046" i="17" s="1"/>
  <c r="A1047" i="17" s="1"/>
  <c r="A1048" i="17" s="1"/>
  <c r="A1049" i="17" s="1"/>
  <c r="A1050" i="17" s="1"/>
  <c r="A1051" i="17" s="1"/>
  <c r="A1052" i="17" s="1"/>
  <c r="A1053" i="17" s="1"/>
  <c r="A1054" i="17" s="1"/>
  <c r="A1055" i="17" s="1"/>
  <c r="A1056" i="17" s="1"/>
  <c r="A1057" i="17" s="1"/>
  <c r="A1058" i="17" s="1"/>
  <c r="A1059" i="17" s="1"/>
  <c r="A1060" i="17" s="1"/>
  <c r="A1061" i="17" s="1"/>
  <c r="A1062" i="17" s="1"/>
  <c r="A1063" i="17" s="1"/>
  <c r="A1064" i="17" s="1"/>
  <c r="A1065" i="17" s="1"/>
  <c r="A1066" i="17" s="1"/>
  <c r="A1067" i="17" s="1"/>
  <c r="A1068" i="17" s="1"/>
  <c r="A1069" i="17" s="1"/>
  <c r="A1070" i="17" s="1"/>
  <c r="A1071" i="17" s="1"/>
  <c r="A1072" i="17" s="1"/>
  <c r="A1073" i="17" s="1"/>
  <c r="A1074" i="17" s="1"/>
  <c r="A1075" i="17" s="1"/>
  <c r="A1076" i="17" s="1"/>
  <c r="A1077" i="17" s="1"/>
  <c r="A1078" i="17" s="1"/>
  <c r="A1079" i="17" s="1"/>
  <c r="A1080" i="17" s="1"/>
  <c r="A1081" i="17" s="1"/>
  <c r="A1082" i="17" s="1"/>
  <c r="A1083" i="17" s="1"/>
  <c r="A1084" i="17" s="1"/>
  <c r="A1085" i="17" s="1"/>
  <c r="A1086" i="17" s="1"/>
  <c r="A1087" i="17" s="1"/>
  <c r="A1088" i="17" s="1"/>
  <c r="A1089" i="17" s="1"/>
  <c r="A1090" i="17" s="1"/>
  <c r="A1091" i="17" s="1"/>
  <c r="A1092" i="17" s="1"/>
  <c r="A1093" i="17" s="1"/>
  <c r="A1094" i="17" s="1"/>
  <c r="A1095" i="17" s="1"/>
  <c r="A1096" i="17" s="1"/>
  <c r="A1097" i="17" s="1"/>
  <c r="A1098" i="17" s="1"/>
  <c r="A1099" i="17" s="1"/>
  <c r="A1100" i="17" s="1"/>
  <c r="A1101" i="17" s="1"/>
  <c r="A1102" i="17" s="1"/>
  <c r="A1103" i="17" s="1"/>
  <c r="A1104" i="17" s="1"/>
  <c r="A1105" i="17" s="1"/>
  <c r="A1106" i="17" s="1"/>
  <c r="A1107" i="17" s="1"/>
  <c r="A1108" i="17" s="1"/>
  <c r="A1109" i="17" s="1"/>
  <c r="A1110" i="17" s="1"/>
  <c r="A1111" i="17" s="1"/>
  <c r="A1112" i="17" s="1"/>
  <c r="A1113" i="17" s="1"/>
  <c r="A1114" i="17" s="1"/>
  <c r="A1115" i="17" s="1"/>
  <c r="A1116" i="17" s="1"/>
  <c r="A1117" i="17" s="1"/>
  <c r="A1118" i="17" s="1"/>
  <c r="A1119" i="17" s="1"/>
  <c r="A1120" i="17" s="1"/>
  <c r="A1121" i="17" s="1"/>
  <c r="A1122" i="17" s="1"/>
  <c r="A1123" i="17" s="1"/>
  <c r="A1124" i="17" s="1"/>
  <c r="A1125" i="17" s="1"/>
  <c r="A1126" i="17" s="1"/>
  <c r="A1127" i="17" s="1"/>
  <c r="A1128" i="17" s="1"/>
  <c r="A1129" i="17" s="1"/>
  <c r="A1130" i="17" s="1"/>
  <c r="A1131" i="17" s="1"/>
  <c r="A1132" i="17" s="1"/>
  <c r="A1133" i="17" s="1"/>
  <c r="A1134" i="17" s="1"/>
  <c r="A1135" i="17" s="1"/>
  <c r="A1136" i="17" s="1"/>
  <c r="A1137" i="17" s="1"/>
  <c r="A1138" i="17" s="1"/>
  <c r="A1139" i="17" s="1"/>
  <c r="A1140" i="17" s="1"/>
  <c r="A1141" i="17" s="1"/>
  <c r="A1142" i="17" s="1"/>
  <c r="A1143" i="17" s="1"/>
  <c r="A1144" i="17" s="1"/>
  <c r="A1145" i="17" s="1"/>
  <c r="A1146" i="17" s="1"/>
  <c r="A1147" i="17" s="1"/>
  <c r="A1148" i="17" s="1"/>
  <c r="A1149" i="17" s="1"/>
  <c r="A1150" i="17" s="1"/>
  <c r="A1151" i="17" s="1"/>
  <c r="A1152" i="17" s="1"/>
  <c r="A1153" i="17" s="1"/>
  <c r="A1154" i="17" s="1"/>
  <c r="A1155" i="17" s="1"/>
  <c r="A1156" i="17" s="1"/>
  <c r="A1157" i="17" s="1"/>
  <c r="A1158" i="17" s="1"/>
  <c r="A1159" i="17" s="1"/>
  <c r="A1160" i="17" s="1"/>
  <c r="A1161" i="17" s="1"/>
  <c r="A1162" i="17" s="1"/>
  <c r="A1163" i="17" s="1"/>
  <c r="A1164" i="17" s="1"/>
  <c r="A1165" i="17" s="1"/>
  <c r="A1166" i="17" s="1"/>
  <c r="A1167" i="17" s="1"/>
  <c r="A1168" i="17" s="1"/>
  <c r="A1169" i="17" s="1"/>
  <c r="A1170" i="17" s="1"/>
  <c r="A1171" i="17" s="1"/>
  <c r="A1172" i="17" s="1"/>
  <c r="A1173" i="17" s="1"/>
  <c r="A1174" i="17" s="1"/>
  <c r="A1175" i="17" s="1"/>
  <c r="E2" i="17" l="1"/>
  <c r="A3" i="16" l="1"/>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88" i="16"/>
  <c r="A70" i="16"/>
  <c r="A71" i="16"/>
  <c r="A72" i="16"/>
  <c r="A73" i="16"/>
  <c r="A74" i="16"/>
  <c r="A75" i="16"/>
  <c r="A76" i="16"/>
  <c r="A77" i="16"/>
  <c r="A78" i="16"/>
  <c r="A79" i="16"/>
  <c r="A80" i="16"/>
  <c r="A81" i="16"/>
  <c r="A82" i="16"/>
  <c r="A83" i="16"/>
  <c r="A84" i="16"/>
  <c r="A85" i="16"/>
  <c r="A86" i="16"/>
  <c r="A87" i="16"/>
  <c r="A89" i="16"/>
  <c r="A90" i="16"/>
  <c r="A91" i="16"/>
  <c r="A92" i="16"/>
  <c r="A93" i="16"/>
  <c r="A94" i="16"/>
  <c r="A95" i="16"/>
  <c r="A96" i="16"/>
  <c r="A97" i="16"/>
  <c r="A98" i="16"/>
  <c r="A99" i="16"/>
  <c r="A100"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97" i="16"/>
  <c r="A198" i="16"/>
  <c r="A199" i="16"/>
  <c r="A200" i="16"/>
  <c r="A201" i="16"/>
  <c r="A202" i="16"/>
  <c r="A203" i="16"/>
  <c r="A204" i="16"/>
  <c r="A205" i="16"/>
  <c r="A206" i="16"/>
  <c r="A207" i="16"/>
  <c r="A208" i="16"/>
  <c r="A209" i="16"/>
  <c r="A210" i="16"/>
  <c r="A211" i="16"/>
  <c r="A212" i="16"/>
  <c r="A213" i="16"/>
  <c r="A214" i="16"/>
  <c r="A215" i="16"/>
  <c r="A216" i="16"/>
  <c r="A217" i="16"/>
  <c r="A218" i="16"/>
  <c r="A219" i="16"/>
  <c r="A220" i="16"/>
  <c r="A221" i="16"/>
  <c r="A222" i="16"/>
  <c r="A223" i="16"/>
  <c r="A224" i="16"/>
  <c r="A225" i="16"/>
  <c r="A226" i="16"/>
  <c r="A227" i="16"/>
  <c r="A228" i="16"/>
  <c r="A229" i="16"/>
  <c r="A230" i="16"/>
  <c r="A231" i="16"/>
  <c r="A232" i="16"/>
  <c r="A233" i="16"/>
  <c r="A234" i="16"/>
  <c r="A235" i="16"/>
  <c r="A236" i="16"/>
  <c r="A237" i="16"/>
  <c r="A238" i="16"/>
  <c r="A239" i="16"/>
  <c r="A240" i="16"/>
  <c r="A241" i="16"/>
  <c r="A242" i="16"/>
  <c r="A243" i="16"/>
  <c r="A244" i="16"/>
  <c r="A245" i="16"/>
  <c r="A246" i="16"/>
  <c r="A247" i="16"/>
  <c r="A248" i="16"/>
  <c r="A249" i="16"/>
  <c r="A250" i="16"/>
  <c r="A251" i="16"/>
  <c r="A252" i="16"/>
  <c r="A253" i="16"/>
  <c r="A254" i="16"/>
  <c r="A255" i="16"/>
  <c r="A256" i="16"/>
  <c r="A257" i="16"/>
  <c r="A258" i="16"/>
  <c r="A259" i="16"/>
  <c r="A260" i="16"/>
  <c r="A261" i="16"/>
  <c r="A262" i="16"/>
  <c r="A263" i="16"/>
  <c r="A264" i="16"/>
  <c r="A265" i="16"/>
  <c r="A266" i="16"/>
  <c r="A267" i="16"/>
  <c r="A268" i="16"/>
  <c r="A269" i="16"/>
  <c r="A270" i="16"/>
  <c r="A271" i="16"/>
  <c r="A272" i="16"/>
  <c r="A273" i="16"/>
  <c r="A274" i="16"/>
  <c r="A275" i="16"/>
  <c r="A276" i="16"/>
  <c r="A277" i="16"/>
  <c r="A278" i="16"/>
  <c r="A279" i="16"/>
  <c r="A280" i="16"/>
  <c r="A281" i="16"/>
  <c r="A282" i="16"/>
  <c r="A283" i="16"/>
  <c r="A284" i="16"/>
  <c r="A285" i="16"/>
  <c r="A286" i="16"/>
  <c r="A287" i="16"/>
  <c r="A288" i="16"/>
  <c r="A289" i="16"/>
  <c r="A290" i="16"/>
  <c r="A291" i="16"/>
  <c r="A292" i="16"/>
  <c r="A293" i="16"/>
  <c r="A294" i="16"/>
  <c r="A295" i="16"/>
  <c r="A296" i="16"/>
  <c r="A297" i="16"/>
  <c r="A298" i="16"/>
  <c r="A299" i="16"/>
  <c r="A300" i="16"/>
  <c r="A301" i="16"/>
  <c r="A302" i="16"/>
  <c r="A303" i="16"/>
  <c r="A304" i="16"/>
  <c r="A305" i="16"/>
  <c r="A306" i="16"/>
  <c r="A307" i="16"/>
  <c r="A308" i="16"/>
  <c r="A309" i="16"/>
  <c r="A310" i="16"/>
  <c r="A311" i="16"/>
  <c r="A312" i="16"/>
  <c r="A313" i="16"/>
  <c r="A314" i="16"/>
  <c r="A315" i="16"/>
  <c r="A316" i="16"/>
  <c r="A317" i="16"/>
  <c r="A318" i="16"/>
  <c r="A319" i="16"/>
  <c r="A320" i="16"/>
  <c r="A321" i="16"/>
  <c r="A322" i="16"/>
  <c r="A323" i="16"/>
  <c r="A324" i="16"/>
  <c r="A325" i="16"/>
  <c r="A326" i="16"/>
  <c r="A327" i="16"/>
  <c r="A328" i="16"/>
  <c r="A329" i="16"/>
  <c r="A330" i="16"/>
  <c r="A331" i="16"/>
  <c r="A332" i="16"/>
  <c r="A333" i="16"/>
  <c r="A334" i="16"/>
  <c r="A335" i="16"/>
  <c r="A336" i="16"/>
  <c r="A337" i="16"/>
  <c r="A338" i="16"/>
  <c r="A339" i="16"/>
  <c r="A340" i="16"/>
  <c r="A341" i="16"/>
  <c r="A342" i="16"/>
  <c r="A343" i="16"/>
  <c r="A344" i="16"/>
  <c r="A345" i="16"/>
  <c r="A346" i="16"/>
  <c r="A347" i="16"/>
  <c r="A348" i="16"/>
  <c r="A349" i="16"/>
  <c r="A350" i="16"/>
  <c r="A351" i="16"/>
  <c r="A352" i="16"/>
  <c r="A353" i="16"/>
  <c r="A354" i="16"/>
  <c r="A355" i="16"/>
  <c r="A356" i="16"/>
  <c r="A357" i="16"/>
  <c r="A358" i="16"/>
  <c r="A359" i="16"/>
  <c r="A360" i="16"/>
  <c r="A361" i="16"/>
  <c r="A362" i="16"/>
  <c r="A363" i="16"/>
  <c r="A364" i="16"/>
  <c r="A365" i="16"/>
  <c r="A366" i="16"/>
  <c r="A367" i="16"/>
  <c r="A368" i="16"/>
  <c r="A369" i="16"/>
  <c r="A370" i="16"/>
  <c r="A371" i="16"/>
  <c r="A372" i="16"/>
  <c r="A373" i="16"/>
  <c r="A374" i="16"/>
  <c r="A375" i="16"/>
  <c r="A376" i="16"/>
  <c r="A377" i="16"/>
  <c r="A378" i="16"/>
  <c r="A379" i="16"/>
  <c r="A380" i="16"/>
  <c r="A381" i="16"/>
  <c r="A382" i="16"/>
  <c r="A383" i="16"/>
  <c r="A384" i="16"/>
  <c r="A385" i="16"/>
  <c r="A386" i="16"/>
  <c r="A387" i="16"/>
  <c r="A388" i="16"/>
  <c r="A389" i="16"/>
  <c r="A390" i="16"/>
  <c r="A391" i="16"/>
  <c r="A392" i="16"/>
  <c r="A393" i="16"/>
  <c r="A394" i="16"/>
  <c r="A395" i="16"/>
  <c r="A396" i="16"/>
  <c r="A397" i="16"/>
  <c r="A398" i="16"/>
  <c r="A399" i="16"/>
  <c r="A400" i="16"/>
  <c r="A401" i="16"/>
  <c r="A402" i="16"/>
  <c r="A403" i="16"/>
  <c r="A404" i="16"/>
  <c r="A405" i="16"/>
  <c r="A406" i="16"/>
  <c r="A407" i="16"/>
  <c r="A408" i="16"/>
  <c r="A409" i="16"/>
  <c r="A410" i="16"/>
  <c r="A411" i="16"/>
  <c r="A412" i="16"/>
  <c r="A413" i="16"/>
  <c r="A414" i="16"/>
  <c r="A415" i="16"/>
  <c r="A416" i="16"/>
  <c r="A417" i="16"/>
  <c r="A418" i="16"/>
  <c r="A419" i="16"/>
  <c r="A420" i="16"/>
  <c r="A421" i="16"/>
  <c r="A422" i="16"/>
  <c r="A423" i="16"/>
  <c r="A424" i="16"/>
  <c r="A425" i="16"/>
  <c r="A426" i="16"/>
  <c r="A427" i="16"/>
  <c r="A428" i="16"/>
  <c r="A429" i="16"/>
  <c r="A430" i="16"/>
  <c r="A431" i="16"/>
  <c r="A432" i="16"/>
  <c r="A433" i="16"/>
  <c r="A434" i="16"/>
  <c r="A435" i="16"/>
  <c r="A436" i="16"/>
  <c r="A437" i="16"/>
  <c r="A438" i="16"/>
  <c r="A439" i="16"/>
  <c r="A440" i="16"/>
  <c r="A441" i="16"/>
  <c r="A442" i="16"/>
  <c r="A443" i="16"/>
  <c r="A444" i="16"/>
  <c r="A445" i="16"/>
  <c r="A446" i="16"/>
  <c r="A447" i="16"/>
  <c r="A448" i="16"/>
  <c r="A449" i="16"/>
  <c r="A450" i="16"/>
  <c r="A451" i="16"/>
  <c r="A452" i="16"/>
  <c r="A453" i="16"/>
  <c r="A454" i="16"/>
  <c r="A455" i="16"/>
  <c r="A456" i="16"/>
  <c r="A457" i="16"/>
  <c r="A458" i="16"/>
  <c r="A459" i="16"/>
  <c r="A460" i="16"/>
  <c r="A461" i="16"/>
  <c r="A462" i="16"/>
  <c r="A463" i="16"/>
  <c r="A464" i="16"/>
  <c r="A465" i="16"/>
  <c r="A466" i="16"/>
  <c r="A467" i="16"/>
  <c r="A468" i="16"/>
  <c r="A469" i="16"/>
  <c r="A470" i="16"/>
  <c r="A471" i="16"/>
  <c r="A472" i="16"/>
  <c r="A473" i="16"/>
  <c r="A474" i="16"/>
  <c r="A475" i="16"/>
  <c r="A476" i="16"/>
  <c r="A477" i="16"/>
  <c r="A478" i="16"/>
  <c r="A479" i="16"/>
  <c r="A480" i="16"/>
  <c r="A481" i="16"/>
  <c r="A482" i="16"/>
  <c r="A483" i="16"/>
  <c r="A484" i="16"/>
  <c r="A485" i="16"/>
  <c r="A486" i="16"/>
  <c r="A487" i="16"/>
  <c r="A488" i="16"/>
  <c r="A489" i="16"/>
  <c r="A490" i="16"/>
  <c r="A491" i="16"/>
  <c r="A492" i="16"/>
  <c r="A493" i="16"/>
  <c r="A494" i="16"/>
  <c r="A495" i="16"/>
  <c r="A496" i="16"/>
  <c r="A497" i="16"/>
  <c r="A498" i="16"/>
  <c r="A499" i="16"/>
  <c r="A500" i="16"/>
  <c r="A501" i="16"/>
  <c r="A502" i="16"/>
  <c r="A503" i="16"/>
  <c r="A504" i="16"/>
  <c r="A505" i="16"/>
  <c r="A506" i="16"/>
  <c r="A507" i="16"/>
  <c r="A508" i="16"/>
  <c r="A509" i="16"/>
  <c r="A510" i="16"/>
  <c r="A511" i="16"/>
  <c r="A512" i="16"/>
  <c r="A513" i="16"/>
  <c r="A514" i="16"/>
  <c r="A515" i="16"/>
  <c r="A516" i="16"/>
  <c r="A517" i="16"/>
  <c r="A518" i="16"/>
  <c r="A519" i="16"/>
  <c r="A520" i="16"/>
  <c r="A521" i="16"/>
  <c r="A522" i="16"/>
  <c r="A523" i="16"/>
  <c r="A524" i="16"/>
  <c r="A525" i="16"/>
  <c r="A526" i="16"/>
  <c r="A527" i="16"/>
  <c r="A528" i="16"/>
  <c r="A529" i="16"/>
  <c r="A530" i="16"/>
  <c r="A531" i="16"/>
  <c r="A532" i="16"/>
  <c r="A533" i="16"/>
  <c r="A534" i="16"/>
  <c r="A535" i="16"/>
  <c r="A536" i="16"/>
  <c r="A537" i="16"/>
  <c r="A538" i="16"/>
  <c r="A539" i="16"/>
  <c r="A540" i="16"/>
  <c r="A541" i="16"/>
  <c r="A542" i="16"/>
  <c r="A543" i="16"/>
  <c r="A544" i="16"/>
  <c r="A545" i="16"/>
  <c r="A546" i="16"/>
  <c r="A547" i="16"/>
  <c r="A548" i="16"/>
  <c r="A549" i="16"/>
  <c r="A550" i="16"/>
  <c r="A551" i="16"/>
  <c r="A552" i="16"/>
  <c r="A553" i="16"/>
  <c r="A554" i="16"/>
  <c r="A555" i="16"/>
  <c r="A556" i="16"/>
  <c r="A557" i="16"/>
  <c r="A558" i="16"/>
  <c r="A559" i="16"/>
  <c r="A560" i="16"/>
  <c r="A561" i="16"/>
  <c r="A562" i="16"/>
  <c r="A563" i="16"/>
  <c r="A564" i="16"/>
  <c r="A565" i="16"/>
  <c r="A566" i="16"/>
  <c r="A567" i="16"/>
  <c r="A568" i="16"/>
  <c r="A569" i="16"/>
  <c r="A570" i="16"/>
  <c r="A571" i="16"/>
  <c r="A572" i="16"/>
  <c r="A573" i="16"/>
  <c r="A574" i="16"/>
  <c r="A575" i="16"/>
  <c r="A576" i="16"/>
  <c r="A577" i="16"/>
  <c r="A578" i="16"/>
  <c r="A579" i="16"/>
  <c r="A580" i="16"/>
  <c r="A581" i="16"/>
  <c r="A582" i="16"/>
  <c r="A583" i="16"/>
  <c r="A584" i="16"/>
  <c r="A585" i="16"/>
  <c r="A586" i="16"/>
  <c r="A587" i="16"/>
  <c r="A588" i="16"/>
  <c r="A589" i="16"/>
  <c r="A590" i="16"/>
  <c r="A591" i="16"/>
  <c r="A592" i="16"/>
  <c r="A593" i="16"/>
  <c r="A594" i="16"/>
  <c r="A595" i="16"/>
  <c r="A596" i="16"/>
  <c r="A597" i="16"/>
  <c r="A598" i="16"/>
  <c r="A599" i="16"/>
  <c r="A600" i="16"/>
  <c r="A601" i="16"/>
  <c r="A602" i="16"/>
  <c r="A603" i="16"/>
  <c r="A604" i="16"/>
  <c r="A605" i="16"/>
  <c r="A606" i="16"/>
  <c r="A607" i="16"/>
  <c r="A608" i="16"/>
  <c r="A609" i="16"/>
  <c r="A610" i="16"/>
  <c r="A611" i="16"/>
  <c r="A612" i="16"/>
  <c r="A613" i="16"/>
  <c r="A614" i="16"/>
  <c r="A615" i="16"/>
  <c r="A616" i="16"/>
  <c r="A617" i="16"/>
  <c r="A618" i="16"/>
  <c r="A619" i="16"/>
  <c r="A620" i="16"/>
  <c r="A621" i="16"/>
  <c r="A622" i="16"/>
  <c r="A623" i="16"/>
  <c r="A624" i="16"/>
  <c r="A625" i="16"/>
  <c r="A626" i="16"/>
  <c r="A627" i="16"/>
  <c r="A628" i="16"/>
  <c r="A629" i="16"/>
  <c r="A630" i="16"/>
  <c r="A631" i="16"/>
  <c r="A632" i="16"/>
  <c r="A633" i="16"/>
  <c r="A634" i="16"/>
  <c r="A635" i="16"/>
  <c r="A636" i="16"/>
  <c r="A637" i="16"/>
  <c r="A638" i="16"/>
  <c r="A639" i="16"/>
  <c r="A640" i="16"/>
  <c r="A641" i="16"/>
  <c r="A642" i="16"/>
  <c r="A643" i="16"/>
  <c r="A644" i="16"/>
  <c r="A645" i="16"/>
  <c r="A646" i="16"/>
  <c r="A647" i="16"/>
  <c r="A648" i="16"/>
  <c r="A649" i="16"/>
  <c r="A650" i="16"/>
  <c r="A651" i="16"/>
  <c r="A652" i="16"/>
  <c r="A653" i="16"/>
  <c r="A654" i="16"/>
  <c r="A655" i="16"/>
  <c r="A656" i="16"/>
  <c r="A657" i="16"/>
  <c r="A658" i="16"/>
  <c r="A659" i="16"/>
  <c r="A660" i="16"/>
  <c r="A661" i="16"/>
  <c r="A662" i="16"/>
  <c r="A663" i="16"/>
  <c r="A664" i="16"/>
  <c r="A665" i="16"/>
  <c r="A666" i="16"/>
  <c r="A667" i="16"/>
  <c r="A668" i="16"/>
  <c r="A669" i="16"/>
  <c r="A670" i="16"/>
  <c r="A671" i="16"/>
  <c r="A672" i="16"/>
  <c r="A673" i="16"/>
  <c r="A674" i="16"/>
  <c r="A675" i="16"/>
  <c r="A676" i="16"/>
  <c r="A677" i="16"/>
  <c r="A678" i="16"/>
  <c r="A679" i="16"/>
  <c r="A680" i="16"/>
  <c r="A681" i="16"/>
  <c r="A682" i="16"/>
  <c r="A683" i="16"/>
  <c r="A684" i="16"/>
  <c r="A685" i="16"/>
  <c r="A686" i="16"/>
  <c r="A687" i="16"/>
  <c r="A688" i="16"/>
  <c r="A689" i="16"/>
  <c r="A690" i="16"/>
  <c r="A691" i="16"/>
  <c r="A692" i="16"/>
  <c r="A693" i="16"/>
  <c r="A694" i="16"/>
  <c r="A695" i="16"/>
  <c r="A696" i="16"/>
  <c r="A697" i="16"/>
  <c r="A698" i="16"/>
  <c r="A699" i="16"/>
  <c r="A700" i="16"/>
  <c r="A701" i="16"/>
  <c r="A702" i="16"/>
  <c r="A703" i="16"/>
  <c r="A704" i="16"/>
  <c r="A705" i="16"/>
  <c r="A706" i="16"/>
  <c r="A707" i="16"/>
  <c r="A708" i="16"/>
  <c r="A709" i="16"/>
  <c r="A710" i="16"/>
  <c r="A711" i="16"/>
  <c r="A712" i="16"/>
  <c r="A713" i="16"/>
  <c r="A714" i="16"/>
  <c r="A715" i="16"/>
  <c r="A716" i="16"/>
  <c r="A717" i="16"/>
  <c r="A718" i="16"/>
  <c r="A719" i="16"/>
  <c r="A720" i="16"/>
  <c r="A721" i="16"/>
  <c r="A722" i="16"/>
  <c r="A723" i="16"/>
  <c r="A724" i="16"/>
  <c r="A725" i="16"/>
  <c r="A726" i="16"/>
  <c r="A727" i="16"/>
  <c r="A728" i="16"/>
  <c r="A729" i="16"/>
  <c r="A730" i="16"/>
  <c r="A731" i="16"/>
  <c r="A732" i="16"/>
  <c r="A733" i="16"/>
  <c r="A734" i="16"/>
  <c r="A735" i="16"/>
  <c r="A736" i="16"/>
  <c r="A737" i="16"/>
  <c r="A738" i="16"/>
  <c r="A739" i="16"/>
  <c r="A740" i="16"/>
  <c r="A741" i="16"/>
  <c r="A742" i="16"/>
  <c r="A743" i="16"/>
  <c r="A744" i="16"/>
  <c r="A745" i="16"/>
  <c r="A746" i="16"/>
  <c r="A747" i="16"/>
  <c r="A748" i="16"/>
  <c r="A749" i="16"/>
  <c r="A750" i="16"/>
  <c r="A751" i="16"/>
  <c r="A752" i="16"/>
  <c r="A753" i="16"/>
  <c r="A754" i="16"/>
  <c r="A755" i="16"/>
  <c r="A756" i="16"/>
  <c r="A757" i="16"/>
  <c r="A758" i="16"/>
  <c r="A759" i="16"/>
  <c r="A760" i="16"/>
  <c r="A761" i="16"/>
  <c r="A762" i="16"/>
  <c r="A763" i="16"/>
  <c r="A764" i="16"/>
  <c r="A765" i="16"/>
  <c r="A766" i="16"/>
  <c r="A767" i="16"/>
  <c r="A768" i="16"/>
  <c r="A769" i="16"/>
  <c r="A770" i="16"/>
  <c r="A771" i="16"/>
  <c r="A772" i="16"/>
  <c r="A773" i="16"/>
  <c r="A774" i="16"/>
  <c r="A775" i="16"/>
  <c r="A776" i="16"/>
  <c r="A777" i="16"/>
  <c r="A778" i="16"/>
  <c r="A779" i="16"/>
  <c r="A780" i="16"/>
  <c r="A781" i="16"/>
  <c r="A782" i="16"/>
  <c r="A783" i="16"/>
  <c r="A784" i="16"/>
  <c r="A785" i="16"/>
  <c r="A786" i="16"/>
  <c r="A787" i="16"/>
  <c r="A788" i="16"/>
  <c r="A789" i="16"/>
  <c r="A790" i="16"/>
  <c r="A791" i="16"/>
  <c r="A792" i="16"/>
  <c r="A793" i="16"/>
  <c r="A794" i="16"/>
  <c r="A795" i="16"/>
  <c r="A796" i="16"/>
  <c r="A797" i="16"/>
  <c r="A798" i="16"/>
  <c r="A799" i="16"/>
  <c r="A800" i="16"/>
  <c r="A801" i="16"/>
  <c r="A802" i="16"/>
  <c r="A803" i="16"/>
  <c r="A804" i="16"/>
  <c r="A805" i="16"/>
  <c r="A806" i="16"/>
  <c r="A807" i="16"/>
  <c r="A808" i="16"/>
  <c r="A809" i="16"/>
  <c r="A810" i="16"/>
  <c r="A811" i="16"/>
  <c r="A812" i="16"/>
  <c r="A813" i="16"/>
  <c r="A814" i="16"/>
  <c r="A815" i="16"/>
  <c r="A816" i="16"/>
  <c r="A817" i="16"/>
  <c r="A818" i="16"/>
  <c r="A819" i="16"/>
  <c r="A820" i="16"/>
  <c r="A821" i="16"/>
  <c r="A822" i="16"/>
  <c r="A823" i="16"/>
  <c r="A824" i="16"/>
  <c r="A825" i="16"/>
  <c r="A826" i="16"/>
  <c r="A827" i="16"/>
  <c r="A828" i="16"/>
  <c r="A829" i="16"/>
  <c r="A830" i="16"/>
  <c r="A831" i="16"/>
  <c r="A832" i="16"/>
  <c r="A833" i="16"/>
  <c r="A834" i="16"/>
  <c r="A835" i="16"/>
  <c r="A836" i="16"/>
  <c r="A837" i="16"/>
  <c r="A838" i="16"/>
  <c r="A839" i="16"/>
  <c r="A840" i="16"/>
  <c r="A841" i="16"/>
  <c r="A2" i="16"/>
  <c r="A69" i="16"/>
  <c r="A101"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A133" i="16"/>
  <c r="A842" i="16"/>
  <c r="A843" i="16"/>
  <c r="A844" i="16"/>
  <c r="A845" i="16"/>
  <c r="A846" i="16"/>
  <c r="A847" i="16"/>
  <c r="A848" i="16"/>
  <c r="A849" i="16"/>
  <c r="A850" i="16"/>
  <c r="A851" i="16"/>
  <c r="A852" i="16"/>
  <c r="A853" i="16"/>
  <c r="A854" i="16"/>
  <c r="A855" i="16"/>
  <c r="A856" i="16"/>
  <c r="A857" i="16"/>
  <c r="A858" i="16"/>
  <c r="A859" i="16"/>
  <c r="A860" i="16"/>
  <c r="A861" i="16"/>
  <c r="A862" i="16"/>
  <c r="A863" i="16"/>
  <c r="A864" i="16"/>
  <c r="A865" i="16"/>
  <c r="A866" i="16"/>
  <c r="A867" i="16"/>
  <c r="A868" i="16"/>
  <c r="A869" i="16"/>
  <c r="A870" i="16"/>
  <c r="A871" i="16"/>
  <c r="A872" i="16"/>
  <c r="A873" i="16"/>
  <c r="A874" i="16"/>
  <c r="A875" i="16"/>
  <c r="A876" i="16"/>
  <c r="A877" i="16"/>
  <c r="A878" i="16"/>
  <c r="A879" i="16"/>
  <c r="A880" i="16"/>
  <c r="A881" i="16"/>
  <c r="A882" i="16"/>
  <c r="A883" i="16"/>
  <c r="A884" i="16"/>
  <c r="A885" i="16"/>
  <c r="A886" i="16"/>
  <c r="A887" i="16"/>
  <c r="A888" i="16"/>
  <c r="A889" i="16"/>
  <c r="A890" i="16"/>
  <c r="A891" i="16"/>
  <c r="A892" i="16"/>
  <c r="A893" i="16"/>
  <c r="A894" i="16"/>
  <c r="A895" i="16"/>
  <c r="A896" i="16"/>
  <c r="A897" i="16"/>
  <c r="A898" i="16"/>
  <c r="A899" i="16"/>
  <c r="A900" i="16"/>
  <c r="A901" i="16"/>
  <c r="A902" i="16"/>
  <c r="A903" i="16"/>
  <c r="A904" i="16"/>
  <c r="A905" i="16"/>
  <c r="A906" i="16"/>
  <c r="A907" i="16"/>
  <c r="A908" i="16"/>
  <c r="A909" i="16"/>
  <c r="A910" i="16"/>
  <c r="A911" i="16"/>
  <c r="A912" i="16"/>
  <c r="A913" i="16"/>
  <c r="A914" i="16"/>
  <c r="A915" i="16"/>
  <c r="A916" i="16"/>
  <c r="A917" i="16"/>
  <c r="A918" i="16"/>
  <c r="A919" i="16"/>
  <c r="A920" i="16"/>
  <c r="A921" i="16"/>
  <c r="A922" i="16"/>
  <c r="A923" i="16"/>
  <c r="A924" i="16"/>
  <c r="A925" i="16"/>
  <c r="A926" i="16"/>
  <c r="A927" i="16"/>
  <c r="A928" i="16"/>
  <c r="A929" i="16"/>
  <c r="A930" i="16"/>
  <c r="A931" i="16"/>
  <c r="A932" i="16"/>
  <c r="A933" i="16"/>
  <c r="A934" i="16"/>
  <c r="A935" i="16"/>
  <c r="A936" i="16"/>
  <c r="A937" i="16"/>
  <c r="A938" i="16"/>
  <c r="A939" i="16"/>
  <c r="A940" i="16"/>
  <c r="A941" i="16"/>
  <c r="A942" i="16"/>
  <c r="A943" i="16"/>
  <c r="A944" i="16"/>
  <c r="A945" i="16"/>
  <c r="A946" i="16"/>
  <c r="A947" i="16"/>
  <c r="A948" i="16"/>
  <c r="A949" i="16"/>
  <c r="A950" i="16"/>
  <c r="A951" i="16"/>
  <c r="A952" i="16"/>
  <c r="A953" i="16"/>
  <c r="A954" i="16"/>
  <c r="A955" i="16"/>
  <c r="A956" i="16"/>
  <c r="A957" i="16"/>
  <c r="A958" i="16"/>
  <c r="A959" i="16"/>
  <c r="A960" i="16"/>
  <c r="A961" i="16"/>
  <c r="A962" i="16"/>
  <c r="A963" i="16"/>
  <c r="A964" i="16"/>
  <c r="A965" i="16"/>
  <c r="A966" i="16"/>
  <c r="A967" i="16"/>
  <c r="A968" i="16"/>
  <c r="A969" i="16"/>
  <c r="A970" i="16"/>
  <c r="A971" i="16"/>
  <c r="A972" i="16"/>
  <c r="A973" i="16"/>
  <c r="A974" i="16"/>
  <c r="A975" i="16"/>
  <c r="A976" i="16"/>
  <c r="A977" i="16"/>
  <c r="A978" i="16"/>
  <c r="A979" i="16"/>
  <c r="A980" i="16"/>
  <c r="A981" i="16"/>
  <c r="A982" i="16"/>
  <c r="A983" i="16"/>
  <c r="A984" i="16"/>
  <c r="A985" i="16"/>
  <c r="A986" i="16"/>
  <c r="A987" i="16"/>
  <c r="A988" i="16"/>
  <c r="A989" i="16"/>
  <c r="A990" i="16"/>
  <c r="A991" i="16"/>
  <c r="A992" i="16"/>
  <c r="A993" i="16"/>
  <c r="A994" i="16"/>
  <c r="A995" i="16"/>
  <c r="A996" i="16"/>
  <c r="A997" i="16"/>
  <c r="A998" i="16"/>
  <c r="A999" i="16"/>
  <c r="A1000" i="16"/>
  <c r="A1001" i="16"/>
  <c r="A1002" i="16"/>
  <c r="A1003" i="16"/>
  <c r="A1004" i="16"/>
  <c r="A1005" i="16"/>
  <c r="A1006" i="16"/>
  <c r="A1007" i="16"/>
  <c r="A1008" i="16"/>
  <c r="A1009" i="16"/>
  <c r="A1010" i="16"/>
  <c r="A1011" i="16"/>
  <c r="A1012" i="16"/>
  <c r="A1013" i="16"/>
  <c r="A1014" i="16"/>
  <c r="A1015" i="16"/>
  <c r="A1016" i="16"/>
  <c r="A1017" i="16"/>
  <c r="A1018" i="16"/>
  <c r="A1019" i="16"/>
  <c r="A1020" i="16"/>
  <c r="A1021" i="16"/>
  <c r="A1022" i="16"/>
  <c r="A1023" i="16"/>
  <c r="A1024" i="16"/>
  <c r="A1025" i="16"/>
  <c r="A1026" i="16"/>
  <c r="A1027" i="16"/>
  <c r="A1028" i="16"/>
  <c r="A1029" i="16"/>
  <c r="A1030" i="16"/>
  <c r="A1031" i="16"/>
  <c r="A1032" i="16"/>
  <c r="A1033" i="16"/>
  <c r="A1034" i="16"/>
  <c r="A1035" i="16"/>
  <c r="A1036" i="16"/>
  <c r="A1037" i="16"/>
  <c r="A1038" i="16"/>
  <c r="A1039" i="16"/>
  <c r="A1040" i="16"/>
  <c r="A1041" i="16"/>
  <c r="A1042" i="16"/>
  <c r="A1043" i="16"/>
  <c r="A1044" i="16"/>
  <c r="A1045" i="16"/>
  <c r="A1046" i="16"/>
  <c r="A1047" i="16"/>
  <c r="A1048" i="16"/>
  <c r="A1049" i="16"/>
  <c r="A1050" i="16"/>
  <c r="A1051" i="16"/>
  <c r="A1052" i="16"/>
  <c r="A1053" i="16"/>
  <c r="A1054" i="16"/>
  <c r="A1055" i="16"/>
  <c r="A1056" i="16"/>
  <c r="A1057" i="16"/>
  <c r="A1058" i="16"/>
  <c r="A1059" i="16"/>
  <c r="A1060" i="16"/>
  <c r="A1061" i="16"/>
  <c r="A1062" i="16"/>
  <c r="A1063" i="16"/>
  <c r="A1064" i="16"/>
  <c r="A1065" i="16"/>
  <c r="A1066" i="16"/>
  <c r="A1067" i="16"/>
  <c r="A1068" i="16"/>
  <c r="A1069" i="16"/>
  <c r="A1070" i="16"/>
  <c r="A1071" i="16"/>
  <c r="A1072" i="16"/>
  <c r="A1073" i="16"/>
  <c r="A1074" i="16"/>
  <c r="A1075" i="16"/>
  <c r="A1076" i="16"/>
  <c r="A1077" i="16"/>
  <c r="A1078" i="16"/>
  <c r="A1079" i="16"/>
  <c r="A1080" i="16"/>
  <c r="A1081" i="16"/>
  <c r="A1082" i="16"/>
  <c r="A1083" i="16"/>
  <c r="A1084" i="16"/>
  <c r="A1085" i="16"/>
  <c r="A1086" i="16"/>
  <c r="A1087" i="16"/>
  <c r="A1088" i="16"/>
  <c r="A1089" i="16"/>
  <c r="A1090" i="16"/>
  <c r="A1091" i="16"/>
  <c r="A1092" i="16"/>
  <c r="A1093" i="16"/>
  <c r="A1094" i="16"/>
  <c r="A1095" i="16"/>
  <c r="A1096" i="16"/>
  <c r="A1097" i="16"/>
  <c r="A1098" i="16"/>
  <c r="A1099" i="16"/>
  <c r="A1100" i="16"/>
  <c r="A1101" i="16"/>
  <c r="A1102" i="16"/>
  <c r="A1103" i="16"/>
  <c r="A1104" i="16"/>
  <c r="A1105" i="16"/>
  <c r="A1106" i="16"/>
  <c r="A1107" i="16"/>
  <c r="A1108" i="16"/>
  <c r="A1109" i="16"/>
  <c r="A1110" i="16"/>
  <c r="A1111" i="16"/>
  <c r="A1112" i="16"/>
  <c r="A1113" i="16"/>
  <c r="A1114" i="16"/>
  <c r="A1115" i="16"/>
  <c r="A1116" i="16"/>
  <c r="A1117" i="16"/>
  <c r="A1118" i="16"/>
  <c r="A1119" i="16"/>
  <c r="A1120" i="16"/>
  <c r="A1121" i="16"/>
  <c r="A1122" i="16"/>
  <c r="A1123" i="16"/>
  <c r="A1124" i="16"/>
  <c r="A1125" i="16"/>
  <c r="A1126" i="16"/>
  <c r="A1127" i="16"/>
  <c r="A1128" i="16"/>
  <c r="A1129" i="16"/>
  <c r="A1130" i="16"/>
  <c r="A1131" i="16"/>
  <c r="A1132" i="16"/>
  <c r="A1133" i="16"/>
  <c r="A1134" i="16"/>
  <c r="A1135" i="16"/>
  <c r="A1136" i="16"/>
  <c r="A1137" i="16"/>
  <c r="A1138" i="16"/>
  <c r="A1139" i="16"/>
  <c r="A1140" i="16"/>
  <c r="A1141" i="16"/>
  <c r="A1142" i="16"/>
  <c r="A1143" i="16"/>
  <c r="A1144" i="16"/>
  <c r="A1145" i="16"/>
  <c r="A1146" i="16"/>
  <c r="A1147" i="16"/>
  <c r="A1148" i="16"/>
  <c r="A1149" i="16"/>
  <c r="A1150" i="16"/>
  <c r="A1151" i="16"/>
  <c r="A1152" i="16"/>
  <c r="A1153" i="16"/>
  <c r="A1154" i="16"/>
  <c r="A1155" i="16"/>
  <c r="A1156" i="16"/>
  <c r="A1157" i="16"/>
  <c r="A1158" i="16"/>
  <c r="A1159" i="16"/>
  <c r="A1160" i="16"/>
  <c r="A1161" i="16"/>
  <c r="A1162" i="16"/>
  <c r="A1163" i="16"/>
  <c r="A1164" i="16"/>
  <c r="A1165" i="16"/>
  <c r="A1166" i="16"/>
  <c r="A1167" i="16"/>
  <c r="A1168" i="16"/>
  <c r="A1169" i="16"/>
  <c r="A1170" i="16"/>
  <c r="A1171" i="16"/>
  <c r="A1172" i="16"/>
  <c r="A1173" i="16"/>
  <c r="A1174" i="16"/>
  <c r="A1175" i="16"/>
  <c r="H109" i="8" l="1"/>
  <c r="J109" i="8" s="1"/>
  <c r="F2" i="8" l="1"/>
  <c r="C2" i="8"/>
  <c r="H3" i="8"/>
  <c r="J3" i="8" s="1"/>
  <c r="H4" i="8"/>
  <c r="J4" i="8" s="1"/>
  <c r="H5" i="8"/>
  <c r="J5" i="8" s="1"/>
  <c r="H6" i="8"/>
  <c r="J6" i="8" s="1"/>
  <c r="F7" i="8"/>
  <c r="H8" i="8"/>
  <c r="J8" i="8" s="1"/>
  <c r="H9" i="8"/>
  <c r="J9" i="8" s="1"/>
  <c r="H10" i="8"/>
  <c r="J10" i="8" s="1"/>
  <c r="H11" i="8"/>
  <c r="J11" i="8" s="1"/>
  <c r="H12" i="8"/>
  <c r="J12" i="8" s="1"/>
  <c r="H13" i="8"/>
  <c r="J13" i="8" s="1"/>
  <c r="H14" i="8"/>
  <c r="J14" i="8" s="1"/>
  <c r="H15" i="8"/>
  <c r="J15" i="8" s="1"/>
  <c r="F16" i="8"/>
  <c r="H17" i="8"/>
  <c r="J17" i="8" s="1"/>
  <c r="H18" i="8"/>
  <c r="J18" i="8" s="1"/>
  <c r="H19" i="8"/>
  <c r="J19" i="8" s="1"/>
  <c r="H20" i="8"/>
  <c r="J20" i="8" s="1"/>
  <c r="H21" i="8"/>
  <c r="J21" i="8" s="1"/>
  <c r="H22" i="8"/>
  <c r="J22" i="8" s="1"/>
  <c r="H23" i="8"/>
  <c r="J23" i="8" s="1"/>
  <c r="H24" i="8"/>
  <c r="J24" i="8" s="1"/>
  <c r="H25" i="8"/>
  <c r="J25" i="8" s="1"/>
  <c r="H26" i="8"/>
  <c r="J26" i="8" s="1"/>
  <c r="F27" i="8"/>
  <c r="H28" i="8"/>
  <c r="J28" i="8" s="1"/>
  <c r="H29" i="8"/>
  <c r="J29" i="8" s="1"/>
  <c r="H30" i="8"/>
  <c r="J30" i="8" s="1"/>
  <c r="H31" i="8"/>
  <c r="J31" i="8" s="1"/>
  <c r="H32" i="8"/>
  <c r="J32" i="8" s="1"/>
  <c r="H33" i="8"/>
  <c r="J33" i="8" s="1"/>
  <c r="H34" i="8"/>
  <c r="J34" i="8" s="1"/>
  <c r="H35" i="8"/>
  <c r="J35" i="8" s="1"/>
  <c r="H36" i="8"/>
  <c r="J36" i="8" s="1"/>
  <c r="H37" i="8"/>
  <c r="J37" i="8" s="1"/>
  <c r="H38" i="8"/>
  <c r="J38" i="8" s="1"/>
  <c r="H39" i="8"/>
  <c r="J39" i="8" s="1"/>
  <c r="H40" i="8"/>
  <c r="J40" i="8" s="1"/>
  <c r="H41" i="8"/>
  <c r="J41" i="8" s="1"/>
  <c r="C43" i="8"/>
  <c r="F43" i="8"/>
  <c r="F44" i="8"/>
  <c r="F45" i="8"/>
  <c r="F46" i="8"/>
  <c r="C48" i="8"/>
  <c r="F48" i="8"/>
  <c r="H49" i="8"/>
  <c r="J49" i="8" s="1"/>
  <c r="H50" i="8"/>
  <c r="J50" i="8" s="1"/>
  <c r="H51" i="8"/>
  <c r="J51" i="8" s="1"/>
  <c r="H52" i="8"/>
  <c r="J52" i="8" s="1"/>
  <c r="H53" i="8"/>
  <c r="J53" i="8" s="1"/>
  <c r="H54" i="8"/>
  <c r="J54" i="8" s="1"/>
  <c r="H55" i="8"/>
  <c r="J55" i="8" s="1"/>
  <c r="H56" i="8"/>
  <c r="J56" i="8" s="1"/>
  <c r="H57" i="8"/>
  <c r="J57" i="8" s="1"/>
  <c r="H58" i="8"/>
  <c r="J58" i="8" s="1"/>
  <c r="H59" i="8"/>
  <c r="J59" i="8" s="1"/>
  <c r="H60" i="8"/>
  <c r="J60" i="8" s="1"/>
  <c r="H61" i="8"/>
  <c r="J61" i="8" s="1"/>
  <c r="H62" i="8"/>
  <c r="J62" i="8" s="1"/>
  <c r="H63" i="8"/>
  <c r="J63" i="8" s="1"/>
  <c r="H64" i="8"/>
  <c r="J64" i="8" s="1"/>
  <c r="H65" i="8"/>
  <c r="J65" i="8" s="1"/>
  <c r="H66" i="8"/>
  <c r="J66" i="8" s="1"/>
  <c r="H67" i="8"/>
  <c r="J67" i="8" s="1"/>
  <c r="F68" i="8"/>
  <c r="H69" i="8"/>
  <c r="J69" i="8" s="1"/>
  <c r="H70" i="8"/>
  <c r="J70" i="8" s="1"/>
  <c r="H71" i="8"/>
  <c r="J71" i="8" s="1"/>
  <c r="H72" i="8"/>
  <c r="J72" i="8" s="1"/>
  <c r="H73" i="8"/>
  <c r="J73" i="8" s="1"/>
  <c r="F76" i="8"/>
  <c r="H77" i="8"/>
  <c r="J77" i="8" s="1"/>
  <c r="H78" i="8"/>
  <c r="J78" i="8" s="1"/>
  <c r="H79" i="8"/>
  <c r="J79" i="8" s="1"/>
  <c r="H80" i="8"/>
  <c r="J80" i="8" s="1"/>
  <c r="H81" i="8"/>
  <c r="J81" i="8" s="1"/>
  <c r="H82" i="8"/>
  <c r="J82" i="8" s="1"/>
  <c r="H83" i="8"/>
  <c r="J83" i="8" s="1"/>
  <c r="H84" i="8"/>
  <c r="J84" i="8" s="1"/>
  <c r="H85" i="8"/>
  <c r="J85" i="8" s="1"/>
  <c r="H86" i="8"/>
  <c r="J86" i="8" s="1"/>
  <c r="H87" i="8"/>
  <c r="J87" i="8" s="1"/>
  <c r="H88" i="8"/>
  <c r="J88" i="8" s="1"/>
  <c r="H89" i="8"/>
  <c r="J89" i="8" s="1"/>
  <c r="H90" i="8"/>
  <c r="J90" i="8" s="1"/>
  <c r="H91" i="8"/>
  <c r="J91" i="8" s="1"/>
  <c r="H92" i="8"/>
  <c r="J92" i="8" s="1"/>
  <c r="H93" i="8"/>
  <c r="J93" i="8" s="1"/>
  <c r="H94" i="8"/>
  <c r="J94" i="8" s="1"/>
  <c r="H95" i="8"/>
  <c r="J95" i="8" s="1"/>
  <c r="H96" i="8"/>
  <c r="J96" i="8" s="1"/>
  <c r="H97" i="8"/>
  <c r="J97" i="8" s="1"/>
  <c r="H98" i="8"/>
  <c r="J98" i="8" s="1"/>
  <c r="H99" i="8"/>
  <c r="J99" i="8" s="1"/>
  <c r="H100" i="8"/>
  <c r="J100" i="8" s="1"/>
  <c r="H101" i="8"/>
  <c r="J101" i="8" s="1"/>
  <c r="H102" i="8"/>
  <c r="J102" i="8" s="1"/>
  <c r="H103" i="8"/>
  <c r="J103" i="8" s="1"/>
  <c r="H104" i="8"/>
  <c r="J104" i="8" s="1"/>
  <c r="H105" i="8"/>
  <c r="J105" i="8" s="1"/>
  <c r="H106" i="8"/>
  <c r="J106" i="8" s="1"/>
  <c r="H107" i="8"/>
  <c r="J107" i="8" s="1"/>
  <c r="H108" i="8"/>
  <c r="J108" i="8" s="1"/>
  <c r="C111" i="8"/>
  <c r="F111" i="8"/>
  <c r="H112" i="8"/>
  <c r="J112" i="8" s="1"/>
  <c r="H113" i="8"/>
  <c r="J113" i="8" s="1"/>
  <c r="F114" i="8"/>
  <c r="H115" i="8"/>
  <c r="J115" i="8" s="1"/>
  <c r="H116" i="8"/>
  <c r="J116" i="8" s="1"/>
  <c r="H117" i="8"/>
  <c r="J117" i="8" s="1"/>
  <c r="H118" i="8"/>
  <c r="J118" i="8" s="1"/>
  <c r="F119" i="8"/>
  <c r="H120" i="8"/>
  <c r="J120" i="8" s="1"/>
  <c r="H121" i="8"/>
  <c r="J121" i="8" s="1"/>
  <c r="H122" i="8"/>
  <c r="J122" i="8" s="1"/>
  <c r="H123" i="8"/>
  <c r="J123" i="8" s="1"/>
  <c r="H124" i="8"/>
  <c r="J124" i="8" s="1"/>
  <c r="F125" i="8"/>
  <c r="H126" i="8"/>
  <c r="J126" i="8" s="1"/>
  <c r="H127" i="8"/>
  <c r="J127" i="8" s="1"/>
  <c r="H128" i="8"/>
  <c r="J128" i="8" s="1"/>
  <c r="H129" i="8"/>
  <c r="J129" i="8" s="1"/>
  <c r="H130" i="8"/>
  <c r="J130" i="8" s="1"/>
  <c r="H131" i="8"/>
  <c r="J131" i="8" s="1"/>
  <c r="H132" i="8"/>
  <c r="J132" i="8" s="1"/>
  <c r="F133" i="8"/>
  <c r="H134" i="8"/>
  <c r="J134" i="8" s="1"/>
  <c r="H135" i="8"/>
  <c r="J135" i="8" s="1"/>
  <c r="H136" i="8"/>
  <c r="J136" i="8" s="1"/>
  <c r="H137" i="8"/>
  <c r="J137" i="8" s="1"/>
  <c r="H138" i="8"/>
  <c r="J138" i="8" s="1"/>
  <c r="H139" i="8"/>
  <c r="J139" i="8" s="1"/>
  <c r="H140" i="8"/>
  <c r="J140" i="8" s="1"/>
  <c r="H141" i="8"/>
  <c r="J141" i="8" s="1"/>
  <c r="H142" i="8"/>
  <c r="J142" i="8" s="1"/>
  <c r="H143" i="8"/>
  <c r="J143" i="8" s="1"/>
  <c r="H144" i="8"/>
  <c r="J144" i="8" s="1"/>
  <c r="H145" i="8"/>
  <c r="J145" i="8" s="1"/>
  <c r="H146" i="8"/>
  <c r="J146" i="8" s="1"/>
  <c r="H147" i="8"/>
  <c r="J147" i="8" s="1"/>
  <c r="H148" i="8"/>
  <c r="J148" i="8" s="1"/>
  <c r="H149" i="8"/>
  <c r="J149" i="8" s="1"/>
  <c r="H150" i="8"/>
  <c r="J150" i="8" s="1"/>
  <c r="H151" i="8"/>
  <c r="J151" i="8" s="1"/>
  <c r="H152" i="8"/>
  <c r="J152" i="8" s="1"/>
  <c r="H153" i="8"/>
  <c r="J153" i="8" s="1"/>
  <c r="F154" i="8"/>
  <c r="H155" i="8"/>
  <c r="J155" i="8" s="1"/>
  <c r="H156" i="8"/>
  <c r="J156" i="8" s="1"/>
  <c r="H157" i="8"/>
  <c r="J157" i="8" s="1"/>
  <c r="H158" i="8"/>
  <c r="J158" i="8" s="1"/>
  <c r="H159" i="8"/>
  <c r="J159" i="8" s="1"/>
  <c r="H160" i="8"/>
  <c r="J160" i="8" s="1"/>
  <c r="H161" i="8"/>
  <c r="J161" i="8" s="1"/>
  <c r="H162" i="8"/>
  <c r="J162" i="8" s="1"/>
  <c r="H163" i="8"/>
  <c r="J163" i="8" s="1"/>
  <c r="F164" i="8"/>
  <c r="H165" i="8"/>
  <c r="J165" i="8" s="1"/>
  <c r="H166" i="8"/>
  <c r="J166" i="8" s="1"/>
  <c r="H167" i="8"/>
  <c r="J167" i="8" s="1"/>
  <c r="H168" i="8"/>
  <c r="J168" i="8" s="1"/>
  <c r="H169" i="8"/>
  <c r="J169" i="8" s="1"/>
  <c r="H170" i="8"/>
  <c r="J170" i="8" s="1"/>
  <c r="H171" i="8"/>
  <c r="J171" i="8" s="1"/>
  <c r="H172" i="8"/>
  <c r="J172" i="8" s="1"/>
  <c r="H173" i="8"/>
  <c r="J173" i="8" s="1"/>
  <c r="H174" i="8"/>
  <c r="J174" i="8" s="1"/>
  <c r="H175" i="8"/>
  <c r="J175" i="8" s="1"/>
  <c r="H176" i="8"/>
  <c r="J176" i="8" s="1"/>
  <c r="H177" i="8"/>
  <c r="J177" i="8" s="1"/>
  <c r="H178" i="8"/>
  <c r="J178" i="8" s="1"/>
  <c r="H179" i="8"/>
  <c r="J179" i="8" s="1"/>
  <c r="H180" i="8"/>
  <c r="J180" i="8" s="1"/>
  <c r="H181" i="8"/>
  <c r="J181" i="8" s="1"/>
  <c r="H182" i="8"/>
  <c r="J182" i="8" s="1"/>
  <c r="H183" i="8"/>
  <c r="J183" i="8" s="1"/>
  <c r="H184" i="8"/>
  <c r="J184" i="8" s="1"/>
  <c r="H185" i="8"/>
  <c r="J185" i="8" s="1"/>
  <c r="H186" i="8"/>
  <c r="J186" i="8" s="1"/>
  <c r="H187" i="8"/>
  <c r="J187" i="8" s="1"/>
  <c r="H188" i="8"/>
  <c r="J188" i="8" s="1"/>
  <c r="H189" i="8"/>
  <c r="J189" i="8" s="1"/>
  <c r="H190" i="8"/>
  <c r="J190" i="8" s="1"/>
  <c r="H191" i="8"/>
  <c r="J191" i="8" s="1"/>
  <c r="H192" i="8"/>
  <c r="J192" i="8" s="1"/>
  <c r="H193" i="8"/>
  <c r="J193" i="8" s="1"/>
  <c r="H194" i="8"/>
  <c r="J194" i="8" s="1"/>
  <c r="H195" i="8"/>
  <c r="J195" i="8" s="1"/>
  <c r="H196" i="8"/>
  <c r="J196" i="8" s="1"/>
  <c r="H197" i="8"/>
  <c r="J197" i="8" s="1"/>
  <c r="H198" i="8"/>
  <c r="J198" i="8" s="1"/>
  <c r="F199" i="8"/>
  <c r="H200" i="8"/>
  <c r="J200" i="8" s="1"/>
  <c r="H201" i="8"/>
  <c r="J201" i="8" s="1"/>
  <c r="H202" i="8"/>
  <c r="J202" i="8" s="1"/>
  <c r="H203" i="8"/>
  <c r="J203" i="8" s="1"/>
  <c r="H204" i="8"/>
  <c r="J204" i="8" s="1"/>
  <c r="H205" i="8"/>
  <c r="J205" i="8" s="1"/>
  <c r="H206" i="8"/>
  <c r="J206" i="8" s="1"/>
  <c r="H207" i="8"/>
  <c r="J207" i="8" s="1"/>
  <c r="H208" i="8"/>
  <c r="J208" i="8" s="1"/>
  <c r="H209" i="8"/>
  <c r="J209" i="8" s="1"/>
  <c r="H210" i="8"/>
  <c r="J210" i="8" s="1"/>
  <c r="H211" i="8"/>
  <c r="J211" i="8" s="1"/>
  <c r="H212" i="8"/>
  <c r="J212" i="8" s="1"/>
  <c r="H213" i="8"/>
  <c r="J213" i="8" s="1"/>
  <c r="H214" i="8"/>
  <c r="J214" i="8" s="1"/>
  <c r="H215" i="8"/>
  <c r="J215" i="8" s="1"/>
  <c r="H216" i="8"/>
  <c r="J216" i="8" s="1"/>
  <c r="H217" i="8"/>
  <c r="J217" i="8" s="1"/>
  <c r="H218" i="8"/>
  <c r="J218" i="8" s="1"/>
  <c r="H219" i="8"/>
  <c r="J219" i="8" s="1"/>
  <c r="F220" i="8"/>
  <c r="H221" i="8"/>
  <c r="J221" i="8" s="1"/>
  <c r="H222" i="8"/>
  <c r="J222" i="8" s="1"/>
  <c r="H223" i="8"/>
  <c r="J223" i="8" s="1"/>
  <c r="H224" i="8"/>
  <c r="J224" i="8" s="1"/>
  <c r="H225" i="8"/>
  <c r="J225" i="8" s="1"/>
  <c r="H226" i="8"/>
  <c r="J226" i="8" s="1"/>
  <c r="H227" i="8"/>
  <c r="J227" i="8" s="1"/>
  <c r="H228" i="8"/>
  <c r="J228" i="8" s="1"/>
  <c r="H229" i="8"/>
  <c r="J229" i="8" s="1"/>
  <c r="H230" i="8"/>
  <c r="J230" i="8" s="1"/>
  <c r="H231" i="8"/>
  <c r="J231" i="8" s="1"/>
  <c r="H232" i="8"/>
  <c r="J232" i="8" s="1"/>
  <c r="H233" i="8"/>
  <c r="J233" i="8" s="1"/>
  <c r="H234" i="8"/>
  <c r="J234" i="8" s="1"/>
  <c r="H235" i="8"/>
  <c r="J235" i="8" s="1"/>
  <c r="H236" i="8"/>
  <c r="J236" i="8" s="1"/>
  <c r="H237" i="8"/>
  <c r="J237" i="8" s="1"/>
  <c r="H238" i="8"/>
  <c r="J238" i="8" s="1"/>
  <c r="H239" i="8"/>
  <c r="J239" i="8" s="1"/>
  <c r="H240" i="8"/>
  <c r="J240" i="8" s="1"/>
  <c r="H241" i="8"/>
  <c r="J241" i="8" s="1"/>
  <c r="H242" i="8"/>
  <c r="J242" i="8" s="1"/>
  <c r="H243" i="8"/>
  <c r="J243" i="8" s="1"/>
  <c r="H244" i="8"/>
  <c r="J244" i="8" s="1"/>
  <c r="H245" i="8"/>
  <c r="J245" i="8" s="1"/>
  <c r="H246" i="8"/>
  <c r="J246" i="8" s="1"/>
  <c r="F247" i="8"/>
  <c r="H248" i="8"/>
  <c r="J248" i="8" s="1"/>
  <c r="H249" i="8"/>
  <c r="J249" i="8" s="1"/>
  <c r="H250" i="8"/>
  <c r="J250" i="8" s="1"/>
  <c r="H251" i="8"/>
  <c r="J251" i="8" s="1"/>
  <c r="H252" i="8"/>
  <c r="J252" i="8" s="1"/>
  <c r="H253" i="8"/>
  <c r="J253" i="8" s="1"/>
  <c r="H254" i="8"/>
  <c r="J254" i="8" s="1"/>
  <c r="H255" i="8"/>
  <c r="J255" i="8" s="1"/>
  <c r="H256" i="8"/>
  <c r="J256" i="8" s="1"/>
  <c r="H257" i="8"/>
  <c r="J257" i="8" s="1"/>
  <c r="H258" i="8"/>
  <c r="J258" i="8" s="1"/>
  <c r="H259" i="8"/>
  <c r="J259" i="8" s="1"/>
  <c r="H260" i="8"/>
  <c r="J260" i="8" s="1"/>
  <c r="H261" i="8"/>
  <c r="J261" i="8" s="1"/>
  <c r="H262" i="8"/>
  <c r="J262" i="8" s="1"/>
  <c r="H263" i="8"/>
  <c r="J263" i="8" s="1"/>
  <c r="H264" i="8"/>
  <c r="J264" i="8" s="1"/>
  <c r="H265" i="8"/>
  <c r="J265" i="8" s="1"/>
  <c r="H266" i="8"/>
  <c r="J266" i="8" s="1"/>
  <c r="H267" i="8"/>
  <c r="J267" i="8" s="1"/>
  <c r="H268" i="8"/>
  <c r="J268" i="8" s="1"/>
  <c r="H269" i="8"/>
  <c r="J269" i="8" s="1"/>
  <c r="H270" i="8"/>
  <c r="J270" i="8" s="1"/>
  <c r="H271" i="8"/>
  <c r="J271" i="8" s="1"/>
  <c r="F272" i="8"/>
  <c r="H273" i="8"/>
  <c r="H274" i="8"/>
  <c r="J274" i="8" s="1"/>
  <c r="H275" i="8"/>
  <c r="J275" i="8" s="1"/>
  <c r="H276" i="8"/>
  <c r="J276" i="8" s="1"/>
  <c r="H277" i="8"/>
  <c r="J277" i="8" s="1"/>
  <c r="H278" i="8"/>
  <c r="J278" i="8" s="1"/>
  <c r="H279" i="8"/>
  <c r="J279" i="8" s="1"/>
  <c r="H280" i="8"/>
  <c r="J280" i="8" s="1"/>
  <c r="H281" i="8"/>
  <c r="J281" i="8" s="1"/>
  <c r="H282" i="8"/>
  <c r="J282" i="8" s="1"/>
  <c r="H283" i="8"/>
  <c r="J283" i="8" s="1"/>
  <c r="H284" i="8"/>
  <c r="J284" i="8" s="1"/>
  <c r="H285" i="8"/>
  <c r="J285" i="8" s="1"/>
  <c r="H286" i="8"/>
  <c r="J286" i="8" s="1"/>
  <c r="H287" i="8"/>
  <c r="J287" i="8" s="1"/>
  <c r="H288" i="8"/>
  <c r="J288" i="8" s="1"/>
  <c r="H289" i="8"/>
  <c r="J289" i="8" s="1"/>
  <c r="H290" i="8"/>
  <c r="J290" i="8" s="1"/>
  <c r="H291" i="8"/>
  <c r="J291" i="8" s="1"/>
  <c r="H292" i="8"/>
  <c r="J292" i="8" s="1"/>
  <c r="H293" i="8"/>
  <c r="J293" i="8" s="1"/>
  <c r="H294" i="8"/>
  <c r="J294" i="8" s="1"/>
  <c r="H295" i="8"/>
  <c r="J295" i="8" s="1"/>
  <c r="H296" i="8"/>
  <c r="J296" i="8" s="1"/>
  <c r="H297" i="8"/>
  <c r="J297" i="8" s="1"/>
  <c r="H298" i="8"/>
  <c r="J298" i="8" s="1"/>
  <c r="H299" i="8"/>
  <c r="J299" i="8" s="1"/>
  <c r="H300" i="8"/>
  <c r="J300" i="8" s="1"/>
  <c r="H301" i="8"/>
  <c r="J301" i="8" s="1"/>
  <c r="H302" i="8"/>
  <c r="J302" i="8" s="1"/>
  <c r="H303" i="8"/>
  <c r="J303" i="8" s="1"/>
  <c r="H304" i="8"/>
  <c r="J304" i="8" s="1"/>
  <c r="H305" i="8"/>
  <c r="J305" i="8" s="1"/>
  <c r="H306" i="8"/>
  <c r="J306" i="8" s="1"/>
  <c r="H307" i="8"/>
  <c r="J307" i="8" s="1"/>
  <c r="H308" i="8"/>
  <c r="J308" i="8" s="1"/>
  <c r="H309" i="8"/>
  <c r="J309" i="8" s="1"/>
  <c r="H310" i="8"/>
  <c r="J310" i="8" s="1"/>
  <c r="H311" i="8"/>
  <c r="J311" i="8" s="1"/>
  <c r="H312" i="8"/>
  <c r="J312" i="8" s="1"/>
  <c r="H313" i="8"/>
  <c r="J313" i="8" s="1"/>
  <c r="F314" i="8"/>
  <c r="H315" i="8"/>
  <c r="J315" i="8" s="1"/>
  <c r="H316" i="8"/>
  <c r="J316" i="8" s="1"/>
  <c r="H317" i="8"/>
  <c r="J317" i="8" s="1"/>
  <c r="H318" i="8"/>
  <c r="J318" i="8" s="1"/>
  <c r="H319" i="8"/>
  <c r="J319" i="8" s="1"/>
  <c r="H320" i="8"/>
  <c r="J320" i="8" s="1"/>
  <c r="H321" i="8"/>
  <c r="J321" i="8" s="1"/>
  <c r="H322" i="8"/>
  <c r="J322" i="8" s="1"/>
  <c r="H323" i="8"/>
  <c r="J323" i="8" s="1"/>
  <c r="H324" i="8"/>
  <c r="J324" i="8" s="1"/>
  <c r="H325" i="8"/>
  <c r="J325" i="8" s="1"/>
  <c r="H326" i="8"/>
  <c r="J326" i="8" s="1"/>
  <c r="H327" i="8"/>
  <c r="J327" i="8" s="1"/>
  <c r="H328" i="8"/>
  <c r="J328" i="8" s="1"/>
  <c r="H329" i="8"/>
  <c r="J329" i="8" s="1"/>
  <c r="H330" i="8"/>
  <c r="J330" i="8" s="1"/>
  <c r="H331" i="8"/>
  <c r="J331" i="8" s="1"/>
  <c r="H332" i="8"/>
  <c r="J332" i="8" s="1"/>
  <c r="H333" i="8"/>
  <c r="J333" i="8" s="1"/>
  <c r="H334" i="8"/>
  <c r="J334" i="8" s="1"/>
  <c r="H335" i="8"/>
  <c r="J335" i="8" s="1"/>
  <c r="H336" i="8"/>
  <c r="J336" i="8" s="1"/>
  <c r="H337" i="8"/>
  <c r="J337" i="8" s="1"/>
  <c r="H338" i="8"/>
  <c r="J338" i="8" s="1"/>
  <c r="H339" i="8"/>
  <c r="J339" i="8" s="1"/>
  <c r="H340" i="8"/>
  <c r="J340" i="8" s="1"/>
  <c r="H341" i="8"/>
  <c r="J341" i="8" s="1"/>
  <c r="H342" i="8"/>
  <c r="J342" i="8" s="1"/>
  <c r="H343" i="8"/>
  <c r="J343" i="8" s="1"/>
  <c r="H344" i="8"/>
  <c r="J344" i="8" s="1"/>
  <c r="H345" i="8"/>
  <c r="J345" i="8" s="1"/>
  <c r="F346" i="8"/>
  <c r="H347" i="8"/>
  <c r="J347" i="8" s="1"/>
  <c r="H348" i="8"/>
  <c r="J348" i="8" s="1"/>
  <c r="H349" i="8"/>
  <c r="J349" i="8" s="1"/>
  <c r="H350" i="8"/>
  <c r="J350" i="8" s="1"/>
  <c r="H351" i="8"/>
  <c r="J351" i="8" s="1"/>
  <c r="F352" i="8"/>
  <c r="H353" i="8"/>
  <c r="J353" i="8" s="1"/>
  <c r="H354" i="8"/>
  <c r="J354" i="8" s="1"/>
  <c r="H355" i="8"/>
  <c r="J355" i="8" s="1"/>
  <c r="H356" i="8"/>
  <c r="J356" i="8" s="1"/>
  <c r="H357" i="8"/>
  <c r="J357" i="8" s="1"/>
  <c r="H358" i="8"/>
  <c r="J358" i="8" s="1"/>
  <c r="H359" i="8"/>
  <c r="J359" i="8" s="1"/>
  <c r="H360" i="8"/>
  <c r="J360" i="8" s="1"/>
  <c r="H361" i="8"/>
  <c r="J361" i="8" s="1"/>
  <c r="H362" i="8"/>
  <c r="J362" i="8" s="1"/>
  <c r="H363" i="8"/>
  <c r="J363" i="8" s="1"/>
  <c r="H364" i="8"/>
  <c r="J364" i="8" s="1"/>
  <c r="H365" i="8"/>
  <c r="J365" i="8" s="1"/>
  <c r="H366" i="8"/>
  <c r="J366" i="8" s="1"/>
  <c r="F367" i="8"/>
  <c r="F368" i="8"/>
  <c r="F369" i="8"/>
  <c r="H370" i="8"/>
  <c r="J370" i="8" s="1"/>
  <c r="H371" i="8"/>
  <c r="J371" i="8" s="1"/>
  <c r="H372" i="8"/>
  <c r="J372" i="8" s="1"/>
  <c r="H373" i="8"/>
  <c r="J373" i="8" s="1"/>
  <c r="F374" i="8"/>
  <c r="H375" i="8"/>
  <c r="J375" i="8" s="1"/>
  <c r="H376" i="8"/>
  <c r="J376" i="8" s="1"/>
  <c r="H377" i="8"/>
  <c r="J377" i="8" s="1"/>
  <c r="H378" i="8"/>
  <c r="J378" i="8" s="1"/>
  <c r="F379" i="8"/>
  <c r="H380" i="8"/>
  <c r="J380" i="8" s="1"/>
  <c r="H381" i="8"/>
  <c r="J381" i="8" s="1"/>
  <c r="H382" i="8"/>
  <c r="J382" i="8" s="1"/>
  <c r="H383" i="8"/>
  <c r="J383" i="8" s="1"/>
  <c r="H384" i="8"/>
  <c r="J384" i="8" s="1"/>
  <c r="H385" i="8"/>
  <c r="J385" i="8" s="1"/>
  <c r="H386" i="8"/>
  <c r="J386" i="8" s="1"/>
  <c r="H387" i="8"/>
  <c r="J387" i="8" s="1"/>
  <c r="H388" i="8"/>
  <c r="J388" i="8" s="1"/>
  <c r="H389" i="8"/>
  <c r="J389" i="8" s="1"/>
  <c r="H390" i="8"/>
  <c r="J390" i="8" s="1"/>
  <c r="F391" i="8"/>
  <c r="H392" i="8"/>
  <c r="J392" i="8" s="1"/>
  <c r="H393" i="8"/>
  <c r="J393" i="8" s="1"/>
  <c r="H394" i="8"/>
  <c r="J394" i="8" s="1"/>
  <c r="H395" i="8"/>
  <c r="J395" i="8" s="1"/>
  <c r="H396" i="8"/>
  <c r="J396" i="8" s="1"/>
  <c r="H397" i="8"/>
  <c r="J397" i="8" s="1"/>
  <c r="H398" i="8"/>
  <c r="J398" i="8" s="1"/>
  <c r="H399" i="8"/>
  <c r="J399" i="8" s="1"/>
  <c r="F400" i="8"/>
  <c r="H401" i="8"/>
  <c r="J401" i="8" s="1"/>
  <c r="H402" i="8"/>
  <c r="J402" i="8" s="1"/>
  <c r="H403" i="8"/>
  <c r="J403" i="8" s="1"/>
  <c r="H404" i="8"/>
  <c r="J404" i="8" s="1"/>
  <c r="H405" i="8"/>
  <c r="J405" i="8" s="1"/>
  <c r="H406" i="8"/>
  <c r="J406" i="8" s="1"/>
  <c r="H407" i="8"/>
  <c r="J407" i="8" s="1"/>
  <c r="H408" i="8"/>
  <c r="J408" i="8" s="1"/>
  <c r="H409" i="8"/>
  <c r="J409" i="8" s="1"/>
  <c r="H410" i="8"/>
  <c r="J410" i="8" s="1"/>
  <c r="H411" i="8"/>
  <c r="J411" i="8" s="1"/>
  <c r="H412" i="8"/>
  <c r="J412" i="8" s="1"/>
  <c r="H413" i="8"/>
  <c r="J413" i="8" s="1"/>
  <c r="H414" i="8"/>
  <c r="J414" i="8" s="1"/>
  <c r="H415" i="8"/>
  <c r="J415" i="8" s="1"/>
  <c r="H416" i="8"/>
  <c r="J416" i="8" s="1"/>
  <c r="H417" i="8"/>
  <c r="J417" i="8" s="1"/>
  <c r="H418" i="8"/>
  <c r="J418" i="8" s="1"/>
  <c r="H419" i="8"/>
  <c r="J419" i="8" s="1"/>
  <c r="H420" i="8"/>
  <c r="J420" i="8" s="1"/>
  <c r="H421" i="8"/>
  <c r="J421" i="8" s="1"/>
  <c r="H422" i="8"/>
  <c r="J422" i="8" s="1"/>
  <c r="F423" i="8"/>
  <c r="F424" i="8"/>
  <c r="H425" i="8"/>
  <c r="J425" i="8" s="1"/>
  <c r="H426" i="8"/>
  <c r="J426" i="8" s="1"/>
  <c r="H427" i="8"/>
  <c r="J427" i="8" s="1"/>
  <c r="H428" i="8"/>
  <c r="J428" i="8" s="1"/>
  <c r="H429" i="8"/>
  <c r="J429" i="8" s="1"/>
  <c r="H430" i="8"/>
  <c r="J430" i="8" s="1"/>
  <c r="F431" i="8"/>
  <c r="H432" i="8"/>
  <c r="J432" i="8" s="1"/>
  <c r="H433" i="8"/>
  <c r="J433" i="8" s="1"/>
  <c r="H434" i="8"/>
  <c r="J434" i="8" s="1"/>
  <c r="H435" i="8"/>
  <c r="J435" i="8" s="1"/>
  <c r="H436" i="8"/>
  <c r="J436" i="8" s="1"/>
  <c r="H437" i="8"/>
  <c r="J437" i="8" s="1"/>
  <c r="H438" i="8"/>
  <c r="J438" i="8" s="1"/>
  <c r="H439" i="8"/>
  <c r="J439" i="8" s="1"/>
  <c r="H440" i="8"/>
  <c r="J440" i="8" s="1"/>
  <c r="H441" i="8"/>
  <c r="J441" i="8" s="1"/>
  <c r="H442" i="8"/>
  <c r="J442" i="8" s="1"/>
  <c r="H443" i="8"/>
  <c r="J443" i="8" s="1"/>
  <c r="H444" i="8"/>
  <c r="J444" i="8" s="1"/>
  <c r="H445" i="8"/>
  <c r="J445" i="8" s="1"/>
  <c r="H446" i="8"/>
  <c r="J446" i="8" s="1"/>
  <c r="H447" i="8"/>
  <c r="J447" i="8" s="1"/>
  <c r="H448" i="8"/>
  <c r="J448" i="8" s="1"/>
  <c r="F449" i="8"/>
  <c r="H450" i="8"/>
  <c r="J450" i="8" s="1"/>
  <c r="F451" i="8"/>
  <c r="H452" i="8"/>
  <c r="J452" i="8" s="1"/>
  <c r="H453" i="8"/>
  <c r="J453" i="8" s="1"/>
  <c r="H454" i="8"/>
  <c r="J454" i="8" s="1"/>
  <c r="F455" i="8"/>
  <c r="H456" i="8"/>
  <c r="J456" i="8" s="1"/>
  <c r="H457" i="8"/>
  <c r="J457" i="8" s="1"/>
  <c r="H458" i="8"/>
  <c r="J458" i="8" s="1"/>
  <c r="H459" i="8"/>
  <c r="J459" i="8" s="1"/>
  <c r="F460" i="8"/>
  <c r="H461" i="8"/>
  <c r="J461" i="8" s="1"/>
  <c r="H462" i="8"/>
  <c r="J462" i="8" s="1"/>
  <c r="H463" i="8"/>
  <c r="J463" i="8" s="1"/>
  <c r="H464" i="8"/>
  <c r="J464" i="8" s="1"/>
  <c r="H465" i="8"/>
  <c r="J465" i="8" s="1"/>
  <c r="F466" i="8"/>
  <c r="H467" i="8"/>
  <c r="J467" i="8" s="1"/>
  <c r="H468" i="8"/>
  <c r="J468" i="8" s="1"/>
  <c r="H469" i="8"/>
  <c r="J469" i="8" s="1"/>
  <c r="H470" i="8"/>
  <c r="J470" i="8" s="1"/>
  <c r="H471" i="8"/>
  <c r="J471" i="8" s="1"/>
  <c r="H472" i="8"/>
  <c r="J472" i="8" s="1"/>
  <c r="H473" i="8"/>
  <c r="J473" i="8" s="1"/>
  <c r="H474" i="8"/>
  <c r="J474" i="8" s="1"/>
  <c r="H475" i="8"/>
  <c r="J475" i="8" s="1"/>
  <c r="H476" i="8"/>
  <c r="J476" i="8" s="1"/>
  <c r="F477" i="8"/>
  <c r="H478" i="8"/>
  <c r="J478" i="8" s="1"/>
  <c r="H479" i="8"/>
  <c r="J479" i="8" s="1"/>
  <c r="H480" i="8"/>
  <c r="J480" i="8" s="1"/>
  <c r="H481" i="8"/>
  <c r="J481" i="8" s="1"/>
  <c r="H482" i="8"/>
  <c r="J482" i="8" s="1"/>
  <c r="F483" i="8"/>
  <c r="H484" i="8"/>
  <c r="J484" i="8" s="1"/>
  <c r="H485" i="8"/>
  <c r="J485" i="8" s="1"/>
  <c r="H486" i="8"/>
  <c r="J486" i="8" s="1"/>
  <c r="H487" i="8"/>
  <c r="J487" i="8" s="1"/>
  <c r="H488" i="8"/>
  <c r="J488" i="8" s="1"/>
  <c r="H489" i="8"/>
  <c r="J489" i="8" s="1"/>
  <c r="H490" i="8"/>
  <c r="J490" i="8" s="1"/>
  <c r="H491" i="8"/>
  <c r="J491" i="8" s="1"/>
  <c r="F492" i="8"/>
  <c r="H493" i="8"/>
  <c r="J493" i="8" s="1"/>
  <c r="H494" i="8"/>
  <c r="J494" i="8" s="1"/>
  <c r="H495" i="8"/>
  <c r="J495" i="8" s="1"/>
  <c r="H496" i="8"/>
  <c r="J496" i="8" s="1"/>
  <c r="H497" i="8"/>
  <c r="J497" i="8" s="1"/>
  <c r="H498" i="8"/>
  <c r="J498" i="8" s="1"/>
  <c r="H499" i="8"/>
  <c r="J499" i="8" s="1"/>
  <c r="H500" i="8"/>
  <c r="J500" i="8" s="1"/>
  <c r="H501" i="8"/>
  <c r="J501" i="8" s="1"/>
  <c r="C503" i="8"/>
  <c r="F503" i="8"/>
  <c r="H504" i="8"/>
  <c r="J504" i="8" s="1"/>
  <c r="H505" i="8"/>
  <c r="J505" i="8" s="1"/>
  <c r="H506" i="8"/>
  <c r="J506" i="8" s="1"/>
  <c r="H507" i="8"/>
  <c r="J507" i="8" s="1"/>
  <c r="H508" i="8"/>
  <c r="J508" i="8" s="1"/>
  <c r="H509" i="8"/>
  <c r="J509" i="8" s="1"/>
  <c r="H510" i="8"/>
  <c r="J510" i="8" s="1"/>
  <c r="H511" i="8"/>
  <c r="J511" i="8" s="1"/>
  <c r="H512" i="8"/>
  <c r="J512" i="8" s="1"/>
  <c r="H513" i="8"/>
  <c r="J513" i="8" s="1"/>
  <c r="H514" i="8"/>
  <c r="J514" i="8" s="1"/>
  <c r="H515" i="8"/>
  <c r="J515" i="8" s="1"/>
  <c r="F516" i="8"/>
  <c r="H517" i="8"/>
  <c r="J517" i="8" s="1"/>
  <c r="H518" i="8"/>
  <c r="J518" i="8" s="1"/>
  <c r="H519" i="8"/>
  <c r="J519" i="8" s="1"/>
  <c r="H520" i="8"/>
  <c r="J520" i="8" s="1"/>
  <c r="H521" i="8"/>
  <c r="J521" i="8" s="1"/>
  <c r="H522" i="8"/>
  <c r="J522" i="8" s="1"/>
  <c r="H523" i="8"/>
  <c r="J523" i="8" s="1"/>
  <c r="H524" i="8"/>
  <c r="J524" i="8" s="1"/>
  <c r="H525" i="8"/>
  <c r="J525" i="8" s="1"/>
  <c r="H526" i="8"/>
  <c r="J526" i="8" s="1"/>
  <c r="H527" i="8"/>
  <c r="J527" i="8" s="1"/>
  <c r="H528" i="8"/>
  <c r="J528" i="8" s="1"/>
  <c r="H529" i="8"/>
  <c r="J529" i="8" s="1"/>
  <c r="H530" i="8"/>
  <c r="J530" i="8" s="1"/>
  <c r="H531" i="8"/>
  <c r="J531" i="8" s="1"/>
  <c r="H532" i="8"/>
  <c r="J532" i="8" s="1"/>
  <c r="H533" i="8"/>
  <c r="J533" i="8" s="1"/>
  <c r="H534" i="8"/>
  <c r="J534" i="8" s="1"/>
  <c r="H535" i="8"/>
  <c r="J535" i="8" s="1"/>
  <c r="H536" i="8"/>
  <c r="J536" i="8" s="1"/>
  <c r="H537" i="8"/>
  <c r="J537" i="8" s="1"/>
  <c r="H538" i="8"/>
  <c r="J538" i="8" s="1"/>
  <c r="H539" i="8"/>
  <c r="J539" i="8" s="1"/>
  <c r="H540" i="8"/>
  <c r="J540" i="8" s="1"/>
  <c r="H541" i="8"/>
  <c r="J541" i="8" s="1"/>
  <c r="H542" i="8"/>
  <c r="J542" i="8" s="1"/>
  <c r="H543" i="8"/>
  <c r="J543" i="8" s="1"/>
  <c r="H544" i="8"/>
  <c r="J544" i="8" s="1"/>
  <c r="H545" i="8"/>
  <c r="J545" i="8" s="1"/>
  <c r="H546" i="8"/>
  <c r="J546" i="8" s="1"/>
  <c r="H547" i="8"/>
  <c r="J547" i="8" s="1"/>
  <c r="H548" i="8"/>
  <c r="J548" i="8" s="1"/>
  <c r="H549" i="8"/>
  <c r="J549" i="8" s="1"/>
  <c r="H550" i="8"/>
  <c r="J550" i="8" s="1"/>
  <c r="H551" i="8"/>
  <c r="J551" i="8" s="1"/>
  <c r="H552" i="8"/>
  <c r="J552" i="8" s="1"/>
  <c r="H553" i="8"/>
  <c r="J553" i="8" s="1"/>
  <c r="H554" i="8"/>
  <c r="J554" i="8" s="1"/>
  <c r="H555" i="8"/>
  <c r="J555" i="8" s="1"/>
  <c r="F556" i="8"/>
  <c r="H557" i="8"/>
  <c r="J557" i="8" s="1"/>
  <c r="H558" i="8"/>
  <c r="J558" i="8" s="1"/>
  <c r="H559" i="8"/>
  <c r="J559" i="8" s="1"/>
  <c r="H560" i="8"/>
  <c r="J560" i="8" s="1"/>
  <c r="H561" i="8"/>
  <c r="J561" i="8" s="1"/>
  <c r="H562" i="8"/>
  <c r="J562" i="8" s="1"/>
  <c r="H563" i="8"/>
  <c r="J563" i="8" s="1"/>
  <c r="H564" i="8"/>
  <c r="J564" i="8" s="1"/>
  <c r="H565" i="8"/>
  <c r="J565" i="8" s="1"/>
  <c r="H566" i="8"/>
  <c r="J566" i="8" s="1"/>
  <c r="H567" i="8"/>
  <c r="J567" i="8" s="1"/>
  <c r="H568" i="8"/>
  <c r="J568" i="8" s="1"/>
  <c r="H569" i="8"/>
  <c r="J569" i="8" s="1"/>
  <c r="H570" i="8"/>
  <c r="J570" i="8" s="1"/>
  <c r="H571" i="8"/>
  <c r="J571" i="8" s="1"/>
  <c r="H572" i="8"/>
  <c r="J572" i="8" s="1"/>
  <c r="H573" i="8"/>
  <c r="J573" i="8" s="1"/>
  <c r="F574" i="8"/>
  <c r="H575" i="8"/>
  <c r="J575" i="8" s="1"/>
  <c r="H576" i="8"/>
  <c r="J576" i="8" s="1"/>
  <c r="H577" i="8"/>
  <c r="J577" i="8" s="1"/>
  <c r="H578" i="8"/>
  <c r="J578" i="8" s="1"/>
  <c r="H579" i="8"/>
  <c r="J579" i="8" s="1"/>
  <c r="H580" i="8"/>
  <c r="J580" i="8" s="1"/>
  <c r="H581" i="8"/>
  <c r="J581" i="8" s="1"/>
  <c r="H582" i="8"/>
  <c r="J582" i="8" s="1"/>
  <c r="H583" i="8"/>
  <c r="J583" i="8" s="1"/>
  <c r="H584" i="8"/>
  <c r="J584" i="8" s="1"/>
  <c r="H585" i="8"/>
  <c r="J585" i="8" s="1"/>
  <c r="H586" i="8"/>
  <c r="J586" i="8" s="1"/>
  <c r="H587" i="8"/>
  <c r="J587" i="8" s="1"/>
  <c r="H588" i="8"/>
  <c r="J588" i="8" s="1"/>
  <c r="H589" i="8"/>
  <c r="J589" i="8" s="1"/>
  <c r="H590" i="8"/>
  <c r="J590" i="8" s="1"/>
  <c r="H591" i="8"/>
  <c r="J591" i="8" s="1"/>
  <c r="H592" i="8"/>
  <c r="J592" i="8" s="1"/>
  <c r="H593" i="8"/>
  <c r="J593" i="8" s="1"/>
  <c r="H594" i="8"/>
  <c r="J594" i="8" s="1"/>
  <c r="H595" i="8"/>
  <c r="J595" i="8" s="1"/>
  <c r="H596" i="8"/>
  <c r="J596" i="8" s="1"/>
  <c r="H597" i="8"/>
  <c r="J597" i="8" s="1"/>
  <c r="H598" i="8"/>
  <c r="J598" i="8" s="1"/>
  <c r="H599" i="8"/>
  <c r="J599" i="8" s="1"/>
  <c r="H600" i="8"/>
  <c r="J600" i="8" s="1"/>
  <c r="H601" i="8"/>
  <c r="J601" i="8" s="1"/>
  <c r="H602" i="8"/>
  <c r="J602" i="8" s="1"/>
  <c r="H603" i="8"/>
  <c r="J603" i="8" s="1"/>
  <c r="H604" i="8"/>
  <c r="J604" i="8" s="1"/>
  <c r="H605" i="8"/>
  <c r="J605" i="8" s="1"/>
  <c r="H606" i="8"/>
  <c r="J606" i="8" s="1"/>
  <c r="H607" i="8"/>
  <c r="J607" i="8" s="1"/>
  <c r="H608" i="8"/>
  <c r="J608" i="8" s="1"/>
  <c r="F609" i="8"/>
  <c r="H610" i="8"/>
  <c r="J610" i="8" s="1"/>
  <c r="H611" i="8"/>
  <c r="J611" i="8" s="1"/>
  <c r="H612" i="8"/>
  <c r="J612" i="8" s="1"/>
  <c r="H613" i="8"/>
  <c r="J613" i="8" s="1"/>
  <c r="H614" i="8"/>
  <c r="J614" i="8" s="1"/>
  <c r="H615" i="8"/>
  <c r="J615" i="8" s="1"/>
  <c r="H616" i="8"/>
  <c r="J616" i="8" s="1"/>
  <c r="H617" i="8"/>
  <c r="J617" i="8" s="1"/>
  <c r="H618" i="8"/>
  <c r="J618" i="8" s="1"/>
  <c r="H619" i="8"/>
  <c r="J619" i="8" s="1"/>
  <c r="H620" i="8"/>
  <c r="J620" i="8" s="1"/>
  <c r="H621" i="8"/>
  <c r="J621" i="8" s="1"/>
  <c r="H622" i="8"/>
  <c r="J622" i="8" s="1"/>
  <c r="H623" i="8"/>
  <c r="J623" i="8" s="1"/>
  <c r="F624" i="8"/>
  <c r="H625" i="8"/>
  <c r="J625" i="8" s="1"/>
  <c r="H626" i="8"/>
  <c r="J626" i="8" s="1"/>
  <c r="H627" i="8"/>
  <c r="J627" i="8" s="1"/>
  <c r="H628" i="8"/>
  <c r="J628" i="8" s="1"/>
  <c r="H629" i="8"/>
  <c r="J629" i="8" s="1"/>
  <c r="H630" i="8"/>
  <c r="J630" i="8" s="1"/>
  <c r="H631" i="8"/>
  <c r="J631" i="8" s="1"/>
  <c r="H632" i="8"/>
  <c r="J632" i="8" s="1"/>
  <c r="H633" i="8"/>
  <c r="J633" i="8" s="1"/>
  <c r="H634" i="8"/>
  <c r="J634" i="8" s="1"/>
  <c r="H635" i="8"/>
  <c r="J635" i="8" s="1"/>
  <c r="H636" i="8"/>
  <c r="J636" i="8" s="1"/>
  <c r="H637" i="8"/>
  <c r="J637" i="8" s="1"/>
  <c r="H638" i="8"/>
  <c r="J638" i="8" s="1"/>
  <c r="H639" i="8"/>
  <c r="J639" i="8" s="1"/>
  <c r="H640" i="8"/>
  <c r="J640" i="8" s="1"/>
  <c r="H641" i="8"/>
  <c r="J641" i="8" s="1"/>
  <c r="H642" i="8"/>
  <c r="J642" i="8" s="1"/>
  <c r="H643" i="8"/>
  <c r="J643" i="8" s="1"/>
  <c r="H644" i="8"/>
  <c r="J644" i="8" s="1"/>
  <c r="H645" i="8"/>
  <c r="J645" i="8" s="1"/>
  <c r="H646" i="8"/>
  <c r="J646" i="8" s="1"/>
  <c r="F647" i="8"/>
  <c r="H648" i="8"/>
  <c r="J648" i="8" s="1"/>
  <c r="H649" i="8"/>
  <c r="J649" i="8" s="1"/>
  <c r="H650" i="8"/>
  <c r="J650" i="8" s="1"/>
  <c r="H651" i="8"/>
  <c r="J651" i="8" s="1"/>
  <c r="H652" i="8"/>
  <c r="J652" i="8" s="1"/>
  <c r="H653" i="8"/>
  <c r="J653" i="8" s="1"/>
  <c r="H654" i="8"/>
  <c r="J654" i="8" s="1"/>
  <c r="F655" i="8"/>
  <c r="H656" i="8"/>
  <c r="J656" i="8" s="1"/>
  <c r="H657" i="8"/>
  <c r="J657" i="8" s="1"/>
  <c r="H658" i="8"/>
  <c r="J658" i="8" s="1"/>
  <c r="H659" i="8"/>
  <c r="J659" i="8" s="1"/>
  <c r="H660" i="8"/>
  <c r="J660" i="8" s="1"/>
  <c r="H661" i="8"/>
  <c r="J661" i="8" s="1"/>
  <c r="H662" i="8"/>
  <c r="J662" i="8" s="1"/>
  <c r="H663" i="8"/>
  <c r="J663" i="8" s="1"/>
  <c r="H664" i="8"/>
  <c r="J664" i="8" s="1"/>
  <c r="H665" i="8"/>
  <c r="J665" i="8" s="1"/>
  <c r="H666" i="8"/>
  <c r="J666" i="8" s="1"/>
  <c r="H667" i="8"/>
  <c r="J667" i="8" s="1"/>
  <c r="H668" i="8"/>
  <c r="J668" i="8" s="1"/>
  <c r="H669" i="8"/>
  <c r="J669" i="8" s="1"/>
  <c r="H670" i="8"/>
  <c r="J670" i="8" s="1"/>
  <c r="H671" i="8"/>
  <c r="J671" i="8" s="1"/>
  <c r="F672" i="8"/>
  <c r="H673" i="8"/>
  <c r="J673" i="8" s="1"/>
  <c r="H674" i="8"/>
  <c r="J674" i="8" s="1"/>
  <c r="H675" i="8"/>
  <c r="J675" i="8" s="1"/>
  <c r="H676" i="8"/>
  <c r="J676" i="8" s="1"/>
  <c r="H677" i="8"/>
  <c r="J677" i="8" s="1"/>
  <c r="H678" i="8"/>
  <c r="J678" i="8" s="1"/>
  <c r="H679" i="8"/>
  <c r="J679" i="8" s="1"/>
  <c r="H680" i="8"/>
  <c r="J680" i="8" s="1"/>
  <c r="H681" i="8"/>
  <c r="J681" i="8" s="1"/>
  <c r="H682" i="8"/>
  <c r="J682" i="8" s="1"/>
  <c r="H683" i="8"/>
  <c r="J683" i="8" s="1"/>
  <c r="H684" i="8"/>
  <c r="J684" i="8" s="1"/>
  <c r="H685" i="8"/>
  <c r="J685" i="8" s="1"/>
  <c r="H686" i="8"/>
  <c r="J686" i="8" s="1"/>
  <c r="F687" i="8"/>
  <c r="H688" i="8"/>
  <c r="J688" i="8" s="1"/>
  <c r="H689" i="8"/>
  <c r="J689" i="8" s="1"/>
  <c r="H690" i="8"/>
  <c r="J690" i="8" s="1"/>
  <c r="H691" i="8"/>
  <c r="J691" i="8" s="1"/>
  <c r="H692" i="8"/>
  <c r="J692" i="8" s="1"/>
  <c r="H693" i="8"/>
  <c r="J693" i="8" s="1"/>
  <c r="H694" i="8"/>
  <c r="J694" i="8" s="1"/>
  <c r="H695" i="8"/>
  <c r="J695" i="8" s="1"/>
  <c r="H696" i="8"/>
  <c r="J696" i="8" s="1"/>
  <c r="H697" i="8"/>
  <c r="J697" i="8" s="1"/>
  <c r="H698" i="8"/>
  <c r="J698" i="8" s="1"/>
  <c r="H699" i="8"/>
  <c r="J699" i="8" s="1"/>
  <c r="H700" i="8"/>
  <c r="J700" i="8" s="1"/>
  <c r="H701" i="8"/>
  <c r="J701" i="8" s="1"/>
  <c r="H702" i="8"/>
  <c r="J702" i="8" s="1"/>
  <c r="H703" i="8"/>
  <c r="J703" i="8" s="1"/>
  <c r="H704" i="8"/>
  <c r="J704" i="8" s="1"/>
  <c r="H705" i="8"/>
  <c r="J705" i="8" s="1"/>
  <c r="H706" i="8"/>
  <c r="J706" i="8" s="1"/>
  <c r="H707" i="8"/>
  <c r="J707" i="8" s="1"/>
  <c r="F708" i="8"/>
  <c r="H709" i="8"/>
  <c r="J709" i="8" s="1"/>
  <c r="H710" i="8"/>
  <c r="J710" i="8" s="1"/>
  <c r="H711" i="8"/>
  <c r="J711" i="8" s="1"/>
  <c r="H712" i="8"/>
  <c r="J712" i="8" s="1"/>
  <c r="H713" i="8"/>
  <c r="J713" i="8" s="1"/>
  <c r="H714" i="8"/>
  <c r="J714" i="8" s="1"/>
  <c r="H715" i="8"/>
  <c r="J715" i="8" s="1"/>
  <c r="H716" i="8"/>
  <c r="J716" i="8" s="1"/>
  <c r="H717" i="8"/>
  <c r="J717" i="8" s="1"/>
  <c r="H718" i="8"/>
  <c r="J718" i="8" s="1"/>
  <c r="H719" i="8"/>
  <c r="J719" i="8" s="1"/>
  <c r="H720" i="8"/>
  <c r="J720" i="8" s="1"/>
  <c r="H721" i="8"/>
  <c r="J721" i="8" s="1"/>
  <c r="H722" i="8"/>
  <c r="J722" i="8" s="1"/>
  <c r="H723" i="8"/>
  <c r="J723" i="8" s="1"/>
  <c r="H724" i="8"/>
  <c r="J724" i="8" s="1"/>
  <c r="F725" i="8"/>
  <c r="H726" i="8"/>
  <c r="J726" i="8" s="1"/>
  <c r="H727" i="8"/>
  <c r="J727" i="8" s="1"/>
  <c r="H728" i="8"/>
  <c r="J728" i="8" s="1"/>
  <c r="H729" i="8"/>
  <c r="J729" i="8" s="1"/>
  <c r="H730" i="8"/>
  <c r="J730" i="8" s="1"/>
  <c r="H731" i="8"/>
  <c r="J731" i="8" s="1"/>
  <c r="H732" i="8"/>
  <c r="J732" i="8" s="1"/>
  <c r="H733" i="8"/>
  <c r="J733" i="8" s="1"/>
  <c r="H734" i="8"/>
  <c r="J734" i="8" s="1"/>
  <c r="H735" i="8"/>
  <c r="J735" i="8" s="1"/>
  <c r="H736" i="8"/>
  <c r="J736" i="8" s="1"/>
  <c r="H737" i="8"/>
  <c r="J737" i="8" s="1"/>
  <c r="H738" i="8"/>
  <c r="J738" i="8" s="1"/>
  <c r="H739" i="8"/>
  <c r="J739" i="8" s="1"/>
  <c r="H740" i="8"/>
  <c r="J740" i="8" s="1"/>
  <c r="H741" i="8"/>
  <c r="J741" i="8" s="1"/>
  <c r="H742" i="8"/>
  <c r="J742" i="8" s="1"/>
  <c r="H743" i="8"/>
  <c r="J743" i="8" s="1"/>
  <c r="H744" i="8"/>
  <c r="J744" i="8" s="1"/>
  <c r="H745" i="8"/>
  <c r="J745" i="8" s="1"/>
  <c r="H746" i="8"/>
  <c r="J746" i="8" s="1"/>
  <c r="H747" i="8"/>
  <c r="J747" i="8" s="1"/>
  <c r="H748" i="8"/>
  <c r="J748" i="8" s="1"/>
  <c r="H749" i="8"/>
  <c r="J749" i="8" s="1"/>
  <c r="H750" i="8"/>
  <c r="J750" i="8" s="1"/>
  <c r="H751" i="8"/>
  <c r="J751" i="8" s="1"/>
  <c r="H752" i="8"/>
  <c r="J752" i="8" s="1"/>
  <c r="H753" i="8"/>
  <c r="J753" i="8" s="1"/>
  <c r="H754" i="8"/>
  <c r="J754" i="8" s="1"/>
  <c r="H755" i="8"/>
  <c r="J755" i="8" s="1"/>
  <c r="H756" i="8"/>
  <c r="J756" i="8" s="1"/>
  <c r="H757" i="8"/>
  <c r="J757" i="8" s="1"/>
  <c r="H758" i="8"/>
  <c r="J758" i="8" s="1"/>
  <c r="H759" i="8"/>
  <c r="J759" i="8" s="1"/>
  <c r="H760" i="8"/>
  <c r="J760" i="8" s="1"/>
  <c r="H761" i="8"/>
  <c r="J761" i="8" s="1"/>
  <c r="H762" i="8"/>
  <c r="J762" i="8" s="1"/>
  <c r="H763" i="8"/>
  <c r="J763" i="8" s="1"/>
  <c r="H764" i="8"/>
  <c r="J764" i="8" s="1"/>
  <c r="H765" i="8"/>
  <c r="J765" i="8" s="1"/>
  <c r="H766" i="8"/>
  <c r="J766" i="8" s="1"/>
  <c r="H767" i="8"/>
  <c r="J767" i="8" s="1"/>
  <c r="H768" i="8"/>
  <c r="J768" i="8" s="1"/>
  <c r="H769" i="8"/>
  <c r="J769" i="8" s="1"/>
  <c r="H770" i="8"/>
  <c r="J770" i="8" s="1"/>
  <c r="H771" i="8"/>
  <c r="J771" i="8" s="1"/>
  <c r="H772" i="8"/>
  <c r="J772" i="8" s="1"/>
  <c r="H773" i="8"/>
  <c r="J773" i="8" s="1"/>
  <c r="H774" i="8"/>
  <c r="J774" i="8" s="1"/>
  <c r="F775" i="8"/>
  <c r="H776" i="8"/>
  <c r="J776" i="8" s="1"/>
  <c r="H777" i="8"/>
  <c r="J777" i="8" s="1"/>
  <c r="H778" i="8"/>
  <c r="J778" i="8" s="1"/>
  <c r="H779" i="8"/>
  <c r="J779" i="8" s="1"/>
  <c r="H780" i="8"/>
  <c r="J780" i="8" s="1"/>
  <c r="H781" i="8"/>
  <c r="J781" i="8" s="1"/>
  <c r="H782" i="8"/>
  <c r="J782" i="8" s="1"/>
  <c r="H783" i="8"/>
  <c r="J783" i="8" s="1"/>
  <c r="H784" i="8"/>
  <c r="J784" i="8" s="1"/>
  <c r="H785" i="8"/>
  <c r="J785" i="8" s="1"/>
  <c r="H786" i="8"/>
  <c r="J786" i="8" s="1"/>
  <c r="H787" i="8"/>
  <c r="J787" i="8" s="1"/>
  <c r="H788" i="8"/>
  <c r="J788" i="8" s="1"/>
  <c r="H789" i="8"/>
  <c r="J789" i="8" s="1"/>
  <c r="H790" i="8"/>
  <c r="J790" i="8" s="1"/>
  <c r="H791" i="8"/>
  <c r="J791" i="8" s="1"/>
  <c r="H792" i="8"/>
  <c r="J792" i="8" s="1"/>
  <c r="H793" i="8"/>
  <c r="J793" i="8" s="1"/>
  <c r="H794" i="8"/>
  <c r="J794" i="8" s="1"/>
  <c r="H795" i="8"/>
  <c r="J795" i="8" s="1"/>
  <c r="H796" i="8"/>
  <c r="J796" i="8" s="1"/>
  <c r="H797" i="8"/>
  <c r="J797" i="8" s="1"/>
  <c r="H798" i="8"/>
  <c r="J798" i="8" s="1"/>
  <c r="H799" i="8"/>
  <c r="J799" i="8" s="1"/>
  <c r="H800" i="8"/>
  <c r="J800" i="8" s="1"/>
  <c r="H801" i="8"/>
  <c r="J801" i="8" s="1"/>
  <c r="H802" i="8"/>
  <c r="J802" i="8" s="1"/>
  <c r="H803" i="8"/>
  <c r="J803" i="8" s="1"/>
  <c r="H804" i="8"/>
  <c r="J804" i="8" s="1"/>
  <c r="H805" i="8"/>
  <c r="J805" i="8" s="1"/>
  <c r="H806" i="8"/>
  <c r="J806" i="8" s="1"/>
  <c r="H807" i="8"/>
  <c r="J807" i="8" s="1"/>
  <c r="H808" i="8"/>
  <c r="J808" i="8" s="1"/>
  <c r="H809" i="8"/>
  <c r="J809" i="8" s="1"/>
  <c r="H810" i="8"/>
  <c r="J810" i="8" s="1"/>
  <c r="H811" i="8"/>
  <c r="J811" i="8" s="1"/>
  <c r="H812" i="8"/>
  <c r="J812" i="8" s="1"/>
  <c r="H813" i="8"/>
  <c r="J813" i="8" s="1"/>
  <c r="H814" i="8"/>
  <c r="J814" i="8" s="1"/>
  <c r="H815" i="8"/>
  <c r="J815" i="8" s="1"/>
  <c r="H816" i="8"/>
  <c r="J816" i="8" s="1"/>
  <c r="H817" i="8"/>
  <c r="J817" i="8" s="1"/>
  <c r="H818" i="8"/>
  <c r="J818" i="8" s="1"/>
  <c r="H819" i="8"/>
  <c r="J819" i="8" s="1"/>
  <c r="H820" i="8"/>
  <c r="J820" i="8" s="1"/>
  <c r="E10" i="17" l="1"/>
  <c r="E81" i="17" l="1"/>
  <c r="E43" i="17"/>
  <c r="E69" i="17"/>
  <c r="E87" i="17"/>
  <c r="E27" i="17"/>
  <c r="E65" i="17"/>
  <c r="E101" i="17"/>
  <c r="E39" i="17"/>
  <c r="E21" i="17"/>
  <c r="E13" i="17"/>
  <c r="E1052" i="17"/>
  <c r="E3" i="17"/>
  <c r="E4" i="17"/>
  <c r="E5" i="17"/>
  <c r="E6" i="17"/>
  <c r="E8" i="17"/>
  <c r="E7" i="17"/>
  <c r="E9" i="17"/>
  <c r="E11" i="17"/>
  <c r="E130" i="17"/>
  <c r="E41" i="17"/>
  <c r="E37" i="17"/>
  <c r="E49" i="17"/>
  <c r="E73" i="17"/>
  <c r="E99" i="17"/>
  <c r="E45" i="17"/>
  <c r="E77" i="17"/>
  <c r="E33" i="17"/>
  <c r="E25" i="17"/>
  <c r="E57" i="17"/>
  <c r="E14" i="17"/>
  <c r="E12" i="17"/>
  <c r="E505" i="17"/>
  <c r="E256" i="17"/>
  <c r="E891" i="17"/>
  <c r="E691" i="17"/>
  <c r="E328" i="17"/>
  <c r="E567" i="17"/>
  <c r="E911" i="17"/>
  <c r="E751" i="17"/>
  <c r="E806" i="17"/>
  <c r="E678" i="17"/>
  <c r="E490" i="17"/>
  <c r="E645" i="17"/>
  <c r="E930" i="17"/>
  <c r="E613" i="17"/>
  <c r="E303" i="17"/>
  <c r="E1035" i="17"/>
  <c r="E770" i="17"/>
  <c r="E912" i="17"/>
  <c r="E855" i="17"/>
  <c r="E389" i="17"/>
  <c r="E819" i="17"/>
  <c r="E304" i="17"/>
  <c r="E1168" i="17"/>
  <c r="E578" i="17"/>
  <c r="E454" i="17"/>
  <c r="E564" i="17"/>
  <c r="E847" i="17"/>
  <c r="E632" i="17"/>
  <c r="E809" i="17"/>
  <c r="E1119" i="17"/>
  <c r="E675" i="17"/>
  <c r="E158" i="17"/>
  <c r="E804" i="17"/>
  <c r="E683" i="17"/>
  <c r="E837" i="17"/>
  <c r="E1126" i="17"/>
  <c r="E277" i="17"/>
  <c r="E565" i="17"/>
  <c r="E932" i="17"/>
  <c r="E1099" i="17"/>
  <c r="E153" i="17"/>
  <c r="E573" i="17"/>
  <c r="E308" i="17"/>
  <c r="E766" i="17"/>
  <c r="E873" i="17"/>
  <c r="E1161" i="17"/>
  <c r="E662" i="17"/>
  <c r="E954" i="17"/>
  <c r="E826" i="17"/>
  <c r="E674" i="17"/>
  <c r="E279" i="17"/>
  <c r="E556" i="17"/>
  <c r="E676" i="17"/>
  <c r="E271" i="17"/>
  <c r="E108" i="17"/>
  <c r="E518" i="17"/>
  <c r="E812" i="17"/>
  <c r="E159" i="17"/>
  <c r="E1062" i="17"/>
  <c r="E604" i="17"/>
  <c r="E432" i="17"/>
  <c r="E530" i="17"/>
  <c r="E1012" i="17"/>
  <c r="E722" i="17"/>
  <c r="E1008" i="17"/>
  <c r="E802" i="17"/>
  <c r="E519" i="17"/>
  <c r="E429" i="17"/>
  <c r="E685" i="17"/>
  <c r="E941" i="17"/>
  <c r="E970" i="17"/>
  <c r="E1130" i="17"/>
  <c r="E890" i="17"/>
  <c r="E917" i="17"/>
  <c r="E137" i="17"/>
  <c r="E438" i="17"/>
  <c r="E545" i="17"/>
  <c r="E1050" i="17"/>
  <c r="E1158" i="17"/>
  <c r="E536" i="17"/>
  <c r="E709" i="17"/>
  <c r="E845" i="17"/>
  <c r="E866" i="17"/>
  <c r="E726" i="17"/>
  <c r="E430" i="17"/>
  <c r="E555" i="17"/>
  <c r="E934" i="17"/>
  <c r="E339" i="17"/>
  <c r="E815" i="17"/>
  <c r="E89" i="17"/>
  <c r="E609" i="17"/>
  <c r="E511" i="17"/>
  <c r="E727" i="17"/>
  <c r="E729" i="17"/>
  <c r="E1060" i="17"/>
  <c r="E1146" i="17"/>
  <c r="E254" i="17"/>
  <c r="E1122" i="17"/>
  <c r="E790" i="17"/>
  <c r="E1095" i="17"/>
  <c r="E589" i="17"/>
  <c r="E155" i="17"/>
  <c r="E1002" i="17"/>
  <c r="E215" i="17"/>
  <c r="E858" i="17"/>
  <c r="E861" i="17"/>
  <c r="E1003" i="17"/>
  <c r="E902" i="17"/>
  <c r="E193" i="17"/>
  <c r="E585" i="17"/>
  <c r="E823" i="17"/>
  <c r="E869" i="17"/>
  <c r="E217" i="17"/>
  <c r="E243" i="17"/>
  <c r="E394" i="17"/>
  <c r="E1085" i="17"/>
  <c r="E113" i="17"/>
  <c r="E110" i="17"/>
  <c r="E169" i="17"/>
  <c r="E976" i="17"/>
  <c r="E618" i="17"/>
  <c r="E808" i="17"/>
  <c r="E249" i="17"/>
  <c r="E739" i="17"/>
  <c r="E989" i="17"/>
  <c r="E141" i="17"/>
  <c r="E129" i="17"/>
  <c r="E1039" i="17"/>
  <c r="E785" i="17"/>
  <c r="E745" i="17"/>
  <c r="E825" i="17"/>
  <c r="E195" i="17"/>
  <c r="E805" i="17"/>
  <c r="E517" i="17"/>
  <c r="E644" i="17"/>
  <c r="E972" i="17"/>
  <c r="E458" i="17"/>
  <c r="E445" i="17"/>
  <c r="E559" i="17"/>
  <c r="E570" i="17"/>
  <c r="E375" i="17"/>
  <c r="E237" i="17"/>
  <c r="E440" i="17"/>
  <c r="E393" i="17"/>
  <c r="E1068" i="17"/>
  <c r="E216" i="17"/>
  <c r="E191" i="17"/>
  <c r="E927" i="17"/>
  <c r="E707" i="17"/>
  <c r="E1167" i="17"/>
  <c r="E1156" i="17"/>
  <c r="E426" i="17"/>
  <c r="E120" i="17"/>
  <c r="E214" i="17"/>
  <c r="E643" i="17"/>
  <c r="E1072" i="17"/>
  <c r="E587" i="17"/>
  <c r="E652" i="17"/>
  <c r="E682" i="17"/>
  <c r="E922" i="17"/>
  <c r="E789" i="17"/>
  <c r="E354" i="17"/>
  <c r="E233" i="17"/>
  <c r="E370" i="17"/>
  <c r="E86" i="17"/>
  <c r="E145" i="17"/>
  <c r="E924" i="17"/>
  <c r="E85" i="17"/>
  <c r="E966" i="17"/>
  <c r="E1151" i="17"/>
  <c r="E1044" i="17"/>
  <c r="E642" i="17"/>
  <c r="E154" i="17"/>
  <c r="E1140" i="17"/>
  <c r="E671" i="17"/>
  <c r="E177" i="17"/>
  <c r="E202" i="17"/>
  <c r="E872" i="17"/>
  <c r="E939" i="17"/>
  <c r="E472" i="17"/>
  <c r="E1175" i="17"/>
  <c r="E168" i="17"/>
  <c r="E201" i="17"/>
  <c r="E763" i="17"/>
  <c r="E121" i="17"/>
  <c r="E449" i="17"/>
  <c r="E737" i="17"/>
  <c r="E1055" i="17"/>
  <c r="E938" i="17"/>
  <c r="E225" i="17"/>
  <c r="E453" i="17"/>
  <c r="E603" i="17"/>
  <c r="E996" i="17"/>
  <c r="E1114" i="17"/>
  <c r="E723" i="17"/>
  <c r="E874" i="17"/>
  <c r="E161" i="17"/>
  <c r="E1136" i="17"/>
  <c r="E916" i="17"/>
  <c r="E173" i="17"/>
  <c r="E673" i="17"/>
  <c r="E1031" i="17"/>
  <c r="E1108" i="17"/>
  <c r="E209" i="17"/>
  <c r="E185" i="17"/>
  <c r="E908" i="17"/>
  <c r="E713" i="17"/>
  <c r="E903" i="17"/>
  <c r="E1162" i="17"/>
  <c r="E112" i="17"/>
  <c r="E959" i="17"/>
  <c r="E212" i="17"/>
  <c r="E450" i="17"/>
  <c r="E776" i="17"/>
  <c r="E986" i="17"/>
  <c r="E867" i="17"/>
  <c r="E588" i="17"/>
  <c r="E892" i="17"/>
  <c r="E733" i="17"/>
  <c r="E794" i="17"/>
  <c r="E905" i="17"/>
  <c r="E948" i="17"/>
  <c r="E543" i="17"/>
  <c r="E448" i="17"/>
  <c r="E1131" i="17"/>
  <c r="E746" i="17"/>
  <c r="E447" i="17"/>
  <c r="E692" i="17"/>
  <c r="E783" i="17"/>
  <c r="E773" i="17"/>
  <c r="E376" i="17"/>
  <c r="E262" i="17"/>
  <c r="E102" i="17"/>
  <c r="E879" i="17"/>
  <c r="E1053" i="17"/>
  <c r="E781" i="17"/>
  <c r="E775" i="17"/>
  <c r="E1058" i="17"/>
  <c r="E762" i="17"/>
  <c r="E735" i="17"/>
  <c r="E906" i="17"/>
  <c r="E851" i="17"/>
  <c r="E283" i="17"/>
  <c r="E548" i="17"/>
  <c r="E868" i="17"/>
  <c r="E907" i="17"/>
  <c r="E148" i="17"/>
  <c r="E305" i="17"/>
  <c r="E54" i="17"/>
  <c r="E897" i="17"/>
  <c r="E843" i="17"/>
  <c r="E82" i="17"/>
  <c r="E397" i="17"/>
  <c r="E1172" i="17"/>
  <c r="E251" i="17"/>
  <c r="E637" i="17"/>
  <c r="E553" i="17"/>
  <c r="E857" i="17"/>
  <c r="E937" i="17"/>
  <c r="E1057" i="17"/>
  <c r="E255" i="17"/>
  <c r="E66" i="17"/>
  <c r="E125" i="17"/>
  <c r="E753" i="17"/>
  <c r="E757" i="17"/>
  <c r="E750" i="17"/>
  <c r="E929" i="17"/>
  <c r="E306" i="17"/>
  <c r="E359" i="17"/>
  <c r="E31" i="17"/>
  <c r="E508" i="17"/>
  <c r="E1073" i="17"/>
  <c r="E521" i="17"/>
  <c r="E953" i="17"/>
  <c r="E226" i="17"/>
  <c r="E717" i="17"/>
  <c r="E213" i="17"/>
  <c r="E507" i="17"/>
  <c r="E234" i="17"/>
  <c r="E807" i="17"/>
  <c r="E670" i="17"/>
  <c r="E1089" i="17"/>
  <c r="E91" i="17"/>
  <c r="E1125" i="17"/>
  <c r="E321" i="17"/>
  <c r="E427" i="17"/>
  <c r="E865" i="17"/>
  <c r="E1077" i="17"/>
  <c r="E470" i="17"/>
  <c r="E693" i="17"/>
  <c r="E532" i="17"/>
  <c r="E811" i="17"/>
  <c r="E933" i="17"/>
  <c r="E60" i="17"/>
  <c r="E596" i="17"/>
  <c r="E362" i="17"/>
  <c r="E208" i="17"/>
  <c r="E503" i="17"/>
  <c r="E123" i="17"/>
  <c r="E636" i="17"/>
  <c r="E192" i="17"/>
  <c r="E653" i="17"/>
  <c r="E498" i="17"/>
  <c r="E741" i="17"/>
  <c r="E478" i="17"/>
  <c r="E899" i="17"/>
  <c r="E337" i="17"/>
  <c r="E539" i="17"/>
  <c r="E646" i="17"/>
  <c r="E1064" i="17"/>
  <c r="E1127" i="17"/>
  <c r="E960" i="17"/>
  <c r="E575" i="17"/>
  <c r="E1061" i="17"/>
  <c r="E211" i="17"/>
  <c r="E623" i="17"/>
  <c r="E485" i="17"/>
  <c r="E415" i="17"/>
  <c r="E606" i="17"/>
  <c r="E921" i="17"/>
  <c r="E369" i="17"/>
  <c r="E419" i="17"/>
  <c r="E829" i="17"/>
  <c r="E791" i="17"/>
  <c r="E1166" i="17"/>
  <c r="E880" i="17"/>
  <c r="E1113" i="17"/>
  <c r="E582" i="17"/>
  <c r="E178" i="17"/>
  <c r="E551" i="17"/>
  <c r="E320" i="17"/>
  <c r="E1112" i="17"/>
  <c r="E100" i="17"/>
  <c r="E859" i="17"/>
  <c r="E15" i="17"/>
  <c r="E1141" i="17"/>
  <c r="E535" i="17"/>
  <c r="E534" i="17"/>
  <c r="E229" i="17"/>
  <c r="E88" i="17"/>
  <c r="E731" i="17"/>
  <c r="E798" i="17"/>
  <c r="E1120" i="17"/>
  <c r="E473" i="17"/>
  <c r="E1138" i="17"/>
  <c r="E1153" i="17"/>
  <c r="E302" i="17"/>
  <c r="E381" i="17"/>
  <c r="E435" i="17"/>
  <c r="E23" i="17"/>
  <c r="E720" i="17"/>
  <c r="E344" i="17"/>
  <c r="E1107" i="17"/>
  <c r="E626" i="17"/>
  <c r="E409" i="17"/>
  <c r="E1118" i="17"/>
  <c r="E79" i="17"/>
  <c r="E1014" i="17"/>
  <c r="E712" i="17"/>
  <c r="E985" i="17"/>
  <c r="E257" i="17"/>
  <c r="E777" i="17"/>
  <c r="E44" i="17"/>
  <c r="E602" i="17"/>
  <c r="E615" i="17"/>
  <c r="E181" i="17"/>
  <c r="E338" i="17"/>
  <c r="E1174" i="17"/>
  <c r="E463" i="17"/>
  <c r="E608" i="17"/>
  <c r="E822" i="17"/>
  <c r="E955" i="17"/>
  <c r="E132" i="17"/>
  <c r="E840" i="17"/>
  <c r="E887" i="17"/>
  <c r="E1087" i="17"/>
  <c r="E357" i="17"/>
  <c r="E242" i="17"/>
  <c r="E268" i="17"/>
  <c r="E317" i="17"/>
  <c r="E622" i="17"/>
  <c r="E919" i="17"/>
  <c r="E981" i="17"/>
  <c r="E46" i="17"/>
  <c r="E282" i="17"/>
  <c r="E219" i="17"/>
  <c r="E280" i="17"/>
  <c r="E915" i="17"/>
  <c r="E974" i="17"/>
  <c r="E289" i="17"/>
  <c r="E240" i="17"/>
  <c r="E166" i="17"/>
  <c r="E749" i="17"/>
  <c r="E504" i="17"/>
  <c r="E947" i="17"/>
  <c r="E1066" i="17"/>
  <c r="E75" i="17"/>
  <c r="E510" i="17"/>
  <c r="E1026" i="17"/>
  <c r="E285" i="17"/>
  <c r="E190" i="17"/>
  <c r="E367" i="17"/>
  <c r="E984" i="17"/>
  <c r="E115" i="17"/>
  <c r="E116" i="17"/>
  <c r="E624" i="17"/>
  <c r="E888" i="17"/>
  <c r="E1019" i="17"/>
  <c r="E96" i="17"/>
  <c r="E104" i="17"/>
  <c r="E1006" i="17"/>
  <c r="E946" i="17"/>
  <c r="E323" i="17"/>
  <c r="E1083" i="17"/>
  <c r="E499" i="17"/>
  <c r="E267" i="17"/>
  <c r="E1105" i="17"/>
  <c r="E978" i="17"/>
  <c r="E516" i="17"/>
  <c r="E817" i="17"/>
  <c r="E404" i="17"/>
  <c r="E1135" i="17"/>
  <c r="E925" i="17"/>
  <c r="E1159" i="17"/>
  <c r="E765" i="17"/>
  <c r="E633" i="17"/>
  <c r="E973" i="17"/>
  <c r="E1010" i="17"/>
  <c r="E1173" i="17"/>
  <c r="E358" i="17"/>
  <c r="E418" i="17"/>
  <c r="E231" i="17"/>
  <c r="E273" i="17"/>
  <c r="E635" i="17"/>
  <c r="E792" i="17"/>
  <c r="E1078" i="17"/>
  <c r="E175" i="17"/>
  <c r="E307" i="17"/>
  <c r="E705" i="17"/>
  <c r="E349" i="17"/>
  <c r="E56" i="17"/>
  <c r="E403" i="17"/>
  <c r="E406" i="17"/>
  <c r="E592" i="17"/>
  <c r="E640" i="17"/>
  <c r="E881" i="17"/>
  <c r="E163" i="17"/>
  <c r="E488" i="17"/>
  <c r="E293" i="17"/>
  <c r="E681" i="17"/>
  <c r="E140" i="17"/>
  <c r="E74" i="17"/>
  <c r="E1047" i="17"/>
  <c r="E991" i="17"/>
  <c r="E18" i="17"/>
  <c r="E495" i="17"/>
  <c r="E333" i="17"/>
  <c r="E572" i="17"/>
  <c r="E779" i="17"/>
  <c r="E469" i="17"/>
  <c r="E848" i="17"/>
  <c r="E390" i="17"/>
  <c r="E451" i="17"/>
  <c r="E769" i="17"/>
  <c r="E875" i="17"/>
  <c r="E620" i="17"/>
  <c r="E918" i="17"/>
  <c r="E24" i="17"/>
  <c r="E611" i="17"/>
  <c r="E162" i="17"/>
  <c r="E318" i="17"/>
  <c r="E523" i="17"/>
  <c r="E411" i="17"/>
  <c r="E428" i="17"/>
  <c r="E433" i="17"/>
  <c r="E1169" i="17"/>
  <c r="E36" i="17"/>
  <c r="E1016" i="17"/>
  <c r="E414" i="17"/>
  <c r="E854" i="17"/>
  <c r="E718" i="17"/>
  <c r="E1013" i="17"/>
  <c r="E1139" i="17"/>
  <c r="E1147" i="17"/>
  <c r="E1152" i="17"/>
  <c r="E183" i="17"/>
  <c r="E331" i="17"/>
  <c r="E863" i="17"/>
  <c r="E599" i="17"/>
  <c r="E574" i="17"/>
  <c r="E204" i="17"/>
  <c r="E522" i="17"/>
  <c r="E1048" i="17"/>
  <c r="E928" i="17"/>
  <c r="E598" i="17"/>
  <c r="E650" i="17"/>
  <c r="E361" i="17"/>
  <c r="E1005" i="17"/>
  <c r="E98" i="17"/>
  <c r="E814" i="17"/>
  <c r="E558" i="17"/>
  <c r="E1121" i="17"/>
  <c r="E297" i="17"/>
  <c r="E136" i="17"/>
  <c r="E387" i="17"/>
  <c r="E542" i="17"/>
  <c r="E1155" i="17"/>
  <c r="E475" i="17"/>
  <c r="E93" i="17"/>
  <c r="E1045" i="17"/>
  <c r="E80" i="17"/>
  <c r="E356" i="17"/>
  <c r="E437" i="17"/>
  <c r="E1102" i="17"/>
  <c r="E95" i="17"/>
  <c r="E852" i="17"/>
  <c r="E526" i="17"/>
  <c r="E901" i="17"/>
  <c r="E810" i="17"/>
  <c r="E164" i="17"/>
  <c r="E1171" i="17"/>
  <c r="E165" i="17"/>
  <c r="E210" i="17"/>
  <c r="E122" i="17"/>
  <c r="E936" i="17"/>
  <c r="E1094" i="17"/>
  <c r="E78" i="17"/>
  <c r="E392" i="17"/>
  <c r="E631" i="17"/>
  <c r="E1088" i="17"/>
  <c r="E546" i="17"/>
  <c r="E711" i="17"/>
  <c r="E84" i="17"/>
  <c r="E839" i="17"/>
  <c r="E258" i="17"/>
  <c r="E281" i="17"/>
  <c r="E1028" i="17"/>
  <c r="E782" i="17"/>
  <c r="E971" i="17"/>
  <c r="E315" i="17"/>
  <c r="E679" i="17"/>
  <c r="E540" i="17"/>
  <c r="E882" i="17"/>
  <c r="E965" i="17"/>
  <c r="E942" i="17"/>
  <c r="E223" i="17"/>
  <c r="E1110" i="17"/>
  <c r="E373" i="17"/>
  <c r="E456" i="17"/>
  <c r="E557" i="17"/>
  <c r="E405" i="17"/>
  <c r="E171" i="17"/>
  <c r="E247" i="17"/>
  <c r="E111" i="17"/>
  <c r="E748" i="17"/>
  <c r="E135" i="17"/>
  <c r="E118" i="17"/>
  <c r="E329" i="17"/>
  <c r="E904" i="17"/>
  <c r="E455" i="17"/>
  <c r="E740" i="17"/>
  <c r="E900" i="17"/>
  <c r="E687" i="17"/>
  <c r="E856" i="17"/>
  <c r="E238" i="17"/>
  <c r="E278" i="17"/>
  <c r="E444" i="17"/>
  <c r="E380" i="17"/>
  <c r="E688" i="17"/>
  <c r="E90" i="17"/>
  <c r="E347" i="17"/>
  <c r="E795" i="17"/>
  <c r="E138" i="17"/>
  <c r="E1024" i="17"/>
  <c r="E1160" i="17"/>
  <c r="E649" i="17"/>
  <c r="E660" i="17"/>
  <c r="E1065" i="17"/>
  <c r="E538" i="17"/>
  <c r="E441" i="17"/>
  <c r="E494" i="17"/>
  <c r="E1051" i="17"/>
  <c r="E52" i="17"/>
  <c r="E935" i="17"/>
  <c r="E700" i="17"/>
  <c r="E310" i="17"/>
  <c r="E260" i="17"/>
  <c r="E844" i="17"/>
  <c r="E1007" i="17"/>
  <c r="E629" i="17"/>
  <c r="E423" i="17"/>
  <c r="E408" i="17"/>
  <c r="E531" i="17"/>
  <c r="E992" i="17"/>
  <c r="E744" i="17"/>
  <c r="E1015" i="17"/>
  <c r="E754" i="17"/>
  <c r="E274" i="17"/>
  <c r="E351" i="17"/>
  <c r="E425" i="17"/>
  <c r="E579" i="17"/>
  <c r="E747" i="17"/>
  <c r="E584" i="17"/>
  <c r="E126" i="17"/>
  <c r="E715" i="17"/>
  <c r="E207" i="17"/>
  <c r="E672" i="17"/>
  <c r="E295" i="17"/>
  <c r="E366" i="17"/>
  <c r="E824" i="17"/>
  <c r="E1104" i="17"/>
  <c r="E298" i="17"/>
  <c r="E1004" i="17"/>
  <c r="E59" i="17"/>
  <c r="E92" i="17"/>
  <c r="E1070" i="17"/>
  <c r="E194" i="17"/>
  <c r="E977" i="17"/>
  <c r="E1093" i="17"/>
  <c r="E50" i="17"/>
  <c r="E758" i="17"/>
  <c r="E47" i="17"/>
  <c r="E64" i="17"/>
  <c r="E460" i="17"/>
  <c r="E222" i="17"/>
  <c r="E363" i="17"/>
  <c r="E422" i="17"/>
  <c r="E1128" i="17"/>
  <c r="E730" i="17"/>
  <c r="E299" i="17"/>
  <c r="E923" i="17"/>
  <c r="E156" i="17"/>
  <c r="E1123" i="17"/>
  <c r="E327" i="17"/>
  <c r="E926" i="17"/>
  <c r="E614" i="17"/>
  <c r="E760" i="17"/>
  <c r="E771" i="17"/>
  <c r="E695" i="17"/>
  <c r="E993" i="17"/>
  <c r="E443" i="17"/>
  <c r="E67" i="17"/>
  <c r="E311" i="17"/>
  <c r="E774" i="17"/>
  <c r="E997" i="17"/>
  <c r="E58" i="17"/>
  <c r="E124" i="17"/>
  <c r="E476" i="17"/>
  <c r="E834" i="17"/>
  <c r="E813" i="17"/>
  <c r="E893" i="17"/>
  <c r="E987" i="17"/>
  <c r="E699" i="17"/>
  <c r="E524" i="17"/>
  <c r="E474" i="17"/>
  <c r="E72" i="17"/>
  <c r="E309" i="17"/>
  <c r="E412" i="17"/>
  <c r="E571" i="17"/>
  <c r="E272" i="17"/>
  <c r="E40" i="17"/>
  <c r="E580" i="17"/>
  <c r="E914" i="17"/>
  <c r="E898" i="17"/>
  <c r="E119" i="17"/>
  <c r="E514" i="17"/>
  <c r="E1150" i="17"/>
  <c r="E481" i="17"/>
  <c r="E368" i="17"/>
  <c r="E619" i="17"/>
  <c r="E489" i="17"/>
  <c r="E506" i="17"/>
  <c r="E641" i="17"/>
  <c r="E353" i="17"/>
  <c r="E196" i="17"/>
  <c r="E1091" i="17"/>
  <c r="E630" i="17"/>
  <c r="E799" i="17"/>
  <c r="E197" i="17"/>
  <c r="E189" i="17"/>
  <c r="E1137" i="17"/>
  <c r="E669" i="17"/>
  <c r="E502" i="17"/>
  <c r="E703" i="17"/>
  <c r="E889" i="17"/>
  <c r="E1086" i="17"/>
  <c r="E1043" i="17"/>
  <c r="E994" i="17"/>
  <c r="E62" i="17"/>
  <c r="E1027" i="17"/>
  <c r="E657" i="17"/>
  <c r="E32" i="17"/>
  <c r="E788" i="17"/>
  <c r="E1022" i="17"/>
  <c r="E647" i="17"/>
  <c r="E410" i="17"/>
  <c r="E665" i="17"/>
  <c r="E188" i="17"/>
  <c r="E482" i="17"/>
  <c r="E667" i="17"/>
  <c r="E702" i="17"/>
  <c r="E1165" i="17"/>
  <c r="E1033" i="17"/>
  <c r="E372" i="17"/>
  <c r="E94" i="17"/>
  <c r="E314" i="17"/>
  <c r="E133" i="17"/>
  <c r="E398" i="17"/>
  <c r="E529" i="17"/>
  <c r="E420" i="17"/>
  <c r="E527" i="17"/>
  <c r="E601" i="17"/>
  <c r="E841" i="17"/>
  <c r="E1063" i="17"/>
  <c r="E142" i="17"/>
  <c r="E560" i="17"/>
  <c r="E1109" i="17"/>
  <c r="E616" i="17"/>
  <c r="E950" i="17"/>
  <c r="E199" i="17"/>
  <c r="E146" i="17"/>
  <c r="E187" i="17"/>
  <c r="E1096" i="17"/>
  <c r="E107" i="17"/>
  <c r="E710" i="17"/>
  <c r="E1074" i="17"/>
  <c r="E878" i="17"/>
  <c r="E144" i="17"/>
  <c r="E421" i="17"/>
  <c r="E486" i="17"/>
  <c r="E724" i="17"/>
  <c r="E656" i="17"/>
  <c r="E434" i="17"/>
  <c r="E520" i="17"/>
  <c r="E1103" i="17"/>
  <c r="E515" i="17"/>
  <c r="E276" i="17"/>
  <c r="E1056" i="17"/>
  <c r="E221" i="17"/>
  <c r="E800" i="17"/>
  <c r="E134" i="17"/>
  <c r="E186" i="17"/>
  <c r="E772" i="17"/>
  <c r="E384" i="17"/>
  <c r="E1025" i="17"/>
  <c r="E401" i="17"/>
  <c r="E484" i="17"/>
  <c r="E391" i="17"/>
  <c r="E22" i="17"/>
  <c r="E416" i="17"/>
  <c r="E383" i="17"/>
  <c r="E270" i="17"/>
  <c r="E184" i="17"/>
  <c r="E562" i="17"/>
  <c r="E509" i="17"/>
  <c r="E990" i="17"/>
  <c r="E382" i="17"/>
  <c r="E1020" i="17"/>
  <c r="E659" i="17"/>
  <c r="E1084" i="17"/>
  <c r="E767" i="17"/>
  <c r="E127" i="17"/>
  <c r="E719" i="17"/>
  <c r="E1009" i="17"/>
  <c r="E725" i="17"/>
  <c r="E265" i="17"/>
  <c r="E651" i="17"/>
  <c r="E677" i="17"/>
  <c r="E569" i="17"/>
  <c r="E468" i="17"/>
  <c r="E170" i="17"/>
  <c r="E708" i="17"/>
  <c r="E1054" i="17"/>
  <c r="E467" i="17"/>
  <c r="E379" i="17"/>
  <c r="E139" i="17"/>
  <c r="E952" i="17"/>
  <c r="E431" i="17"/>
  <c r="E1046" i="17"/>
  <c r="E340" i="17"/>
  <c r="E958" i="17"/>
  <c r="E554" i="17"/>
  <c r="E860" i="17"/>
  <c r="E988" i="17"/>
  <c r="E577" i="17"/>
  <c r="E663" i="17"/>
  <c r="E980" i="17"/>
  <c r="E697" i="17"/>
  <c r="E335" i="17"/>
  <c r="E537" i="17"/>
  <c r="E244" i="17"/>
  <c r="E292" i="17"/>
  <c r="E1038" i="17"/>
  <c r="E172" i="17"/>
  <c r="E761" i="17"/>
  <c r="E550" i="17"/>
  <c r="E581" i="17"/>
  <c r="E963" i="17"/>
  <c r="E167" i="17"/>
  <c r="E269" i="17"/>
  <c r="E151" i="17"/>
  <c r="E232" i="17"/>
  <c r="E246" i="17"/>
  <c r="E1037" i="17"/>
  <c r="E846" i="17"/>
  <c r="E360" i="17"/>
  <c r="E477" i="17"/>
  <c r="E920" i="17"/>
  <c r="E230" i="17"/>
  <c r="E655" i="17"/>
  <c r="E150" i="17"/>
  <c r="E462" i="17"/>
  <c r="E218" i="17"/>
  <c r="E1001" i="17"/>
  <c r="E1075" i="17"/>
  <c r="E1059" i="17"/>
  <c r="E114" i="17"/>
  <c r="E931" i="17"/>
  <c r="E961" i="17"/>
  <c r="E1133" i="17"/>
  <c r="E883" i="17"/>
  <c r="E853" i="17"/>
  <c r="E157" i="17"/>
  <c r="E1090" i="17"/>
  <c r="E701" i="17"/>
  <c r="E962" i="17"/>
  <c r="E525" i="17"/>
  <c r="E160" i="17"/>
  <c r="E252" i="17"/>
  <c r="E752" i="17"/>
  <c r="E533" i="17"/>
  <c r="E501" i="17"/>
  <c r="E734" i="17"/>
  <c r="E182" i="17"/>
  <c r="E239" i="17"/>
  <c r="E756" i="17"/>
  <c r="E755" i="17"/>
  <c r="E793" i="17"/>
  <c r="E55" i="17"/>
  <c r="E325" i="17"/>
  <c r="E600" i="17"/>
  <c r="E850" i="17"/>
  <c r="E386" i="17"/>
  <c r="E235" i="17"/>
  <c r="E1111" i="17"/>
  <c r="E176" i="17"/>
  <c r="E833" i="17"/>
  <c r="E594" i="17"/>
  <c r="E497" i="17"/>
  <c r="E864" i="17"/>
  <c r="E245" i="17"/>
  <c r="E714" i="17"/>
  <c r="E352" i="17"/>
  <c r="E690" i="17"/>
  <c r="E628" i="17"/>
  <c r="E836" i="17"/>
  <c r="E768" i="17"/>
  <c r="E71" i="17"/>
  <c r="E801" i="17"/>
  <c r="E319" i="17"/>
  <c r="E654" i="17"/>
  <c r="E294" i="17"/>
  <c r="E109" i="17"/>
  <c r="E827" i="17"/>
  <c r="E605" i="17"/>
  <c r="E1076" i="17"/>
  <c r="E956" i="17"/>
  <c r="E975" i="17"/>
  <c r="E736" i="17"/>
  <c r="E399" i="17"/>
  <c r="E583" i="17"/>
  <c r="E721" i="17"/>
  <c r="E704" i="17"/>
  <c r="E365" i="17"/>
  <c r="E1018" i="17"/>
  <c r="E263" i="17"/>
  <c r="E61" i="17"/>
  <c r="E350" i="17"/>
  <c r="E983" i="17"/>
  <c r="E969" i="17"/>
  <c r="E610" i="17"/>
  <c r="E38" i="17"/>
  <c r="E436" i="17"/>
  <c r="E1011" i="17"/>
  <c r="E228" i="17"/>
  <c r="E29" i="17"/>
  <c r="E512" i="17"/>
  <c r="E1069" i="17"/>
  <c r="E1163" i="17"/>
  <c r="E42" i="17"/>
  <c r="E287" i="17"/>
  <c r="E913" i="17"/>
  <c r="E979" i="17"/>
  <c r="E698" i="17"/>
  <c r="E483" i="17"/>
  <c r="E664" i="17"/>
  <c r="E621" i="17"/>
  <c r="E541" i="17"/>
  <c r="E452" i="17"/>
  <c r="E203" i="17"/>
  <c r="E117" i="17"/>
  <c r="E20" i="17"/>
  <c r="E743" i="17"/>
  <c r="E870" i="17"/>
  <c r="E951" i="17"/>
  <c r="E1049" i="17"/>
  <c r="E248" i="17"/>
  <c r="E909" i="17"/>
  <c r="E198" i="17"/>
  <c r="E250" i="17"/>
  <c r="E940" i="17"/>
  <c r="E593" i="17"/>
  <c r="E461" i="17"/>
  <c r="E1082" i="17"/>
  <c r="E759" i="17"/>
  <c r="E696" i="17"/>
  <c r="E658" i="17"/>
  <c r="E995" i="17"/>
  <c r="E1029" i="17"/>
  <c r="E253" i="17"/>
  <c r="E1097" i="17"/>
  <c r="E968" i="17"/>
  <c r="E576" i="17"/>
  <c r="E343" i="17"/>
  <c r="E595" i="17"/>
  <c r="E326" i="17"/>
  <c r="E316" i="17"/>
  <c r="E332" i="17"/>
  <c r="E313" i="17"/>
  <c r="E1129" i="17"/>
  <c r="E764" i="17"/>
  <c r="E1101" i="17"/>
  <c r="E312" i="17"/>
  <c r="E479" i="17"/>
  <c r="E617" i="17"/>
  <c r="E402" i="17"/>
  <c r="E1041" i="17"/>
  <c r="E377" i="17"/>
  <c r="E684" i="17"/>
  <c r="E322" i="17"/>
  <c r="E300" i="17"/>
  <c r="E828" i="17"/>
  <c r="E835" i="17"/>
  <c r="E842" i="17"/>
  <c r="E261" i="17"/>
  <c r="E666" i="17"/>
  <c r="E446" i="17"/>
  <c r="E48" i="17"/>
  <c r="E51" i="17"/>
  <c r="E290" i="17"/>
  <c r="E877" i="17"/>
  <c r="E910" i="17"/>
  <c r="E820" i="17"/>
  <c r="E1106" i="17"/>
  <c r="E832" i="17"/>
  <c r="E896" i="17"/>
  <c r="E680" i="17"/>
  <c r="E661" i="17"/>
  <c r="E694" i="17"/>
  <c r="E549" i="17"/>
  <c r="E862" i="17"/>
  <c r="E778" i="17"/>
  <c r="E385" i="17"/>
  <c r="E342" i="17"/>
  <c r="E1145" i="17"/>
  <c r="E236" i="17"/>
  <c r="E1080" i="17"/>
  <c r="E528" i="17"/>
  <c r="E786" i="17"/>
  <c r="E76" i="17"/>
  <c r="E1081" i="17"/>
  <c r="E544" i="17"/>
  <c r="E742" i="17"/>
  <c r="E668" i="17"/>
  <c r="E638" i="17"/>
  <c r="E149" i="17"/>
  <c r="E1134" i="17"/>
  <c r="E83" i="17"/>
  <c r="E493" i="17"/>
  <c r="E442" i="17"/>
  <c r="E30" i="17"/>
  <c r="E264" i="17"/>
  <c r="E471" i="17"/>
  <c r="E547" i="17"/>
  <c r="E147" i="17"/>
  <c r="E821" i="17"/>
  <c r="E871" i="17"/>
  <c r="E895" i="17"/>
  <c r="E591" i="17"/>
  <c r="E552" i="17"/>
  <c r="E19" i="17"/>
  <c r="E1170" i="17"/>
  <c r="E63" i="17"/>
  <c r="E103" i="17"/>
  <c r="E563" i="17"/>
  <c r="E220" i="17"/>
  <c r="E324" i="17"/>
  <c r="E396" i="17"/>
  <c r="E496" i="17"/>
  <c r="E341" i="17"/>
  <c r="E982" i="17"/>
  <c r="E28" i="17"/>
  <c r="E1157" i="17"/>
  <c r="E26" i="17"/>
  <c r="E16" i="17"/>
  <c r="E884" i="17"/>
  <c r="E1154" i="17"/>
  <c r="E838" i="17"/>
  <c r="E346" i="17"/>
  <c r="E886" i="17"/>
  <c r="E816" i="17"/>
  <c r="E1079" i="17"/>
  <c r="E1032" i="17"/>
  <c r="E348" i="17"/>
  <c r="E590" i="17"/>
  <c r="E738" i="17"/>
  <c r="E374" i="17"/>
  <c r="E1017" i="17"/>
  <c r="E784" i="17"/>
  <c r="E689" i="17"/>
  <c r="E803" i="17"/>
  <c r="E500" i="17"/>
  <c r="E128" i="17"/>
  <c r="E885" i="17"/>
  <c r="E291" i="17"/>
  <c r="E1000" i="17"/>
  <c r="E200" i="17"/>
  <c r="E179" i="17"/>
  <c r="E275" i="17"/>
  <c r="E625" i="17"/>
  <c r="E424" i="17"/>
  <c r="E224" i="17"/>
  <c r="E949" i="17"/>
  <c r="E1042" i="17"/>
  <c r="E1142" i="17"/>
  <c r="E1144" i="17"/>
  <c r="E266" i="17"/>
  <c r="E706" i="17"/>
  <c r="E131" i="17"/>
  <c r="E345" i="17"/>
  <c r="E180" i="17"/>
  <c r="E459" i="17"/>
  <c r="E301" i="17"/>
  <c r="E395" i="17"/>
  <c r="E205" i="17"/>
  <c r="E174" i="17"/>
  <c r="E334" i="17"/>
  <c r="E999" i="17"/>
  <c r="E686" i="17"/>
  <c r="E355" i="17"/>
  <c r="E480" i="17"/>
  <c r="E1115" i="17"/>
  <c r="E797" i="17"/>
  <c r="E34" i="17"/>
  <c r="E457" i="17"/>
  <c r="E1036" i="17"/>
  <c r="E491" i="17"/>
  <c r="E35" i="17"/>
  <c r="E286" i="17"/>
  <c r="E371" i="17"/>
  <c r="E400" i="17"/>
  <c r="E566" i="17"/>
  <c r="E464" i="17"/>
  <c r="E561" i="17"/>
  <c r="E336" i="17"/>
  <c r="E413" i="17"/>
  <c r="E1067" i="17"/>
  <c r="E68" i="17"/>
  <c r="E849" i="17"/>
  <c r="E407" i="17"/>
  <c r="E1116" i="17"/>
  <c r="E513" i="17"/>
  <c r="E639" i="17"/>
  <c r="E943" i="17"/>
  <c r="E492" i="17"/>
  <c r="E1148" i="17"/>
  <c r="E831" i="17"/>
  <c r="E97" i="17"/>
  <c r="E568" i="17"/>
  <c r="E787" i="17"/>
  <c r="E17" i="17"/>
  <c r="E1100" i="17"/>
  <c r="E1124" i="17"/>
  <c r="E1132" i="17"/>
  <c r="E597" i="17"/>
  <c r="E634" i="17"/>
  <c r="E944" i="17"/>
  <c r="E818" i="17"/>
  <c r="E1034" i="17"/>
  <c r="E284" i="17"/>
  <c r="E465" i="17"/>
  <c r="E330" i="17"/>
  <c r="E1071" i="17"/>
  <c r="E627" i="17"/>
  <c r="E716" i="17"/>
  <c r="E70" i="17"/>
  <c r="E143" i="17"/>
  <c r="E648" i="17"/>
  <c r="E378" i="17"/>
  <c r="E945" i="17"/>
  <c r="E780" i="17"/>
  <c r="E1117" i="17"/>
  <c r="E964" i="17"/>
  <c r="E796" i="17"/>
  <c r="E1164" i="17"/>
  <c r="E206" i="17"/>
  <c r="E1149" i="17"/>
  <c r="E106" i="17"/>
  <c r="E1092" i="17"/>
  <c r="E227" i="17"/>
  <c r="E732" i="17"/>
  <c r="E876" i="17"/>
  <c r="E957" i="17"/>
  <c r="E241" i="17"/>
  <c r="E105" i="17"/>
  <c r="E1021" i="17"/>
  <c r="E388" i="17"/>
  <c r="E830" i="17"/>
  <c r="E607" i="17"/>
  <c r="E152" i="17"/>
  <c r="E1030" i="17"/>
  <c r="E1040" i="17"/>
  <c r="E586" i="17"/>
  <c r="E288" i="17"/>
  <c r="E998" i="17"/>
  <c r="E364" i="17"/>
  <c r="E439" i="17"/>
  <c r="E1143" i="17"/>
  <c r="E728" i="17"/>
  <c r="E612" i="17"/>
  <c r="E466" i="17"/>
  <c r="E296" i="17"/>
  <c r="E967" i="17"/>
  <c r="E417" i="17"/>
  <c r="E53" i="17"/>
  <c r="E1023" i="17"/>
  <c r="E1098" i="17"/>
  <c r="E894" i="17"/>
  <c r="E259" i="17"/>
  <c r="E487" i="17"/>
  <c r="F4" i="13" l="1"/>
  <c r="F6" i="13"/>
  <c r="F5" i="13"/>
  <c r="F7" i="13"/>
  <c r="F8" i="13" l="1"/>
  <c r="F9" i="13"/>
  <c r="F10" i="13"/>
  <c r="F415" i="13"/>
  <c r="F1179" i="13"/>
  <c r="F618" i="13"/>
  <c r="F1464" i="13"/>
  <c r="F777" i="13"/>
  <c r="F1027" i="13"/>
  <c r="F1198" i="13"/>
  <c r="F1427" i="13"/>
  <c r="F947" i="13"/>
  <c r="F68" i="13"/>
  <c r="F155" i="13"/>
  <c r="F1443" i="13"/>
  <c r="F420" i="13"/>
  <c r="F92" i="13"/>
  <c r="F795" i="13"/>
  <c r="F1135" i="13"/>
  <c r="F866" i="13"/>
  <c r="F1026" i="13"/>
  <c r="F1455" i="13"/>
  <c r="F1555" i="13"/>
  <c r="F136" i="13"/>
  <c r="F845" i="13"/>
  <c r="F221" i="13"/>
  <c r="F1012" i="13"/>
  <c r="F708" i="13"/>
  <c r="F454" i="13"/>
  <c r="F314" i="13"/>
  <c r="F1527" i="13"/>
  <c r="F1666" i="13"/>
  <c r="F1190" i="13"/>
  <c r="F509" i="13"/>
  <c r="F902" i="13"/>
  <c r="F1423" i="13"/>
  <c r="F863" i="13"/>
  <c r="F234" i="13"/>
  <c r="F257" i="13"/>
  <c r="F233" i="13"/>
  <c r="F1104" i="13"/>
  <c r="F20" i="13"/>
  <c r="F1046" i="13"/>
  <c r="F960" i="13"/>
  <c r="F287" i="13"/>
  <c r="F45" i="13"/>
  <c r="F1062" i="13"/>
  <c r="F1130" i="13"/>
  <c r="F138" i="13"/>
  <c r="F895" i="13"/>
  <c r="F374" i="13"/>
  <c r="F301" i="13"/>
  <c r="F368" i="13"/>
  <c r="F1321" i="13"/>
  <c r="F1566" i="13"/>
  <c r="F1469" i="13"/>
  <c r="F664" i="13"/>
  <c r="F98" i="13"/>
  <c r="F938" i="13"/>
  <c r="F514" i="13"/>
  <c r="F1352" i="13"/>
  <c r="F402" i="13"/>
  <c r="F894" i="13"/>
  <c r="F1010" i="13"/>
  <c r="F253" i="13"/>
  <c r="F1065" i="13"/>
  <c r="F1375" i="13"/>
  <c r="F1260" i="13"/>
  <c r="F240" i="13"/>
  <c r="F630" i="13"/>
  <c r="F490" i="13"/>
  <c r="F1201" i="13"/>
  <c r="F362" i="13"/>
  <c r="F417" i="13"/>
  <c r="F880" i="13"/>
  <c r="F1652" i="13"/>
  <c r="F1420" i="13"/>
  <c r="F249" i="13"/>
  <c r="F1541" i="13"/>
  <c r="F13" i="13"/>
  <c r="F194" i="13"/>
  <c r="F275" i="13"/>
  <c r="F1374" i="13"/>
  <c r="F1251" i="13"/>
  <c r="F676" i="13"/>
  <c r="F1434" i="13"/>
  <c r="F548" i="13"/>
  <c r="F668" i="13"/>
  <c r="F448" i="13"/>
  <c r="F18" i="13"/>
  <c r="F562" i="13"/>
  <c r="F1470" i="13"/>
  <c r="F149" i="13"/>
  <c r="F1087" i="13"/>
  <c r="F624" i="13"/>
  <c r="F132" i="13"/>
  <c r="F536" i="13"/>
  <c r="F1043" i="13"/>
  <c r="F885" i="13"/>
  <c r="F1071" i="13"/>
  <c r="F359" i="13"/>
  <c r="F1446" i="13"/>
  <c r="F1496" i="13"/>
  <c r="F1143" i="13"/>
  <c r="F1334" i="13"/>
  <c r="F951" i="13"/>
  <c r="F292" i="13"/>
  <c r="F1557" i="13"/>
  <c r="F1140" i="13"/>
  <c r="F414" i="13"/>
  <c r="F788" i="13"/>
  <c r="F1203" i="13"/>
  <c r="F96" i="13"/>
  <c r="F1519" i="13"/>
  <c r="F472" i="13"/>
  <c r="F497" i="13"/>
  <c r="F571" i="13"/>
  <c r="F176" i="13"/>
  <c r="F64" i="13"/>
  <c r="F1379" i="13"/>
  <c r="F923" i="13"/>
  <c r="F940" i="13"/>
  <c r="F1451" i="13"/>
  <c r="F451" i="13"/>
  <c r="F1013" i="13"/>
  <c r="F1093" i="13"/>
  <c r="F621" i="13"/>
  <c r="F1419" i="13"/>
  <c r="F84" i="13"/>
  <c r="F196" i="13"/>
  <c r="F798" i="13"/>
  <c r="F1264" i="13"/>
  <c r="F1138" i="13"/>
  <c r="F592" i="13"/>
  <c r="F822" i="13"/>
  <c r="F628" i="13"/>
  <c r="F864" i="13"/>
  <c r="F358" i="13"/>
  <c r="F57" i="13"/>
  <c r="F308" i="13"/>
  <c r="F460" i="13"/>
  <c r="F760" i="13"/>
  <c r="F1572" i="13"/>
  <c r="F1056" i="13"/>
  <c r="F623" i="13"/>
  <c r="F757" i="13"/>
  <c r="F406" i="13"/>
  <c r="F499" i="13"/>
  <c r="F1528" i="13"/>
  <c r="F328" i="13"/>
  <c r="F948" i="13"/>
  <c r="F1317" i="13"/>
  <c r="F1137" i="13"/>
  <c r="F1648" i="13"/>
  <c r="F179" i="13"/>
  <c r="F1638" i="13"/>
  <c r="F1236" i="13"/>
  <c r="F950" i="13"/>
  <c r="F485" i="13"/>
  <c r="F1255" i="13"/>
  <c r="F1585" i="13"/>
  <c r="F1435" i="13"/>
  <c r="F116" i="13"/>
  <c r="F1348" i="13"/>
  <c r="F1542" i="13"/>
  <c r="F1369" i="13"/>
  <c r="F147" i="13"/>
  <c r="F1442" i="13"/>
  <c r="F714" i="13"/>
  <c r="F501" i="13"/>
  <c r="F1156" i="13"/>
  <c r="F1502" i="13"/>
  <c r="F1661" i="13"/>
  <c r="F1219" i="13"/>
  <c r="F476" i="13"/>
  <c r="F610" i="13"/>
  <c r="F697" i="13"/>
  <c r="F1612" i="13"/>
  <c r="F164" i="13"/>
  <c r="F802" i="13"/>
  <c r="F288" i="13"/>
  <c r="F1081" i="13"/>
  <c r="F1322" i="13"/>
  <c r="F1180" i="13"/>
  <c r="F1242" i="13"/>
  <c r="F48" i="13"/>
  <c r="F280" i="13"/>
  <c r="F516" i="13"/>
  <c r="F1591" i="13"/>
  <c r="F424" i="13"/>
  <c r="F42" i="13"/>
  <c r="F1333" i="13"/>
  <c r="F1232" i="13"/>
  <c r="F1620" i="13"/>
  <c r="F1109" i="13"/>
  <c r="F1169" i="13"/>
  <c r="F1029" i="13"/>
  <c r="F410" i="13"/>
  <c r="F216" i="13"/>
  <c r="F897" i="13"/>
  <c r="F370" i="13"/>
  <c r="F849" i="13"/>
  <c r="F283" i="13"/>
  <c r="F326" i="13"/>
  <c r="F1131" i="13"/>
  <c r="F597" i="13"/>
  <c r="F383" i="13"/>
  <c r="F449" i="13"/>
  <c r="F1032" i="13"/>
  <c r="F334" i="13"/>
  <c r="F235" i="13"/>
  <c r="F1261" i="13"/>
  <c r="F1364" i="13"/>
  <c r="F466" i="13"/>
  <c r="F626" i="13"/>
  <c r="F1491" i="13"/>
  <c r="F357" i="13"/>
  <c r="F754" i="13"/>
  <c r="F828" i="13"/>
  <c r="F49" i="13"/>
  <c r="F1191" i="13"/>
  <c r="F296" i="13"/>
  <c r="F1493" i="13"/>
  <c r="F1287" i="13"/>
  <c r="F160" i="13"/>
  <c r="F1538" i="13"/>
  <c r="F1158" i="13"/>
  <c r="F1574" i="13"/>
  <c r="F408" i="13"/>
  <c r="F1288" i="13"/>
  <c r="F1474" i="13"/>
  <c r="F794" i="13"/>
  <c r="F619" i="13"/>
  <c r="F1437" i="13"/>
  <c r="F489" i="13"/>
  <c r="F1371" i="13"/>
  <c r="F492" i="13"/>
  <c r="F258" i="13"/>
  <c r="F1358" i="13"/>
  <c r="F343" i="13"/>
  <c r="F561" i="13"/>
  <c r="F1177" i="13"/>
  <c r="F586" i="13"/>
  <c r="F1243" i="13"/>
  <c r="F107" i="13"/>
  <c r="F494" i="13"/>
  <c r="F601" i="13"/>
  <c r="F1068" i="13"/>
  <c r="F1215" i="13"/>
  <c r="F43" i="13"/>
  <c r="F1361" i="13"/>
  <c r="F380" i="13"/>
  <c r="F916" i="13"/>
  <c r="F1406" i="13"/>
  <c r="F1233" i="13"/>
  <c r="F981" i="13"/>
  <c r="F129" i="13"/>
  <c r="F1418" i="13"/>
  <c r="F985" i="13"/>
  <c r="F346" i="13"/>
  <c r="F1277" i="13"/>
  <c r="F331" i="13"/>
  <c r="F1355" i="13"/>
  <c r="F1600" i="13"/>
  <c r="F1480" i="13"/>
  <c r="F1392" i="13"/>
  <c r="F653" i="13"/>
  <c r="F873" i="13"/>
  <c r="F1579" i="13"/>
  <c r="F455" i="13"/>
  <c r="F289" i="13"/>
  <c r="F1078" i="13"/>
  <c r="F535" i="13"/>
  <c r="F512" i="13"/>
  <c r="F118" i="13"/>
  <c r="F1127" i="13"/>
  <c r="F166" i="13"/>
  <c r="F1212" i="13"/>
  <c r="F1121" i="13"/>
  <c r="F1247" i="13"/>
  <c r="F102" i="13"/>
  <c r="F1111" i="13"/>
  <c r="F620" i="13"/>
  <c r="F868" i="13"/>
  <c r="F1085" i="13"/>
  <c r="F1298" i="13"/>
  <c r="F1507" i="13"/>
  <c r="F1343" i="13"/>
  <c r="F1351" i="13"/>
  <c r="F298" i="13"/>
  <c r="F775" i="13"/>
  <c r="F1481" i="13"/>
  <c r="F1309" i="13"/>
  <c r="F1297" i="13"/>
  <c r="F224" i="13"/>
  <c r="F1306" i="13"/>
  <c r="F1576" i="13"/>
  <c r="F396" i="13"/>
  <c r="F1531" i="13"/>
  <c r="F1205" i="13"/>
  <c r="F765" i="13"/>
  <c r="F294" i="13"/>
  <c r="F255" i="13"/>
  <c r="F511" i="13"/>
  <c r="F113" i="13"/>
  <c r="F1050" i="13"/>
  <c r="F1064" i="13"/>
  <c r="F205" i="13"/>
  <c r="F340" i="13"/>
  <c r="F1525" i="13"/>
  <c r="F299" i="13"/>
  <c r="F693" i="13"/>
  <c r="F386" i="13"/>
  <c r="F800" i="13"/>
  <c r="F852" i="13"/>
  <c r="F1408" i="13"/>
  <c r="F1235" i="13"/>
  <c r="F907" i="13"/>
  <c r="F1224" i="13"/>
  <c r="F818" i="13"/>
  <c r="F768" i="13"/>
  <c r="F327" i="13"/>
  <c r="F1123" i="13"/>
  <c r="F1644" i="13"/>
  <c r="F547" i="13"/>
  <c r="F145" i="13"/>
  <c r="F237" i="13"/>
  <c r="F29" i="13"/>
  <c r="F931" i="13"/>
  <c r="F1398" i="13"/>
  <c r="F1603" i="13"/>
  <c r="F932" i="13"/>
  <c r="F680" i="13"/>
  <c r="F771" i="13"/>
  <c r="F617" i="13"/>
  <c r="F1341" i="13"/>
  <c r="F926" i="13"/>
  <c r="F689" i="13"/>
  <c r="F388" i="13"/>
  <c r="F692" i="13"/>
  <c r="F577" i="13"/>
  <c r="F120" i="13"/>
  <c r="F1063" i="13"/>
  <c r="F1034" i="13"/>
  <c r="F1106" i="13"/>
  <c r="F1268" i="13"/>
  <c r="F1002" i="13"/>
  <c r="F1134" i="13"/>
  <c r="F151" i="13"/>
  <c r="F1411" i="13"/>
  <c r="F1290" i="13"/>
  <c r="F506" i="13"/>
  <c r="F1083" i="13"/>
  <c r="F1629" i="13"/>
  <c r="F1194" i="13"/>
  <c r="F944" i="13"/>
  <c r="F144" i="13"/>
  <c r="F918" i="13"/>
  <c r="F612" i="13"/>
  <c r="F726" i="13"/>
  <c r="F230" i="13"/>
  <c r="F1377" i="13"/>
  <c r="F541" i="13"/>
  <c r="F750" i="13"/>
  <c r="F1128" i="13"/>
  <c r="F82" i="13"/>
  <c r="F498" i="13"/>
  <c r="F955" i="13"/>
  <c r="F1114" i="13"/>
  <c r="F1484" i="13"/>
  <c r="F1047" i="13"/>
  <c r="F1095" i="13"/>
  <c r="F1122" i="13"/>
  <c r="F305" i="13"/>
  <c r="F704" i="13"/>
  <c r="F87" i="13"/>
  <c r="F302" i="13"/>
  <c r="F190" i="13"/>
  <c r="F1383" i="13"/>
  <c r="F987" i="13"/>
  <c r="F303" i="13"/>
  <c r="F495" i="13"/>
  <c r="F1340" i="13"/>
  <c r="F36" i="13"/>
  <c r="F1631" i="13"/>
  <c r="F1479" i="13"/>
  <c r="F229" i="13"/>
  <c r="F1515" i="13"/>
  <c r="F1136" i="13"/>
  <c r="F290" i="13"/>
  <c r="F896" i="13"/>
  <c r="F1537" i="13"/>
  <c r="F1473" i="13"/>
  <c r="F690" i="13"/>
  <c r="F1543" i="13"/>
  <c r="F245" i="13"/>
  <c r="F353" i="13"/>
  <c r="F40" i="13"/>
  <c r="F1088" i="13"/>
  <c r="F60" i="13"/>
  <c r="F978" i="13"/>
  <c r="F238" i="13"/>
  <c r="F1000" i="13"/>
  <c r="F1424" i="13"/>
  <c r="F891" i="13"/>
  <c r="F1073" i="13"/>
  <c r="F532" i="13"/>
  <c r="F1054" i="13"/>
  <c r="F171" i="13"/>
  <c r="F661" i="13"/>
  <c r="F337" i="13"/>
  <c r="F555" i="13"/>
  <c r="F920" i="13"/>
  <c r="F442" i="13"/>
  <c r="F364" i="13"/>
  <c r="F1402" i="13"/>
  <c r="F1312" i="13"/>
  <c r="F1425" i="13"/>
  <c r="F1573" i="13"/>
  <c r="F306" i="13"/>
  <c r="F1458" i="13"/>
  <c r="F1432" i="13"/>
  <c r="F720" i="13"/>
  <c r="F1495" i="13"/>
  <c r="F925" i="13"/>
  <c r="F1279" i="13"/>
  <c r="F1090" i="13"/>
  <c r="F976" i="13"/>
  <c r="F1007" i="13"/>
  <c r="F477" i="13"/>
  <c r="F1250" i="13"/>
  <c r="F684" i="13"/>
  <c r="F295" i="13"/>
  <c r="F1401" i="13"/>
  <c r="F1649" i="13"/>
  <c r="F730" i="13"/>
  <c r="F297" i="13"/>
  <c r="F1115" i="13"/>
  <c r="F858" i="13"/>
  <c r="F269" i="13"/>
  <c r="F979" i="13"/>
  <c r="F219" i="13"/>
  <c r="F88" i="13"/>
  <c r="F1031" i="13"/>
  <c r="F805" i="13"/>
  <c r="F1116" i="13"/>
  <c r="F804" i="13"/>
  <c r="F998" i="13"/>
  <c r="F1319" i="13"/>
  <c r="F1097" i="13"/>
  <c r="F652" i="13"/>
  <c r="F1499" i="13"/>
  <c r="F1461" i="13"/>
  <c r="F934" i="13"/>
  <c r="F1150" i="13"/>
  <c r="F175" i="13"/>
  <c r="F1145" i="13"/>
  <c r="F1449" i="13"/>
  <c r="F1144" i="13"/>
  <c r="F945" i="13"/>
  <c r="F789" i="13"/>
  <c r="F1289" i="13"/>
  <c r="F227" i="13"/>
  <c r="F1393" i="13"/>
  <c r="F270" i="13"/>
  <c r="F921" i="13"/>
  <c r="F749" i="13"/>
  <c r="F1498" i="13"/>
  <c r="F284" i="13"/>
  <c r="F686" i="13"/>
  <c r="F830" i="13"/>
  <c r="F974" i="13"/>
  <c r="F44" i="13"/>
  <c r="F957" i="13"/>
  <c r="F161" i="13"/>
  <c r="F137" i="13"/>
  <c r="F117" i="13"/>
  <c r="F75" i="13"/>
  <c r="F659" i="13"/>
  <c r="F1234" i="13"/>
  <c r="F832" i="13"/>
  <c r="F78" i="13"/>
  <c r="F182" i="13"/>
  <c r="F862" i="13"/>
  <c r="F366" i="13"/>
  <c r="F1422" i="13"/>
  <c r="F335" i="13"/>
  <c r="F1378" i="13"/>
  <c r="F613" i="13"/>
  <c r="F1038" i="13"/>
  <c r="F531" i="13"/>
  <c r="F1338" i="13"/>
  <c r="F67" i="13"/>
  <c r="F1440" i="13"/>
  <c r="F1397" i="13"/>
  <c r="F323" i="13"/>
  <c r="F1167" i="13"/>
  <c r="F11" i="13"/>
  <c r="F971" i="13"/>
  <c r="F1385" i="13"/>
  <c r="F674" i="13"/>
  <c r="F93" i="13"/>
  <c r="F378" i="13"/>
  <c r="F1360" i="13"/>
  <c r="F213" i="13"/>
  <c r="F97" i="13"/>
  <c r="F825" i="13"/>
  <c r="F695" i="13"/>
  <c r="F1564" i="13"/>
  <c r="F1439" i="13"/>
  <c r="F723" i="13"/>
  <c r="F1103" i="13"/>
  <c r="F276" i="13"/>
  <c r="F262" i="13"/>
  <c r="F391" i="13"/>
  <c r="F834" i="13"/>
  <c r="F1621" i="13"/>
  <c r="F847" i="13"/>
  <c r="F1344" i="13"/>
  <c r="F860" i="13"/>
  <c r="F517" i="13"/>
  <c r="F831" i="13"/>
  <c r="F365" i="13"/>
  <c r="F917" i="13"/>
  <c r="F401" i="13"/>
  <c r="F1067" i="13"/>
  <c r="F62" i="13"/>
  <c r="F1534" i="13"/>
  <c r="F322" i="13"/>
  <c r="F503" i="13"/>
  <c r="F169" i="13"/>
  <c r="F1331" i="13"/>
  <c r="F809" i="13"/>
  <c r="F593" i="13"/>
  <c r="F579" i="13"/>
  <c r="F461" i="13"/>
  <c r="F377" i="13"/>
  <c r="F203" i="13"/>
  <c r="F50" i="13"/>
  <c r="F178" i="13"/>
  <c r="F350" i="13"/>
  <c r="F959" i="13"/>
  <c r="F1163" i="13"/>
  <c r="F772" i="13"/>
  <c r="F110" i="13"/>
  <c r="F376" i="13"/>
  <c r="F545" i="13"/>
  <c r="F390" i="13"/>
  <c r="F1354" i="13"/>
  <c r="F608" i="13"/>
  <c r="F660" i="13"/>
  <c r="F1357" i="13"/>
  <c r="F423" i="13"/>
  <c r="F1094" i="13"/>
  <c r="F1368" i="13"/>
  <c r="F1320" i="13"/>
  <c r="F1613" i="13"/>
  <c r="F471" i="13"/>
  <c r="F281" i="13"/>
  <c r="F1346" i="13"/>
  <c r="F1015" i="13"/>
  <c r="F80" i="13"/>
  <c r="F174" i="13"/>
  <c r="F1110" i="13"/>
  <c r="F28" i="13"/>
  <c r="F570" i="13"/>
  <c r="F1526" i="13"/>
  <c r="F1658" i="13"/>
  <c r="F1570" i="13"/>
  <c r="F307" i="13"/>
  <c r="F1273" i="13"/>
  <c r="F478" i="13"/>
  <c r="F1597" i="13"/>
  <c r="F682" i="13"/>
  <c r="F1608" i="13"/>
  <c r="F882" i="13"/>
  <c r="F513" i="13"/>
  <c r="F908" i="13"/>
  <c r="F51" i="13"/>
  <c r="F1305" i="13"/>
  <c r="F1020" i="13"/>
  <c r="F1433" i="13"/>
  <c r="F22" i="13"/>
  <c r="F193" i="13"/>
  <c r="F982" i="13"/>
  <c r="F1066" i="13"/>
  <c r="F211" i="13"/>
  <c r="F1551" i="13"/>
  <c r="F1263" i="13"/>
  <c r="F1428" i="13"/>
  <c r="F591" i="13"/>
  <c r="F792" i="13"/>
  <c r="F812" i="13"/>
  <c r="F1204" i="13"/>
  <c r="F1041" i="13"/>
  <c r="F1060" i="13"/>
  <c r="F1195" i="13"/>
  <c r="F1511" i="13"/>
  <c r="F1124" i="13"/>
  <c r="F1596" i="13"/>
  <c r="F1404" i="13"/>
  <c r="F1478" i="13"/>
  <c r="F1664" i="13"/>
  <c r="F761" i="13"/>
  <c r="F878" i="13"/>
  <c r="F1045" i="13"/>
  <c r="F748" i="13"/>
  <c r="F773" i="13"/>
  <c r="F538" i="13"/>
  <c r="F549" i="13"/>
  <c r="F1460" i="13"/>
  <c r="F425" i="13"/>
  <c r="F943" i="13"/>
  <c r="F467" i="13"/>
  <c r="F844" i="13"/>
  <c r="F837" i="13"/>
  <c r="F1178" i="13"/>
  <c r="F1463" i="13"/>
  <c r="F1556" i="13"/>
  <c r="F607" i="13"/>
  <c r="F496" i="13"/>
  <c r="F1601" i="13"/>
  <c r="F1291" i="13"/>
  <c r="F1276" i="13"/>
  <c r="F1552" i="13"/>
  <c r="F1598" i="13"/>
  <c r="F1269" i="13"/>
  <c r="F457" i="13"/>
  <c r="F1141" i="13"/>
  <c r="F1615" i="13"/>
  <c r="F711" i="13"/>
  <c r="F663" i="13"/>
  <c r="F427" i="13"/>
  <c r="F1431" i="13"/>
  <c r="F1285" i="13"/>
  <c r="F76" i="13"/>
  <c r="F953" i="13"/>
  <c r="F142" i="13"/>
  <c r="F208" i="13"/>
  <c r="F1278" i="13"/>
  <c r="F587" i="13"/>
  <c r="F1399" i="13"/>
  <c r="F1602" i="13"/>
  <c r="F1230" i="13"/>
  <c r="F1181" i="13"/>
  <c r="F827" i="13"/>
  <c r="F1301" i="13"/>
  <c r="F1266" i="13"/>
  <c r="F1202" i="13"/>
  <c r="F479" i="13"/>
  <c r="F1476" i="13"/>
  <c r="F159" i="13"/>
  <c r="F1051" i="13"/>
  <c r="F468" i="13"/>
  <c r="F91" i="13"/>
  <c r="F739" i="13"/>
  <c r="F1221" i="13"/>
  <c r="F520" i="13"/>
  <c r="F687" i="13"/>
  <c r="F740" i="13"/>
  <c r="F534" i="13"/>
  <c r="F1350" i="13"/>
  <c r="F1133" i="13"/>
  <c r="F901" i="13"/>
  <c r="F797" i="13"/>
  <c r="F1627" i="13"/>
  <c r="F404" i="13"/>
  <c r="F552" i="13"/>
  <c r="F441" i="13"/>
  <c r="F905" i="13"/>
  <c r="F214" i="13"/>
  <c r="F409" i="13"/>
  <c r="F444" i="13"/>
  <c r="F1490" i="13"/>
  <c r="F523" i="13"/>
  <c r="F1329" i="13"/>
  <c r="F801" i="13"/>
  <c r="F1092" i="13"/>
  <c r="F131" i="13"/>
  <c r="F1518" i="13"/>
  <c r="F1436" i="13"/>
  <c r="F530" i="13"/>
  <c r="F980" i="13"/>
  <c r="F156" i="13"/>
  <c r="F1485" i="13"/>
  <c r="F69" i="13"/>
  <c r="F256" i="13"/>
  <c r="F701" i="13"/>
  <c r="F666" i="13"/>
  <c r="F79" i="13"/>
  <c r="F33" i="13"/>
  <c r="F560" i="13"/>
  <c r="F1456" i="13"/>
  <c r="F656" i="13"/>
  <c r="F1635" i="13"/>
  <c r="F447" i="13"/>
  <c r="F936" i="13"/>
  <c r="F1271" i="13"/>
  <c r="F71" i="13"/>
  <c r="F1282" i="13"/>
  <c r="F964" i="13"/>
  <c r="F319" i="13"/>
  <c r="F540" i="13"/>
  <c r="F1014" i="13"/>
  <c r="F658" i="13"/>
  <c r="F141" i="13"/>
  <c r="F1044" i="13"/>
  <c r="F1024" i="13"/>
  <c r="F598" i="13"/>
  <c r="F483" i="13"/>
  <c r="F46" i="13"/>
  <c r="F172" i="13"/>
  <c r="F657" i="13"/>
  <c r="F900" i="13"/>
  <c r="F1605" i="13"/>
  <c r="F939" i="13"/>
  <c r="F1042" i="13"/>
  <c r="F1663" i="13"/>
  <c r="F702" i="13"/>
  <c r="F1223" i="13"/>
  <c r="F465" i="13"/>
  <c r="F1076" i="13"/>
  <c r="F1254" i="13"/>
  <c r="F993" i="13"/>
  <c r="F861" i="13"/>
  <c r="F109" i="13"/>
  <c r="F1363" i="13"/>
  <c r="F515" i="13"/>
  <c r="F38" i="13"/>
  <c r="F533" i="13"/>
  <c r="F791" i="13"/>
  <c r="F1154" i="13"/>
  <c r="F486" i="13"/>
  <c r="F991" i="13"/>
  <c r="F1390" i="13"/>
  <c r="F527" i="13"/>
  <c r="F1426" i="13"/>
  <c r="F412" i="13"/>
  <c r="F1506" i="13"/>
  <c r="F599" i="13"/>
  <c r="F647" i="13"/>
  <c r="F677" i="13"/>
  <c r="F1535" i="13"/>
  <c r="F14" i="13"/>
  <c r="F1307" i="13"/>
  <c r="F389" i="13"/>
  <c r="F202" i="13"/>
  <c r="F1102" i="13"/>
  <c r="F1021" i="13"/>
  <c r="F379" i="13"/>
  <c r="F1070" i="13"/>
  <c r="F715" i="13"/>
  <c r="F1248" i="13"/>
  <c r="F72" i="13"/>
  <c r="F1640" i="13"/>
  <c r="F35" i="13"/>
  <c r="F1623" i="13"/>
  <c r="F1517" i="13"/>
  <c r="F426" i="13"/>
  <c r="F738" i="13"/>
  <c r="F893" i="13"/>
  <c r="F602" i="13"/>
  <c r="F73" i="13"/>
  <c r="F207" i="13"/>
  <c r="F1080" i="13"/>
  <c r="F1332" i="13"/>
  <c r="F1492" i="13"/>
  <c r="F1462" i="13"/>
  <c r="F342" i="13"/>
  <c r="F218" i="13"/>
  <c r="F1622" i="13"/>
  <c r="F325" i="13"/>
  <c r="F575" i="13"/>
  <c r="F1583" i="13"/>
  <c r="F1563" i="13"/>
  <c r="F840" i="13"/>
  <c r="F89" i="13"/>
  <c r="F272" i="13"/>
  <c r="F1609" i="13"/>
  <c r="F1318" i="13"/>
  <c r="F853" i="13"/>
  <c r="F1241" i="13"/>
  <c r="F212" i="13"/>
  <c r="F1558" i="13"/>
  <c r="F1310" i="13"/>
  <c r="F209" i="13"/>
  <c r="F935" i="13"/>
  <c r="F1016" i="13"/>
  <c r="F544" i="13"/>
  <c r="F121" i="13"/>
  <c r="F1164" i="13"/>
  <c r="F369" i="13"/>
  <c r="F1387" i="13"/>
  <c r="F563" i="13"/>
  <c r="F683" i="13"/>
  <c r="F246" i="13"/>
  <c r="F1184" i="13"/>
  <c r="F764" i="13"/>
  <c r="F94" i="13"/>
  <c r="F1302" i="13"/>
  <c r="F217" i="13"/>
  <c r="F1176" i="13"/>
  <c r="F373" i="13"/>
  <c r="F706" i="13"/>
  <c r="F1504" i="13"/>
  <c r="F1521" i="13"/>
  <c r="F339" i="13"/>
  <c r="F54" i="13"/>
  <c r="F962" i="13"/>
  <c r="F1160" i="13"/>
  <c r="F243" i="13"/>
  <c r="F1466" i="13"/>
  <c r="F651" i="13"/>
  <c r="F1100" i="13"/>
  <c r="F254" i="13"/>
  <c r="F688" i="13"/>
  <c r="F197" i="13"/>
  <c r="F578" i="13"/>
  <c r="F413" i="13"/>
  <c r="F1624" i="13"/>
  <c r="F632" i="13"/>
  <c r="F1400" i="13"/>
  <c r="F1211" i="13"/>
  <c r="F735" i="13"/>
  <c r="F508" i="13"/>
  <c r="F811" i="13"/>
  <c r="F528" i="13"/>
  <c r="F1328" i="13"/>
  <c r="F733" i="13"/>
  <c r="F510" i="13"/>
  <c r="F1165" i="13"/>
  <c r="F1577" i="13"/>
  <c r="F260" i="13"/>
  <c r="F25" i="13"/>
  <c r="F332" i="13"/>
  <c r="F817" i="13"/>
  <c r="F1636" i="13"/>
  <c r="F1311" i="13"/>
  <c r="F333" i="13"/>
  <c r="F742" i="13"/>
  <c r="F1213" i="13"/>
  <c r="F274" i="13"/>
  <c r="F86" i="13"/>
  <c r="F336" i="13"/>
  <c r="F158" i="13"/>
  <c r="F1040" i="13"/>
  <c r="F1216" i="13"/>
  <c r="F770" i="13"/>
  <c r="F41" i="13"/>
  <c r="F1017" i="13"/>
  <c r="F329" i="13"/>
  <c r="F566" i="13"/>
  <c r="F399" i="13"/>
  <c r="F252" i="13"/>
  <c r="F1668" i="13"/>
  <c r="F189" i="13"/>
  <c r="F1117" i="13"/>
  <c r="F112" i="13"/>
  <c r="F210" i="13"/>
  <c r="F1206" i="13"/>
  <c r="F539" i="13"/>
  <c r="F573" i="13"/>
  <c r="F1281" i="13"/>
  <c r="F1550" i="13"/>
  <c r="F1283" i="13"/>
  <c r="F851" i="13"/>
  <c r="F1356" i="13"/>
  <c r="F854" i="13"/>
  <c r="F1447" i="13"/>
  <c r="F1549" i="13"/>
  <c r="F1454" i="13"/>
  <c r="F437" i="13"/>
  <c r="F898" i="13"/>
  <c r="F1324" i="13"/>
  <c r="F648" i="13"/>
  <c r="F293" i="13"/>
  <c r="F799" i="13"/>
  <c r="F1001" i="13"/>
  <c r="F846" i="13"/>
  <c r="F435" i="13"/>
  <c r="F1653" i="13"/>
  <c r="F170" i="13"/>
  <c r="F1548" i="13"/>
  <c r="F585" i="13"/>
  <c r="F650" i="13"/>
  <c r="F941" i="13"/>
  <c r="F724" i="13"/>
  <c r="F469" i="13"/>
  <c r="F542" i="13"/>
  <c r="F1650" i="13"/>
  <c r="F874" i="13"/>
  <c r="F1315" i="13"/>
  <c r="F153" i="13"/>
  <c r="F556" i="13"/>
  <c r="F1610" i="13"/>
  <c r="F1330" i="13"/>
  <c r="F371" i="13"/>
  <c r="F937" i="13"/>
  <c r="F576" i="13"/>
  <c r="F810" i="13"/>
  <c r="F1417" i="13"/>
  <c r="F865" i="13"/>
  <c r="F977" i="13"/>
  <c r="F973" i="13"/>
  <c r="F1149" i="13"/>
  <c r="F1036" i="13"/>
  <c r="F691" i="13"/>
  <c r="F432" i="13"/>
  <c r="F1642" i="13"/>
  <c r="F310" i="13"/>
  <c r="F784" i="13"/>
  <c r="F239" i="13"/>
  <c r="F21" i="13"/>
  <c r="F1634" i="13"/>
  <c r="F718" i="13"/>
  <c r="F997" i="13"/>
  <c r="F1619" i="13"/>
  <c r="F37" i="13"/>
  <c r="F1274" i="13"/>
  <c r="F355" i="13"/>
  <c r="F312" i="13"/>
  <c r="F185" i="13"/>
  <c r="F899" i="13"/>
  <c r="F1053" i="13"/>
  <c r="F186" i="13"/>
  <c r="F163" i="13"/>
  <c r="F1593" i="13"/>
  <c r="F481" i="13"/>
  <c r="F74" i="13"/>
  <c r="F1467" i="13"/>
  <c r="F77" i="13"/>
  <c r="F640" i="13"/>
  <c r="F1079" i="13"/>
  <c r="F929" i="13"/>
  <c r="F416" i="13"/>
  <c r="F1568" i="13"/>
  <c r="F111" i="13"/>
  <c r="F1453" i="13"/>
  <c r="F1055" i="13"/>
  <c r="F1500" i="13"/>
  <c r="F823" i="13"/>
  <c r="F405" i="13"/>
  <c r="F919" i="13"/>
  <c r="F1186" i="13"/>
  <c r="F491" i="13"/>
  <c r="F1395" i="13"/>
  <c r="F637" i="13"/>
  <c r="F223" i="13"/>
  <c r="F1005" i="13"/>
  <c r="F1536" i="13"/>
  <c r="F763" i="13"/>
  <c r="F751" i="13"/>
  <c r="F1119" i="13"/>
  <c r="F1325" i="13"/>
  <c r="F1477" i="13"/>
  <c r="F484" i="13"/>
  <c r="F1222" i="13"/>
  <c r="F988" i="13"/>
  <c r="F263" i="13"/>
  <c r="F785" i="13"/>
  <c r="F1011" i="13"/>
  <c r="F1459" i="13"/>
  <c r="F1590" i="13"/>
  <c r="F1607" i="13"/>
  <c r="F716" i="13"/>
  <c r="F1153" i="13"/>
  <c r="F1391" i="13"/>
  <c r="F889" i="13"/>
  <c r="F1126" i="13"/>
  <c r="F1508" i="13"/>
  <c r="F1509" i="13"/>
  <c r="F165" i="13"/>
  <c r="F1614" i="13"/>
  <c r="F909" i="13"/>
  <c r="F1089" i="13"/>
  <c r="F1295" i="13"/>
  <c r="F324" i="13"/>
  <c r="F1611" i="13"/>
  <c r="F1660" i="13"/>
  <c r="F1382" i="13"/>
  <c r="F1003" i="13"/>
  <c r="F600" i="13"/>
  <c r="F128" i="13"/>
  <c r="F1252" i="13"/>
  <c r="F103" i="13"/>
  <c r="F1546" i="13"/>
  <c r="F826" i="13"/>
  <c r="F584" i="13"/>
  <c r="F1587" i="13"/>
  <c r="F1037" i="13"/>
  <c r="F1267" i="13"/>
  <c r="F1389" i="13"/>
  <c r="F759" i="13"/>
  <c r="F1592" i="13"/>
  <c r="F848" i="13"/>
  <c r="F525" i="13"/>
  <c r="F1272" i="13"/>
  <c r="F200" i="13"/>
  <c r="F736" i="13"/>
  <c r="F870" i="13"/>
  <c r="F646" i="13"/>
  <c r="F222" i="13"/>
  <c r="F1240" i="13"/>
  <c r="F1052" i="13"/>
  <c r="F104" i="13"/>
  <c r="F1253" i="13"/>
  <c r="F915" i="13"/>
  <c r="F675" i="13"/>
  <c r="F884" i="13"/>
  <c r="F869" i="13"/>
  <c r="F614" i="13"/>
  <c r="F922" i="13"/>
  <c r="F1006" i="13"/>
  <c r="F995" i="13"/>
  <c r="F1373" i="13"/>
  <c r="F913" i="13"/>
  <c r="F762" i="13"/>
  <c r="F266" i="13"/>
  <c r="F1472" i="13"/>
  <c r="F504" i="13"/>
  <c r="F139" i="13"/>
  <c r="F642" i="13"/>
  <c r="F1214" i="13"/>
  <c r="F522" i="13"/>
  <c r="F1316" i="13"/>
  <c r="F1098" i="13"/>
  <c r="F1220" i="13"/>
  <c r="F1226" i="13"/>
  <c r="F53" i="13"/>
  <c r="F462" i="13"/>
  <c r="F398" i="13"/>
  <c r="F990" i="13"/>
  <c r="F16" i="13"/>
  <c r="F282" i="13"/>
  <c r="F232" i="13"/>
  <c r="F1077" i="13"/>
  <c r="F1225" i="13"/>
  <c r="F273" i="13"/>
  <c r="F440" i="13"/>
  <c r="F1335" i="13"/>
  <c r="F1105" i="13"/>
  <c r="F1628" i="13"/>
  <c r="F589" i="13"/>
  <c r="F911" i="13"/>
  <c r="F883" i="13"/>
  <c r="F1142" i="13"/>
  <c r="F488" i="13"/>
  <c r="F557" i="13"/>
  <c r="F1444" i="13"/>
  <c r="F999" i="13"/>
  <c r="F972" i="13"/>
  <c r="F1304" i="13"/>
  <c r="F604" i="13"/>
  <c r="F1173" i="13"/>
  <c r="F446" i="13"/>
  <c r="F316" i="13"/>
  <c r="F220" i="13"/>
  <c r="F914" i="13"/>
  <c r="F464" i="13"/>
  <c r="F187" i="13"/>
  <c r="F1125" i="13"/>
  <c r="F1468" i="13"/>
  <c r="F767" i="13"/>
  <c r="F758" i="13"/>
  <c r="F1421" i="13"/>
  <c r="F1228" i="13"/>
  <c r="F551" i="13"/>
  <c r="F1129" i="13"/>
  <c r="F55" i="13"/>
  <c r="F1327" i="13"/>
  <c r="F1488" i="13"/>
  <c r="F445" i="13"/>
  <c r="F629" i="13"/>
  <c r="F348" i="13"/>
  <c r="F1471" i="13"/>
  <c r="F890" i="13"/>
  <c r="F1445" i="13"/>
  <c r="F228" i="13"/>
  <c r="F904" i="13"/>
  <c r="F731" i="13"/>
  <c r="F568" i="13"/>
  <c r="F1023" i="13"/>
  <c r="F786" i="13"/>
  <c r="F1497" i="13"/>
  <c r="F1229" i="13"/>
  <c r="F434" i="13"/>
  <c r="F766" i="13"/>
  <c r="F1336" i="13"/>
  <c r="F1625" i="13"/>
  <c r="F1578" i="13"/>
  <c r="F700" i="13"/>
  <c r="F670" i="13"/>
  <c r="F910" i="13"/>
  <c r="F712" i="13"/>
  <c r="F58" i="13"/>
  <c r="F803" i="13"/>
  <c r="F330" i="13"/>
  <c r="F1588" i="13"/>
  <c r="F728" i="13"/>
  <c r="F181" i="13"/>
  <c r="F271" i="13"/>
  <c r="F191" i="13"/>
  <c r="F744" i="13"/>
  <c r="F1033" i="13"/>
  <c r="F596" i="13"/>
  <c r="F456" i="13"/>
  <c r="F952" i="13"/>
  <c r="F309" i="13"/>
  <c r="F311" i="13"/>
  <c r="F195" i="13"/>
  <c r="F554" i="13"/>
  <c r="F1246" i="13"/>
  <c r="F1342" i="13"/>
  <c r="F636" i="13"/>
  <c r="F856" i="13"/>
  <c r="F594" i="13"/>
  <c r="F356" i="13"/>
  <c r="F1643" i="13"/>
  <c r="F1069" i="13"/>
  <c r="F291" i="13"/>
  <c r="F1008" i="13"/>
  <c r="F99" i="13"/>
  <c r="F1522" i="13"/>
  <c r="F745" i="13"/>
  <c r="F1303" i="13"/>
  <c r="F1396" i="13"/>
  <c r="F264" i="13"/>
  <c r="F529" i="13"/>
  <c r="F710" i="13"/>
  <c r="F1148" i="13"/>
  <c r="F1565" i="13"/>
  <c r="F1345" i="13"/>
  <c r="F1645" i="13"/>
  <c r="F1482" i="13"/>
  <c r="F349" i="13"/>
  <c r="F1171" i="13"/>
  <c r="F453" i="13"/>
  <c r="F713" i="13"/>
  <c r="F1208" i="13"/>
  <c r="F819" i="13"/>
  <c r="F521" i="13"/>
  <c r="F1441" i="13"/>
  <c r="F954" i="13"/>
  <c r="F505" i="13"/>
  <c r="F363" i="13"/>
  <c r="F963" i="13"/>
  <c r="F603" i="13"/>
  <c r="F1108" i="13"/>
  <c r="F558" i="13"/>
  <c r="F1567" i="13"/>
  <c r="F1030" i="13"/>
  <c r="F588" i="13"/>
  <c r="F1589" i="13"/>
  <c r="F1172" i="13"/>
  <c r="F1183" i="13"/>
  <c r="F261" i="13"/>
  <c r="F1599" i="13"/>
  <c r="F1238" i="13"/>
  <c r="F1337" i="13"/>
  <c r="F1372" i="13"/>
  <c r="F1308" i="13"/>
  <c r="F933" i="13"/>
  <c r="F47" i="13"/>
  <c r="F1099" i="13"/>
  <c r="F1347" i="13"/>
  <c r="F173" i="13"/>
  <c r="F814" i="13"/>
  <c r="F1539" i="13"/>
  <c r="F694" i="13"/>
  <c r="F550" i="13"/>
  <c r="F400" i="13"/>
  <c r="F719" i="13"/>
  <c r="F250" i="13"/>
  <c r="F265" i="13"/>
  <c r="F824" i="13"/>
  <c r="F375" i="13"/>
  <c r="F672" i="13"/>
  <c r="F1554" i="13"/>
  <c r="F696" i="13"/>
  <c r="F787" i="13"/>
  <c r="F729" i="13"/>
  <c r="F115" i="13"/>
  <c r="F17" i="13"/>
  <c r="F1584" i="13"/>
  <c r="F300" i="13"/>
  <c r="F543" i="13"/>
  <c r="F278" i="13"/>
  <c r="F430" i="13"/>
  <c r="F1262" i="13"/>
  <c r="F949" i="13"/>
  <c r="F241" i="13"/>
  <c r="F1018" i="13"/>
  <c r="F1405" i="13"/>
  <c r="F198" i="13"/>
  <c r="F1438" i="13"/>
  <c r="F721" i="13"/>
  <c r="F1113" i="13"/>
  <c r="F162" i="13"/>
  <c r="F345" i="13"/>
  <c r="F1259" i="13"/>
  <c r="F1639" i="13"/>
  <c r="F875" i="13"/>
  <c r="F124" i="13"/>
  <c r="F879" i="13"/>
  <c r="F1370" i="13"/>
  <c r="F122" i="13"/>
  <c r="F590" i="13"/>
  <c r="F1182" i="13"/>
  <c r="F912" i="13"/>
  <c r="F1647" i="13"/>
  <c r="F140" i="13"/>
  <c r="F382" i="13"/>
  <c r="F906" i="13"/>
  <c r="F1381" i="13"/>
  <c r="F39" i="13"/>
  <c r="F411" i="13"/>
  <c r="F85" i="13"/>
  <c r="F927" i="13"/>
  <c r="F130" i="13"/>
  <c r="F1667" i="13"/>
  <c r="F1365" i="13"/>
  <c r="F737" i="13"/>
  <c r="F150" i="13"/>
  <c r="F1657" i="13"/>
  <c r="F1174" i="13"/>
  <c r="F458" i="13"/>
  <c r="F1595" i="13"/>
  <c r="F928" i="13"/>
  <c r="F1170" i="13"/>
  <c r="F887" i="13"/>
  <c r="F956" i="13"/>
  <c r="F1641" i="13"/>
  <c r="F743" i="13"/>
  <c r="F753" i="13"/>
  <c r="F1193" i="13"/>
  <c r="F633" i="13"/>
  <c r="F1239" i="13"/>
  <c r="F135" i="13"/>
  <c r="F1159" i="13"/>
  <c r="F746" i="13"/>
  <c r="F206" i="13"/>
  <c r="F886" i="13"/>
  <c r="F474" i="13"/>
  <c r="F32" i="13"/>
  <c r="F123" i="13"/>
  <c r="F1475" i="13"/>
  <c r="F839" i="13"/>
  <c r="F108" i="13"/>
  <c r="F397" i="13"/>
  <c r="F559" i="13"/>
  <c r="F439" i="13"/>
  <c r="F867" i="13"/>
  <c r="F502" i="13"/>
  <c r="F1166" i="13"/>
  <c r="F815" i="13"/>
  <c r="F732" i="13"/>
  <c r="F679" i="13"/>
  <c r="F526" i="13"/>
  <c r="F244" i="13"/>
  <c r="F1075" i="13"/>
  <c r="F1323" i="13"/>
  <c r="F1562" i="13"/>
  <c r="F192" i="13"/>
  <c r="F1187" i="13"/>
  <c r="F1366" i="13"/>
  <c r="F1606" i="13"/>
  <c r="F569" i="13"/>
  <c r="F225" i="13"/>
  <c r="F774" i="13"/>
  <c r="F66" i="13"/>
  <c r="F806" i="13"/>
  <c r="F843" i="13"/>
  <c r="F1630" i="13"/>
  <c r="F1039" i="13"/>
  <c r="F975" i="13"/>
  <c r="F1237" i="13"/>
  <c r="F387" i="13"/>
  <c r="F835" i="13"/>
  <c r="F101" i="13"/>
  <c r="F31" i="13"/>
  <c r="F645" i="13"/>
  <c r="F969" i="13"/>
  <c r="F1112" i="13"/>
  <c r="F1048" i="13"/>
  <c r="F475" i="13"/>
  <c r="F580" i="13"/>
  <c r="F1192" i="13"/>
  <c r="F1637" i="13"/>
  <c r="F1544" i="13"/>
  <c r="F1035" i="13"/>
  <c r="F341" i="13"/>
  <c r="F1359" i="13"/>
  <c r="F813" i="13"/>
  <c r="F966" i="13"/>
  <c r="F838" i="13"/>
  <c r="F226" i="13"/>
  <c r="F829" i="13"/>
  <c r="F1189" i="13"/>
  <c r="F201" i="13"/>
  <c r="F395" i="13"/>
  <c r="F433" i="13"/>
  <c r="F1326" i="13"/>
  <c r="F188" i="13"/>
  <c r="F644" i="13"/>
  <c r="F984" i="13"/>
  <c r="F1146" i="13"/>
  <c r="F27" i="13"/>
  <c r="F1501" i="13"/>
  <c r="F669" i="13"/>
  <c r="F615" i="13"/>
  <c r="F251" i="13"/>
  <c r="F105" i="13"/>
  <c r="F1147" i="13"/>
  <c r="F1362" i="13"/>
  <c r="F1022" i="13"/>
  <c r="F606" i="13"/>
  <c r="F1188" i="13"/>
  <c r="F1409" i="13"/>
  <c r="F1512" i="13"/>
  <c r="F1448" i="13"/>
  <c r="F168" i="13"/>
  <c r="F564" i="13"/>
  <c r="F582" i="13"/>
  <c r="F892" i="13"/>
  <c r="F354" i="13"/>
  <c r="F1617" i="13"/>
  <c r="F930" i="13"/>
  <c r="F649" i="13"/>
  <c r="F1413" i="13"/>
  <c r="F470" i="13"/>
  <c r="F793" i="13"/>
  <c r="F12" i="13"/>
  <c r="F114" i="13"/>
  <c r="F286" i="13"/>
  <c r="F315" i="13"/>
  <c r="F1586" i="13"/>
  <c r="F184" i="13"/>
  <c r="F1407" i="13"/>
  <c r="F1025" i="13"/>
  <c r="F681" i="13"/>
  <c r="F1265" i="13"/>
  <c r="F833" i="13"/>
  <c r="F877" i="13"/>
  <c r="F698" i="13"/>
  <c r="F1280" i="13"/>
  <c r="F146" i="13"/>
  <c r="F1256" i="13"/>
  <c r="F428" i="13"/>
  <c r="F1530" i="13"/>
  <c r="F70" i="13"/>
  <c r="F23" i="13"/>
  <c r="F277" i="13"/>
  <c r="F546" i="13"/>
  <c r="F1061" i="13"/>
  <c r="F703" i="13"/>
  <c r="F850" i="13"/>
  <c r="F965" i="13"/>
  <c r="F678" i="13"/>
  <c r="F1452" i="13"/>
  <c r="F407" i="13"/>
  <c r="F81" i="13"/>
  <c r="F1376" i="13"/>
  <c r="F1656" i="13"/>
  <c r="F90" i="13"/>
  <c r="F1086" i="13"/>
  <c r="F133" i="13"/>
  <c r="F431" i="13"/>
  <c r="F367" i="13"/>
  <c r="F1594" i="13"/>
  <c r="F1162" i="13"/>
  <c r="F699" i="13"/>
  <c r="F344" i="13"/>
  <c r="F1057" i="13"/>
  <c r="F361" i="13"/>
  <c r="F1483" i="13"/>
  <c r="F56" i="13"/>
  <c r="F157" i="13"/>
  <c r="F83" i="13"/>
  <c r="F842" i="13"/>
  <c r="F1430" i="13"/>
  <c r="F1101" i="13"/>
  <c r="F63" i="13"/>
  <c r="F393" i="13"/>
  <c r="F1403" i="13"/>
  <c r="F1384" i="13"/>
  <c r="F1410" i="13"/>
  <c r="F782" i="13"/>
  <c r="F609" i="13"/>
  <c r="F384" i="13"/>
  <c r="F1185" i="13"/>
  <c r="F418" i="13"/>
  <c r="F1487" i="13"/>
  <c r="F1196" i="13"/>
  <c r="F725" i="13"/>
  <c r="F983" i="13"/>
  <c r="F1120" i="13"/>
  <c r="F871" i="13"/>
  <c r="F1616" i="13"/>
  <c r="F1581" i="13"/>
  <c r="F986" i="13"/>
  <c r="F127" i="13"/>
  <c r="F1510" i="13"/>
  <c r="F1465" i="13"/>
  <c r="F1367" i="13"/>
  <c r="F625" i="13"/>
  <c r="F1299" i="13"/>
  <c r="F199" i="13"/>
  <c r="F436" i="13"/>
  <c r="F1296" i="13"/>
  <c r="F19" i="13"/>
  <c r="F493" i="13"/>
  <c r="F231" i="13"/>
  <c r="F707" i="13"/>
  <c r="F996" i="13"/>
  <c r="F1284" i="13"/>
  <c r="F1207" i="13"/>
  <c r="F1516" i="13"/>
  <c r="F59" i="13"/>
  <c r="F1604" i="13"/>
  <c r="F816" i="13"/>
  <c r="F734" i="13"/>
  <c r="F318" i="13"/>
  <c r="F1175" i="13"/>
  <c r="F970" i="13"/>
  <c r="F779" i="13"/>
  <c r="F459" i="13"/>
  <c r="F808" i="13"/>
  <c r="F1245" i="13"/>
  <c r="F236" i="13"/>
  <c r="F352" i="13"/>
  <c r="F654" i="13"/>
  <c r="F605" i="13"/>
  <c r="F422" i="13"/>
  <c r="F1028" i="13"/>
  <c r="F1257" i="13"/>
  <c r="F1197" i="13"/>
  <c r="F855" i="13"/>
  <c r="F215" i="13"/>
  <c r="F1633" i="13"/>
  <c r="F392" i="13"/>
  <c r="F1058" i="13"/>
  <c r="F781" i="13"/>
  <c r="F320" i="13"/>
  <c r="F752" i="13"/>
  <c r="F1339" i="13"/>
  <c r="F638" i="13"/>
  <c r="F1626" i="13"/>
  <c r="F1494" i="13"/>
  <c r="F1514" i="13"/>
  <c r="F595" i="13"/>
  <c r="F1654" i="13"/>
  <c r="F565" i="13"/>
  <c r="F1349" i="13"/>
  <c r="F507" i="13"/>
  <c r="F1353" i="13"/>
  <c r="F1569" i="13"/>
  <c r="F1139" i="13"/>
  <c r="F482" i="13"/>
  <c r="F1665" i="13"/>
  <c r="F989" i="13"/>
  <c r="F1249" i="13"/>
  <c r="F154" i="13"/>
  <c r="F518" i="13"/>
  <c r="F574" i="13"/>
  <c r="F500" i="13"/>
  <c r="F1049" i="13"/>
  <c r="F126" i="13"/>
  <c r="F1553" i="13"/>
  <c r="F259" i="13"/>
  <c r="F385" i="13"/>
  <c r="F1168" i="13"/>
  <c r="F790" i="13"/>
  <c r="F1217" i="13"/>
  <c r="F248" i="13"/>
  <c r="F622" i="13"/>
  <c r="F635" i="13"/>
  <c r="F519" i="13"/>
  <c r="F859" i="13"/>
  <c r="F421" i="13"/>
  <c r="F1157" i="13"/>
  <c r="F924" i="13"/>
  <c r="F685" i="13"/>
  <c r="F611" i="13"/>
  <c r="F1662" i="13"/>
  <c r="F381" i="13"/>
  <c r="F148" i="13"/>
  <c r="F1523" i="13"/>
  <c r="F671" i="13"/>
  <c r="F1151" i="13"/>
  <c r="F242" i="13"/>
  <c r="F567" i="13"/>
  <c r="F473" i="13"/>
  <c r="F167" i="13"/>
  <c r="F1004" i="13"/>
  <c r="F429" i="13"/>
  <c r="F1560" i="13"/>
  <c r="F1009" i="13"/>
  <c r="F438" i="13"/>
  <c r="F1231" i="13"/>
  <c r="F1561" i="13"/>
  <c r="F134" i="13"/>
  <c r="F717" i="13"/>
  <c r="F627" i="13"/>
  <c r="F705" i="13"/>
  <c r="F747" i="13"/>
  <c r="F1533" i="13"/>
  <c r="F268" i="13"/>
  <c r="F821" i="13"/>
  <c r="F1059" i="13"/>
  <c r="F634" i="13"/>
  <c r="F1199" i="13"/>
  <c r="F1386" i="13"/>
  <c r="F285" i="13"/>
  <c r="F152" i="13"/>
  <c r="F1532" i="13"/>
  <c r="F1575" i="13"/>
  <c r="F572" i="13"/>
  <c r="F631" i="13"/>
  <c r="F888" i="13"/>
  <c r="F403" i="13"/>
  <c r="F183" i="13"/>
  <c r="F463" i="13"/>
  <c r="F1300" i="13"/>
  <c r="F968" i="13"/>
  <c r="F776" i="13"/>
  <c r="F553" i="13"/>
  <c r="F351" i="13"/>
  <c r="F722" i="13"/>
  <c r="F755" i="13"/>
  <c r="F65" i="13"/>
  <c r="F1152" i="13"/>
  <c r="F419" i="13"/>
  <c r="F1429" i="13"/>
  <c r="F313" i="13"/>
  <c r="F769" i="13"/>
  <c r="F1651" i="13"/>
  <c r="F52" i="13"/>
  <c r="F709" i="13"/>
  <c r="F881" i="13"/>
  <c r="F304" i="13"/>
  <c r="F1394" i="13"/>
  <c r="F1314" i="13"/>
  <c r="F524" i="13"/>
  <c r="F1227" i="13"/>
  <c r="F1380" i="13"/>
  <c r="F655" i="13"/>
  <c r="F204" i="13"/>
  <c r="F1096" i="13"/>
  <c r="F279" i="13"/>
  <c r="F537" i="13"/>
  <c r="F1414" i="13"/>
  <c r="F1244" i="13"/>
  <c r="F1091" i="13"/>
  <c r="F372" i="13"/>
  <c r="F125" i="13"/>
  <c r="F1489" i="13"/>
  <c r="F1450" i="13"/>
  <c r="F639" i="13"/>
  <c r="F673" i="13"/>
  <c r="F180" i="13"/>
  <c r="F30" i="13"/>
  <c r="F1416" i="13"/>
  <c r="F807" i="13"/>
  <c r="F1072" i="13"/>
  <c r="F247" i="13"/>
  <c r="F946" i="13"/>
  <c r="F95" i="13"/>
  <c r="F452" i="13"/>
  <c r="F1580" i="13"/>
  <c r="F24" i="13"/>
  <c r="F1618" i="13"/>
  <c r="F1412" i="13"/>
  <c r="F1118" i="13"/>
  <c r="F443" i="13"/>
  <c r="F119" i="13"/>
  <c r="F1632" i="13"/>
  <c r="F616" i="13"/>
  <c r="F1286" i="13"/>
  <c r="F1457" i="13"/>
  <c r="F961" i="13"/>
  <c r="F100" i="13"/>
  <c r="F1388" i="13"/>
  <c r="F1646" i="13"/>
  <c r="F796" i="13"/>
  <c r="F741" i="13"/>
  <c r="F841" i="13"/>
  <c r="F872" i="13"/>
  <c r="F1505" i="13"/>
  <c r="F61" i="13"/>
  <c r="F1155" i="13"/>
  <c r="F450" i="13"/>
  <c r="F15" i="13"/>
  <c r="F360" i="13"/>
  <c r="F876" i="13"/>
  <c r="F783" i="13"/>
  <c r="F487" i="13"/>
  <c r="F780" i="13"/>
  <c r="F1547" i="13"/>
  <c r="F1275" i="13"/>
  <c r="F958" i="13"/>
  <c r="F857" i="13"/>
  <c r="F643" i="13"/>
  <c r="F581" i="13"/>
  <c r="F967" i="13"/>
  <c r="F667" i="13"/>
  <c r="F267" i="13"/>
  <c r="F1293" i="13"/>
  <c r="F1313" i="13"/>
  <c r="F34" i="13"/>
  <c r="F1294" i="13"/>
  <c r="F347" i="13"/>
  <c r="F1161" i="13"/>
  <c r="F1559" i="13"/>
  <c r="F1582" i="13"/>
  <c r="F1540" i="13"/>
  <c r="F1524" i="13"/>
  <c r="F1132" i="13"/>
  <c r="F1258" i="13"/>
  <c r="F1074" i="13"/>
  <c r="F820" i="13"/>
  <c r="F1292" i="13"/>
  <c r="F1486" i="13"/>
  <c r="F317" i="13"/>
  <c r="F1270" i="13"/>
  <c r="F727" i="13"/>
  <c r="F177" i="13"/>
  <c r="F836" i="13"/>
  <c r="F1571" i="13"/>
  <c r="F641" i="13"/>
  <c r="F1655" i="13"/>
  <c r="F994" i="13"/>
  <c r="F662" i="13"/>
  <c r="F143" i="13"/>
  <c r="F106" i="13"/>
  <c r="F1529" i="13"/>
  <c r="F26" i="13"/>
  <c r="F1082" i="13"/>
  <c r="F1107" i="13"/>
  <c r="F1209" i="13"/>
  <c r="F778" i="13"/>
  <c r="F1545" i="13"/>
  <c r="F756" i="13"/>
  <c r="F583" i="13"/>
  <c r="F1218" i="13"/>
  <c r="F942" i="13"/>
  <c r="F321" i="13"/>
  <c r="F480" i="13"/>
  <c r="F1200" i="13"/>
  <c r="F1513" i="13"/>
  <c r="F1520" i="13"/>
  <c r="F665" i="13"/>
  <c r="F903" i="13"/>
  <c r="F1019" i="13"/>
  <c r="F1210" i="13"/>
  <c r="F338" i="13"/>
  <c r="F1503" i="13"/>
  <c r="F394" i="13"/>
  <c r="F1084" i="13"/>
  <c r="F992" i="13"/>
</calcChain>
</file>

<file path=xl/sharedStrings.xml><?xml version="1.0" encoding="utf-8"?>
<sst xmlns="http://schemas.openxmlformats.org/spreadsheetml/2006/main" count="12801" uniqueCount="6740">
  <si>
    <t>№</t>
  </si>
  <si>
    <t>Краткое описание и цель использования</t>
  </si>
  <si>
    <t>Группа товаров</t>
  </si>
  <si>
    <t>Бухгалтерский счет</t>
  </si>
  <si>
    <t>Тип</t>
  </si>
  <si>
    <t>Пояснение</t>
  </si>
  <si>
    <t>ТИП</t>
  </si>
  <si>
    <t>Ед.изм</t>
  </si>
  <si>
    <t>Код</t>
  </si>
  <si>
    <t>Сырье</t>
  </si>
  <si>
    <t>1010</t>
  </si>
  <si>
    <t>Прямой</t>
  </si>
  <si>
    <t>Сталь</t>
  </si>
  <si>
    <t>Готовая продукция</t>
  </si>
  <si>
    <t xml:space="preserve">N/A </t>
  </si>
  <si>
    <t>т</t>
  </si>
  <si>
    <t>A</t>
  </si>
  <si>
    <t>Основные материалы</t>
  </si>
  <si>
    <t>1020</t>
  </si>
  <si>
    <t>Кислоты, краски и т.п.</t>
  </si>
  <si>
    <t xml:space="preserve">Сырье      </t>
  </si>
  <si>
    <t>кг</t>
  </si>
  <si>
    <t>B</t>
  </si>
  <si>
    <t>Вспомогательные материалы</t>
  </si>
  <si>
    <t>Упаковочные и смазочные материалы для производства</t>
  </si>
  <si>
    <t xml:space="preserve">Основные материалы      </t>
  </si>
  <si>
    <t>шт</t>
  </si>
  <si>
    <t>C</t>
  </si>
  <si>
    <t>ГСМ и топливо</t>
  </si>
  <si>
    <t>Непрямой</t>
  </si>
  <si>
    <t>Бензин и смазочные материалы для транспорта и других механизмов</t>
  </si>
  <si>
    <t xml:space="preserve">Вспомогательные материалы      </t>
  </si>
  <si>
    <t>комп</t>
  </si>
  <si>
    <t>D</t>
  </si>
  <si>
    <t>1040</t>
  </si>
  <si>
    <t>Запчасти для оборудования</t>
  </si>
  <si>
    <t xml:space="preserve">Полуфабрикаты      </t>
  </si>
  <si>
    <t>л</t>
  </si>
  <si>
    <t>E</t>
  </si>
  <si>
    <t>Запасные части для других механизмов</t>
  </si>
  <si>
    <t>1042</t>
  </si>
  <si>
    <t>Запчасти для транспорта</t>
  </si>
  <si>
    <t xml:space="preserve">ГСМ и топливо      </t>
  </si>
  <si>
    <t>м</t>
  </si>
  <si>
    <t>F</t>
  </si>
  <si>
    <t>Строительные материалы</t>
  </si>
  <si>
    <t>1050</t>
  </si>
  <si>
    <t>Цемент, гипс и т.п.</t>
  </si>
  <si>
    <t xml:space="preserve">Запасные части      </t>
  </si>
  <si>
    <t>G</t>
  </si>
  <si>
    <t>Тара и тарные материалы</t>
  </si>
  <si>
    <t>1060</t>
  </si>
  <si>
    <t>Барабаны, бочки и т.п.</t>
  </si>
  <si>
    <t xml:space="preserve">Строительные материалы      </t>
  </si>
  <si>
    <t>H</t>
  </si>
  <si>
    <t>1080</t>
  </si>
  <si>
    <t>Шуруповерты, тележки и т.п.</t>
  </si>
  <si>
    <t>J</t>
  </si>
  <si>
    <t>1082</t>
  </si>
  <si>
    <t>Вентиляторы, табуретки и т.п.</t>
  </si>
  <si>
    <t xml:space="preserve">Материалы переданные на переработку      </t>
  </si>
  <si>
    <t>N/A</t>
  </si>
  <si>
    <t>мл</t>
  </si>
  <si>
    <t>K</t>
  </si>
  <si>
    <t>Прочие материалы</t>
  </si>
  <si>
    <t>1090</t>
  </si>
  <si>
    <t xml:space="preserve">Производственный инвентарь      </t>
  </si>
  <si>
    <t>пач</t>
  </si>
  <si>
    <t>L</t>
  </si>
  <si>
    <t>1092</t>
  </si>
  <si>
    <t>Кофе, конфеты, минвода и т.п.</t>
  </si>
  <si>
    <t xml:space="preserve">Хозяйственный инвентарь      </t>
  </si>
  <si>
    <t>пара</t>
  </si>
  <si>
    <t>M</t>
  </si>
  <si>
    <t>Производственные отходы</t>
  </si>
  <si>
    <t>1094</t>
  </si>
  <si>
    <t>Ленты, бочки, пленки</t>
  </si>
  <si>
    <t xml:space="preserve">Средства индивидуальной защиты      </t>
  </si>
  <si>
    <t>N</t>
  </si>
  <si>
    <t>1096</t>
  </si>
  <si>
    <t>Форма, ботинки, маски и т.п.</t>
  </si>
  <si>
    <t>Отходы</t>
  </si>
  <si>
    <t>рул</t>
  </si>
  <si>
    <t>O</t>
  </si>
  <si>
    <t>Полуфабрикаты</t>
  </si>
  <si>
    <t>Продукция между производственными процессами</t>
  </si>
  <si>
    <t>Продукция предназначенная для продажи</t>
  </si>
  <si>
    <t>Товары для продажи</t>
  </si>
  <si>
    <t>Товары предназначенные для продажи</t>
  </si>
  <si>
    <t>Услуги</t>
  </si>
  <si>
    <t>Все виды услуг</t>
  </si>
  <si>
    <t>1015</t>
  </si>
  <si>
    <t>Запасные части технологического оборудования</t>
  </si>
  <si>
    <t>Валки</t>
  </si>
  <si>
    <t>1040.1</t>
  </si>
  <si>
    <t>м2</t>
  </si>
  <si>
    <t>г</t>
  </si>
  <si>
    <t>м3</t>
  </si>
  <si>
    <t>Производственный инвентарь и принадлежности</t>
  </si>
  <si>
    <t>Хозяйственный инвентарь и принадлежности</t>
  </si>
  <si>
    <t>Химикаты и реагенты</t>
  </si>
  <si>
    <t>1090.1</t>
  </si>
  <si>
    <t>Химикаты и реагенты, не входящие в группу Вспомогательных материалов</t>
  </si>
  <si>
    <t>персона</t>
  </si>
  <si>
    <t>Продовольственные товары</t>
  </si>
  <si>
    <t>бал</t>
  </si>
  <si>
    <t>P</t>
  </si>
  <si>
    <t>Средства индивидуальной защиты</t>
  </si>
  <si>
    <t>Спецификация, марка и/или модель; Номер детали (или артикул) производителя</t>
  </si>
  <si>
    <t>Наименование ТМЦ / услуги (на русском)</t>
  </si>
  <si>
    <t>Фото бирки (шильдика) если применимо. Обязательно для приборов, оборудования и др.</t>
  </si>
  <si>
    <t>Полная техническая характеристика (и комплектация)</t>
  </si>
  <si>
    <t>Указать обязательный или рекомендованный</t>
  </si>
  <si>
    <t>0130100</t>
  </si>
  <si>
    <t>0812110</t>
  </si>
  <si>
    <t>0899293</t>
  </si>
  <si>
    <t>1032000</t>
  </si>
  <si>
    <t>1051000</t>
  </si>
  <si>
    <t>1072100</t>
  </si>
  <si>
    <t>1081000</t>
  </si>
  <si>
    <t>1082000</t>
  </si>
  <si>
    <t>1082140</t>
  </si>
  <si>
    <t>1083000</t>
  </si>
  <si>
    <t>1084230</t>
  </si>
  <si>
    <t>1107110</t>
  </si>
  <si>
    <t>1107190</t>
  </si>
  <si>
    <t>1320190</t>
  </si>
  <si>
    <t>1392150</t>
  </si>
  <si>
    <t>1392200</t>
  </si>
  <si>
    <t>1392210</t>
  </si>
  <si>
    <t>1392221</t>
  </si>
  <si>
    <t>1392290</t>
  </si>
  <si>
    <t>1393000</t>
  </si>
  <si>
    <t>1394200</t>
  </si>
  <si>
    <t>1395101</t>
  </si>
  <si>
    <t>1396130</t>
  </si>
  <si>
    <t>1396140</t>
  </si>
  <si>
    <t>1399130</t>
  </si>
  <si>
    <t>1412110</t>
  </si>
  <si>
    <t>1412300</t>
  </si>
  <si>
    <t>1413212</t>
  </si>
  <si>
    <t>1413241</t>
  </si>
  <si>
    <t>1414100</t>
  </si>
  <si>
    <t>1414300</t>
  </si>
  <si>
    <t>1431100</t>
  </si>
  <si>
    <t>1520111</t>
  </si>
  <si>
    <t>1520119</t>
  </si>
  <si>
    <t>1520130</t>
  </si>
  <si>
    <t>1520310</t>
  </si>
  <si>
    <t>1520400</t>
  </si>
  <si>
    <t>1610100</t>
  </si>
  <si>
    <t>1621130</t>
  </si>
  <si>
    <t>1621140</t>
  </si>
  <si>
    <t>1624110</t>
  </si>
  <si>
    <t>1624132</t>
  </si>
  <si>
    <t>1629110</t>
  </si>
  <si>
    <t>1712140</t>
  </si>
  <si>
    <t>1712431</t>
  </si>
  <si>
    <t>1712770</t>
  </si>
  <si>
    <t>1722110</t>
  </si>
  <si>
    <t>1723120</t>
  </si>
  <si>
    <t>1723130</t>
  </si>
  <si>
    <t>1723139</t>
  </si>
  <si>
    <t>1729110</t>
  </si>
  <si>
    <t>1729193</t>
  </si>
  <si>
    <t>1729199</t>
  </si>
  <si>
    <t>1920210</t>
  </si>
  <si>
    <t>1920240</t>
  </si>
  <si>
    <t>1920260</t>
  </si>
  <si>
    <t>1920290</t>
  </si>
  <si>
    <t>1920410</t>
  </si>
  <si>
    <t>2011110</t>
  </si>
  <si>
    <t>2011111</t>
  </si>
  <si>
    <t>2011113</t>
  </si>
  <si>
    <t>2011114</t>
  </si>
  <si>
    <t>2011115</t>
  </si>
  <si>
    <t>2011121</t>
  </si>
  <si>
    <t>2012240</t>
  </si>
  <si>
    <t>2013140</t>
  </si>
  <si>
    <t>2013212</t>
  </si>
  <si>
    <t>2013230</t>
  </si>
  <si>
    <t>2013240</t>
  </si>
  <si>
    <t>2013241</t>
  </si>
  <si>
    <t>2013242</t>
  </si>
  <si>
    <t>2013243</t>
  </si>
  <si>
    <t>2030224</t>
  </si>
  <si>
    <t>2030226</t>
  </si>
  <si>
    <t>2041100</t>
  </si>
  <si>
    <t>2041310</t>
  </si>
  <si>
    <t>2041320</t>
  </si>
  <si>
    <t>2041322</t>
  </si>
  <si>
    <t>2041410</t>
  </si>
  <si>
    <t>2042150</t>
  </si>
  <si>
    <t>2042180</t>
  </si>
  <si>
    <t>2052109</t>
  </si>
  <si>
    <t>2110100</t>
  </si>
  <si>
    <t>2120100</t>
  </si>
  <si>
    <t>2120243</t>
  </si>
  <si>
    <t>2120244</t>
  </si>
  <si>
    <t>2211000</t>
  </si>
  <si>
    <t>2219200</t>
  </si>
  <si>
    <t>2219400</t>
  </si>
  <si>
    <t>2219730</t>
  </si>
  <si>
    <t>2219731</t>
  </si>
  <si>
    <t>2221100</t>
  </si>
  <si>
    <t>2221212</t>
  </si>
  <si>
    <t>2221290</t>
  </si>
  <si>
    <t>2221300</t>
  </si>
  <si>
    <t>2221400</t>
  </si>
  <si>
    <t>2222110</t>
  </si>
  <si>
    <t>2222141</t>
  </si>
  <si>
    <t>2222190</t>
  </si>
  <si>
    <t>2223110</t>
  </si>
  <si>
    <t>2223140</t>
  </si>
  <si>
    <t>2223190</t>
  </si>
  <si>
    <t>2223192</t>
  </si>
  <si>
    <t>2229210</t>
  </si>
  <si>
    <t>2229220</t>
  </si>
  <si>
    <t>2229230</t>
  </si>
  <si>
    <t>2229250</t>
  </si>
  <si>
    <t>2229260</t>
  </si>
  <si>
    <t>2229290</t>
  </si>
  <si>
    <t>2312120</t>
  </si>
  <si>
    <t>2312130</t>
  </si>
  <si>
    <t>2313110</t>
  </si>
  <si>
    <t>2313130</t>
  </si>
  <si>
    <t>2319231</t>
  </si>
  <si>
    <t>2341110</t>
  </si>
  <si>
    <t>2342100</t>
  </si>
  <si>
    <t>2344110</t>
  </si>
  <si>
    <t>2351100</t>
  </si>
  <si>
    <t>2352100</t>
  </si>
  <si>
    <t>2361111</t>
  </si>
  <si>
    <t>2363100</t>
  </si>
  <si>
    <t>2364100</t>
  </si>
  <si>
    <t>2369190</t>
  </si>
  <si>
    <t>2391110</t>
  </si>
  <si>
    <t>2391120</t>
  </si>
  <si>
    <t>2399110</t>
  </si>
  <si>
    <t>2399140</t>
  </si>
  <si>
    <t>2410140</t>
  </si>
  <si>
    <t>2410310</t>
  </si>
  <si>
    <t>2410510</t>
  </si>
  <si>
    <t>2410620</t>
  </si>
  <si>
    <t>2410710</t>
  </si>
  <si>
    <t>2410750</t>
  </si>
  <si>
    <t>2420130</t>
  </si>
  <si>
    <t>2420140</t>
  </si>
  <si>
    <t>2420400</t>
  </si>
  <si>
    <t>2420401</t>
  </si>
  <si>
    <t>2420404</t>
  </si>
  <si>
    <t>2511230</t>
  </si>
  <si>
    <t>2511990</t>
  </si>
  <si>
    <t>2521110</t>
  </si>
  <si>
    <t>2529110</t>
  </si>
  <si>
    <t>2529120</t>
  </si>
  <si>
    <t>2530120</t>
  </si>
  <si>
    <t>2571110</t>
  </si>
  <si>
    <t>2572100</t>
  </si>
  <si>
    <t>2572120</t>
  </si>
  <si>
    <t>2573100</t>
  </si>
  <si>
    <t>2592130</t>
  </si>
  <si>
    <t>2593110</t>
  </si>
  <si>
    <t>2593111</t>
  </si>
  <si>
    <t>2593112</t>
  </si>
  <si>
    <t>2593130</t>
  </si>
  <si>
    <t>2593153</t>
  </si>
  <si>
    <t>2593170</t>
  </si>
  <si>
    <t>2594100</t>
  </si>
  <si>
    <t>2594110</t>
  </si>
  <si>
    <t>2594120</t>
  </si>
  <si>
    <t>2599111</t>
  </si>
  <si>
    <t>2599120</t>
  </si>
  <si>
    <t>2599200</t>
  </si>
  <si>
    <t>2599210</t>
  </si>
  <si>
    <t>2599220</t>
  </si>
  <si>
    <t>2599230</t>
  </si>
  <si>
    <t>2599290</t>
  </si>
  <si>
    <t>2611220</t>
  </si>
  <si>
    <t>2612000</t>
  </si>
  <si>
    <t>2620111</t>
  </si>
  <si>
    <t>2620120</t>
  </si>
  <si>
    <t>2620160</t>
  </si>
  <si>
    <t>2620161</t>
  </si>
  <si>
    <t>2620162</t>
  </si>
  <si>
    <t>2620166</t>
  </si>
  <si>
    <t>2620167</t>
  </si>
  <si>
    <t>2620210</t>
  </si>
  <si>
    <t>2620400</t>
  </si>
  <si>
    <t>2630000</t>
  </si>
  <si>
    <t>2630220</t>
  </si>
  <si>
    <t>2630230</t>
  </si>
  <si>
    <t>2630300</t>
  </si>
  <si>
    <t>2630400</t>
  </si>
  <si>
    <t>2630500</t>
  </si>
  <si>
    <t>2630600</t>
  </si>
  <si>
    <t>2640203</t>
  </si>
  <si>
    <t>2640330</t>
  </si>
  <si>
    <t>2640400</t>
  </si>
  <si>
    <t>2640410</t>
  </si>
  <si>
    <t>2640420</t>
  </si>
  <si>
    <t>2640430</t>
  </si>
  <si>
    <t>2640510</t>
  </si>
  <si>
    <t>2651120</t>
  </si>
  <si>
    <t>2651330</t>
  </si>
  <si>
    <t>2651400</t>
  </si>
  <si>
    <t>2651410</t>
  </si>
  <si>
    <t>2651430</t>
  </si>
  <si>
    <t>2651450</t>
  </si>
  <si>
    <t>2651510</t>
  </si>
  <si>
    <t>2651520</t>
  </si>
  <si>
    <t>2651530</t>
  </si>
  <si>
    <t>2651600</t>
  </si>
  <si>
    <t>2651610</t>
  </si>
  <si>
    <t>2651630</t>
  </si>
  <si>
    <t>2651650</t>
  </si>
  <si>
    <t>2651660</t>
  </si>
  <si>
    <t>2651700</t>
  </si>
  <si>
    <t>2651820</t>
  </si>
  <si>
    <t>2670130</t>
  </si>
  <si>
    <t>2670160</t>
  </si>
  <si>
    <t>2670170</t>
  </si>
  <si>
    <t>2670200</t>
  </si>
  <si>
    <t>2711200</t>
  </si>
  <si>
    <t>2711230</t>
  </si>
  <si>
    <t>2711240</t>
  </si>
  <si>
    <t>2711323</t>
  </si>
  <si>
    <t>2711400</t>
  </si>
  <si>
    <t>2711420</t>
  </si>
  <si>
    <t>2712100</t>
  </si>
  <si>
    <t>2712200</t>
  </si>
  <si>
    <t>2712210</t>
  </si>
  <si>
    <t>2712220</t>
  </si>
  <si>
    <t>2712230</t>
  </si>
  <si>
    <t>2712240</t>
  </si>
  <si>
    <t>2712310</t>
  </si>
  <si>
    <t>2712400</t>
  </si>
  <si>
    <t>2720230</t>
  </si>
  <si>
    <t>2731120</t>
  </si>
  <si>
    <t>2732130</t>
  </si>
  <si>
    <t>2732140</t>
  </si>
  <si>
    <t>2733100</t>
  </si>
  <si>
    <t>2733110</t>
  </si>
  <si>
    <t>2733130</t>
  </si>
  <si>
    <t>2733140</t>
  </si>
  <si>
    <t>2740000</t>
  </si>
  <si>
    <t>2740150</t>
  </si>
  <si>
    <t>2740200</t>
  </si>
  <si>
    <t>2740210</t>
  </si>
  <si>
    <t>2740240</t>
  </si>
  <si>
    <t>2740330</t>
  </si>
  <si>
    <t>2751110</t>
  </si>
  <si>
    <t>2751120</t>
  </si>
  <si>
    <t>2751130</t>
  </si>
  <si>
    <t>2751150</t>
  </si>
  <si>
    <t>2751200</t>
  </si>
  <si>
    <t>2751211</t>
  </si>
  <si>
    <t>2751230</t>
  </si>
  <si>
    <t>2751240</t>
  </si>
  <si>
    <t>2751242</t>
  </si>
  <si>
    <t>2751250</t>
  </si>
  <si>
    <t>2751262</t>
  </si>
  <si>
    <t>2751270</t>
  </si>
  <si>
    <t>2751280</t>
  </si>
  <si>
    <t>2790100</t>
  </si>
  <si>
    <t>2790110</t>
  </si>
  <si>
    <t>2790120</t>
  </si>
  <si>
    <t>2790200</t>
  </si>
  <si>
    <t>2790320</t>
  </si>
  <si>
    <t>2790330</t>
  </si>
  <si>
    <t>2790400</t>
  </si>
  <si>
    <t>2790500</t>
  </si>
  <si>
    <t>2790600</t>
  </si>
  <si>
    <t>2790700</t>
  </si>
  <si>
    <t>2812120</t>
  </si>
  <si>
    <t>2812150</t>
  </si>
  <si>
    <t>2813100</t>
  </si>
  <si>
    <t>2813140</t>
  </si>
  <si>
    <t>2813142</t>
  </si>
  <si>
    <t>2813144</t>
  </si>
  <si>
    <t>2813230</t>
  </si>
  <si>
    <t>2813260</t>
  </si>
  <si>
    <t>2813280</t>
  </si>
  <si>
    <t>2813320</t>
  </si>
  <si>
    <t>2814110</t>
  </si>
  <si>
    <t>2814121</t>
  </si>
  <si>
    <t>2814130</t>
  </si>
  <si>
    <t>2814200</t>
  </si>
  <si>
    <t>2815100</t>
  </si>
  <si>
    <t>2815210</t>
  </si>
  <si>
    <t>2815220</t>
  </si>
  <si>
    <t>2815230</t>
  </si>
  <si>
    <t>2815240</t>
  </si>
  <si>
    <t>2815260</t>
  </si>
  <si>
    <t>2821130</t>
  </si>
  <si>
    <t>2822110</t>
  </si>
  <si>
    <t>2822130</t>
  </si>
  <si>
    <t>2822140</t>
  </si>
  <si>
    <t>2823120</t>
  </si>
  <si>
    <t>2823230</t>
  </si>
  <si>
    <t>2823250</t>
  </si>
  <si>
    <t>2823260</t>
  </si>
  <si>
    <t>2824120</t>
  </si>
  <si>
    <t>2825120</t>
  </si>
  <si>
    <t>2825140</t>
  </si>
  <si>
    <t>2825200</t>
  </si>
  <si>
    <t>2829100</t>
  </si>
  <si>
    <t>2829110</t>
  </si>
  <si>
    <t>2829120</t>
  </si>
  <si>
    <t>2829130</t>
  </si>
  <si>
    <t>2829220</t>
  </si>
  <si>
    <t>2829230</t>
  </si>
  <si>
    <t>2829310</t>
  </si>
  <si>
    <t>2829700</t>
  </si>
  <si>
    <t>2829810</t>
  </si>
  <si>
    <t>2829820</t>
  </si>
  <si>
    <t>2829830</t>
  </si>
  <si>
    <t>2829840</t>
  </si>
  <si>
    <t>2829850</t>
  </si>
  <si>
    <t>2830400</t>
  </si>
  <si>
    <t>2841310</t>
  </si>
  <si>
    <t>2841400</t>
  </si>
  <si>
    <t>2849230</t>
  </si>
  <si>
    <t>2891120</t>
  </si>
  <si>
    <t>2891121</t>
  </si>
  <si>
    <t>2892400</t>
  </si>
  <si>
    <t>2892610</t>
  </si>
  <si>
    <t>2893150</t>
  </si>
  <si>
    <t>2893170</t>
  </si>
  <si>
    <t>2899000</t>
  </si>
  <si>
    <t>2931230</t>
  </si>
  <si>
    <t>2931300</t>
  </si>
  <si>
    <t>2932300</t>
  </si>
  <si>
    <t>3020310</t>
  </si>
  <si>
    <t>3020400</t>
  </si>
  <si>
    <t>3092100</t>
  </si>
  <si>
    <t>3100000</t>
  </si>
  <si>
    <t>3100100</t>
  </si>
  <si>
    <t>3100200</t>
  </si>
  <si>
    <t>3101110</t>
  </si>
  <si>
    <t>3101120</t>
  </si>
  <si>
    <t>3109100</t>
  </si>
  <si>
    <t>3109140</t>
  </si>
  <si>
    <t>3212120</t>
  </si>
  <si>
    <t>3230150</t>
  </si>
  <si>
    <t>3250130</t>
  </si>
  <si>
    <t>3250210</t>
  </si>
  <si>
    <t>3250300</t>
  </si>
  <si>
    <t>3250420</t>
  </si>
  <si>
    <t>3291100</t>
  </si>
  <si>
    <t>3291120</t>
  </si>
  <si>
    <t>3291190</t>
  </si>
  <si>
    <t>3299110</t>
  </si>
  <si>
    <t>3299120</t>
  </si>
  <si>
    <t>3299150</t>
  </si>
  <si>
    <t>3299160</t>
  </si>
  <si>
    <t>3299510</t>
  </si>
  <si>
    <t>3299530</t>
  </si>
  <si>
    <t>3811580</t>
  </si>
  <si>
    <t>3832200</t>
  </si>
  <si>
    <t>3832330</t>
  </si>
  <si>
    <t>3832390</t>
  </si>
  <si>
    <t>5811100</t>
  </si>
  <si>
    <t>5811160</t>
  </si>
  <si>
    <t>5811190</t>
  </si>
  <si>
    <t>5819140</t>
  </si>
  <si>
    <t>5819150</t>
  </si>
  <si>
    <t>5829290</t>
  </si>
  <si>
    <t>Бумага крепированная с ингибитором коррозии</t>
  </si>
  <si>
    <t>Масло</t>
  </si>
  <si>
    <t>Грунт бесхроматный</t>
  </si>
  <si>
    <t>Эмаль</t>
  </si>
  <si>
    <t xml:space="preserve">Обезжириватель щелочной </t>
  </si>
  <si>
    <t>Пленка полиэтиленовая</t>
  </si>
  <si>
    <t>Растение живое</t>
  </si>
  <si>
    <t>Дерево декоративное</t>
  </si>
  <si>
    <t>Песок кварцевый</t>
  </si>
  <si>
    <t>Песок строительный</t>
  </si>
  <si>
    <t>Полотно асбестовое</t>
  </si>
  <si>
    <t>Сок</t>
  </si>
  <si>
    <t>Сухофрукты и орешки</t>
  </si>
  <si>
    <t>Молоко</t>
  </si>
  <si>
    <t>Кефир</t>
  </si>
  <si>
    <t>Печенье</t>
  </si>
  <si>
    <t>Печенье пачковое</t>
  </si>
  <si>
    <t>Сахар</t>
  </si>
  <si>
    <t>Сахар - песок</t>
  </si>
  <si>
    <t>Сахар - рафинад</t>
  </si>
  <si>
    <t>Конфеты шоколадные</t>
  </si>
  <si>
    <t>Конфеты шоколадные в упаковке</t>
  </si>
  <si>
    <t>Какао</t>
  </si>
  <si>
    <t>Кофе</t>
  </si>
  <si>
    <t>Чай</t>
  </si>
  <si>
    <t>Корица</t>
  </si>
  <si>
    <t>Вода питьевая бутилированная</t>
  </si>
  <si>
    <t>Напиток бутилированный</t>
  </si>
  <si>
    <t>Компот фруктовый</t>
  </si>
  <si>
    <t>Полотно из пальмового волокна</t>
  </si>
  <si>
    <t>Шторы</t>
  </si>
  <si>
    <t>Флаг</t>
  </si>
  <si>
    <t>Флаг настольный</t>
  </si>
  <si>
    <t>Контейнер мягкий (биг-бег)</t>
  </si>
  <si>
    <t>Навес Маркиза (шатер раздвижной)</t>
  </si>
  <si>
    <t>Сумка</t>
  </si>
  <si>
    <t>Лента контактная</t>
  </si>
  <si>
    <t>Ковер</t>
  </si>
  <si>
    <t>Коврик придверный</t>
  </si>
  <si>
    <t>Ковролин</t>
  </si>
  <si>
    <t>Канат полиамидный</t>
  </si>
  <si>
    <t>Веревка спасательно-страховочная</t>
  </si>
  <si>
    <t>Строп текстильный</t>
  </si>
  <si>
    <t>Набор строп текстильных</t>
  </si>
  <si>
    <t>Материал обтирочный</t>
  </si>
  <si>
    <t>Ветошь нетканая</t>
  </si>
  <si>
    <t>Синтепон</t>
  </si>
  <si>
    <t>Синтепон нетканый в рулонах</t>
  </si>
  <si>
    <t>Изолента х/б</t>
  </si>
  <si>
    <t>Брезент огнеупорный</t>
  </si>
  <si>
    <t>Полотно геотекстильное в рулонах</t>
  </si>
  <si>
    <t>Ткань фильтровальная</t>
  </si>
  <si>
    <t>Диски ватные косметические</t>
  </si>
  <si>
    <t>Вата медицинская</t>
  </si>
  <si>
    <t>Костюм защитный</t>
  </si>
  <si>
    <t>Халат хлопчатобумажный</t>
  </si>
  <si>
    <t>Комбинезон защитный</t>
  </si>
  <si>
    <t>Плащ прорезиненный (непромокаемый)</t>
  </si>
  <si>
    <t>Жилет</t>
  </si>
  <si>
    <t>Фартук</t>
  </si>
  <si>
    <t>Нарукавники</t>
  </si>
  <si>
    <t>Рукавицы рабочие</t>
  </si>
  <si>
    <t>Перчатки защитные</t>
  </si>
  <si>
    <t>Пояс монтажный (предохранительный)</t>
  </si>
  <si>
    <t>Куртка</t>
  </si>
  <si>
    <t>Брюки утепленные</t>
  </si>
  <si>
    <t>Белье нательное</t>
  </si>
  <si>
    <t>Футболка</t>
  </si>
  <si>
    <t>Колготки капроновые</t>
  </si>
  <si>
    <t xml:space="preserve">Галоши диэлектрические </t>
  </si>
  <si>
    <t>Туфли кожаные</t>
  </si>
  <si>
    <t>Ботинки кожаные</t>
  </si>
  <si>
    <t>Стельки для обуви</t>
  </si>
  <si>
    <t>Брус монтажный деревянный</t>
  </si>
  <si>
    <t>Плита МДФ</t>
  </si>
  <si>
    <t>Панель/доска ламинированная  (ламинат)</t>
  </si>
  <si>
    <t>Поддон металлический под стальной рулон</t>
  </si>
  <si>
    <t>Поддон деревянный под упакованный стальной рулон</t>
  </si>
  <si>
    <t>Поддон деревянный</t>
  </si>
  <si>
    <t>Барабан кабельный (катушка)</t>
  </si>
  <si>
    <t>Черенок</t>
  </si>
  <si>
    <t>Бумага для плоттера</t>
  </si>
  <si>
    <t>Бумага офисная</t>
  </si>
  <si>
    <t>Бумага масштабно-координатная (миллиметровка)</t>
  </si>
  <si>
    <t>Фотобумага</t>
  </si>
  <si>
    <t>Бумага фильтровальная</t>
  </si>
  <si>
    <t>Салфетки</t>
  </si>
  <si>
    <t>Конверт почтовый</t>
  </si>
  <si>
    <t>Бумага для заметок</t>
  </si>
  <si>
    <t>Стикеры</t>
  </si>
  <si>
    <t>Тетрадь</t>
  </si>
  <si>
    <t>Журнал</t>
  </si>
  <si>
    <t>Блокнот</t>
  </si>
  <si>
    <t>Ежедневник</t>
  </si>
  <si>
    <t>Удостоверение</t>
  </si>
  <si>
    <t>Обложка для переплета</t>
  </si>
  <si>
    <t>Этикетка самоклеящаяся в рулоне</t>
  </si>
  <si>
    <t>Гильза (втулка) картонная</t>
  </si>
  <si>
    <t>Уголок картонный ламинированный с просечкой</t>
  </si>
  <si>
    <t>Бензин</t>
  </si>
  <si>
    <t>Керосин</t>
  </si>
  <si>
    <t>Топливо дизельное (солярка)</t>
  </si>
  <si>
    <t>Масло компрессорное</t>
  </si>
  <si>
    <t>Масло гидравлическое</t>
  </si>
  <si>
    <t>Масло редукторное</t>
  </si>
  <si>
    <t>Масло трансмиссионное</t>
  </si>
  <si>
    <t>Масло для направляющих</t>
  </si>
  <si>
    <t>Масло моторное</t>
  </si>
  <si>
    <t>Суспензия коллоидная полировальная</t>
  </si>
  <si>
    <t>Лубрикант для полировки</t>
  </si>
  <si>
    <t>Смазочно-охлаждающая жидкость (СОЖ)</t>
  </si>
  <si>
    <t xml:space="preserve">Пропан газообразный </t>
  </si>
  <si>
    <t xml:space="preserve">Метан газообразный </t>
  </si>
  <si>
    <t>Смесь газовая поверочная</t>
  </si>
  <si>
    <t>Гелий газообразный в баллоне</t>
  </si>
  <si>
    <t>Аргон газообразный</t>
  </si>
  <si>
    <t>Водород газообразный</t>
  </si>
  <si>
    <t>Кислород технический газообразный</t>
  </si>
  <si>
    <t>Углекислота (диоксид углерода) (CO2)</t>
  </si>
  <si>
    <t>Колер для краски</t>
  </si>
  <si>
    <t>Хлорид сурьмы(III) (трихлорид сурьмы, хлористая сурьма) (SbCl3)</t>
  </si>
  <si>
    <t>Калий йодистый (KI)</t>
  </si>
  <si>
    <t>Натрий кремнефтористый технический (динатрия гексафторсиликат, натрия фторсиликат) (Na2SiF6)</t>
  </si>
  <si>
    <t>Кислота борная (H3BO3)</t>
  </si>
  <si>
    <t>Кислота соляная синтетическая техническая (HCl)</t>
  </si>
  <si>
    <t>Кислота соляная (HCl)</t>
  </si>
  <si>
    <t>Кислота соляная (HCl) фиксанал</t>
  </si>
  <si>
    <t>Кислота серная техническая (H2SO4)</t>
  </si>
  <si>
    <t>Кислота серная (H2SO4)</t>
  </si>
  <si>
    <t>Кислота серная (H2SO4) фиксанал</t>
  </si>
  <si>
    <t>Кислота ортофосфорная (H3PO4)</t>
  </si>
  <si>
    <t>Силикагель гранулированный</t>
  </si>
  <si>
    <t>Гидроксид натрия (сода каустическая) (NaOH) порошок</t>
  </si>
  <si>
    <t>Гидроксид натрия (сода каустическая) (NaOH) чешуированный</t>
  </si>
  <si>
    <t>Гидроксид натрия (сода каустическая) (NaOH) гранулы</t>
  </si>
  <si>
    <t>Гидроксид натрия (сода каустическая) (NaOH) фиксанал</t>
  </si>
  <si>
    <t>Гидроксид натрия (сода каустическая) (NaOH) жидкость</t>
  </si>
  <si>
    <t>Гидроксид калия (едкий калий) (KOH)</t>
  </si>
  <si>
    <t xml:space="preserve">Хлорид железа (III) (FCl3) </t>
  </si>
  <si>
    <t>Полиэлектролит катионный</t>
  </si>
  <si>
    <t>Барий хлористый 2-водный (BaCl2*2H2O)</t>
  </si>
  <si>
    <t>Натрий хлористый (хлорид натрия) (NaCl)</t>
  </si>
  <si>
    <t>Натрий хлористый (хлорид натрия) (NaCl) фиксанал</t>
  </si>
  <si>
    <t>Гипохлорит натрия (NaOCl)</t>
  </si>
  <si>
    <t>Аммоний надсернокислый (персульфат аммония) ((NH4)2S2O8)</t>
  </si>
  <si>
    <t>Марганец (II) сернокислый 5-водный (MnSO4*5H2O)</t>
  </si>
  <si>
    <t>Сульфит натрия (Na2SO3)</t>
  </si>
  <si>
    <t>Бисульфит натрия порошок (NaHSO3)</t>
  </si>
  <si>
    <t>Натрий тиосульфат (натрий серноватистокислый 5-вод) (Na2S2O3*5H2O) фиксанал</t>
  </si>
  <si>
    <t>Натрий тиосульфат (натрий серноватистокислый 5-вод) (Na2S2O3*5H2O)</t>
  </si>
  <si>
    <t xml:space="preserve">Сульфат железа (II) (FESO4*7H2O) </t>
  </si>
  <si>
    <t>Метабисульфит натрия (Na2S2O5)</t>
  </si>
  <si>
    <t>Ртуть сернокислая (сульфат ртути​(II)) (HgSO4)</t>
  </si>
  <si>
    <t>Серебро сернокислое (сульфат серебра(I)) (Ag2O4S)</t>
  </si>
  <si>
    <t>Соль Мора</t>
  </si>
  <si>
    <t>Соль Мора фиксанал</t>
  </si>
  <si>
    <t>Серебро азотнокислое (нитрат серебра(I)) (AgNO3)</t>
  </si>
  <si>
    <t>Серебро азотнокислое (нитрат серебра(I)) (AgNO3) фиксанал</t>
  </si>
  <si>
    <t>Калий фосфорнокислый однозамещенный (дигидроортофосфат калия) (KH2PO4)</t>
  </si>
  <si>
    <t>Триполифосфат натрия (трифосфат натрия) (Na5P3O10)</t>
  </si>
  <si>
    <t>Карбонат натрия (натрий углекислый, сода кальцинированная) (Na2CO3)</t>
  </si>
  <si>
    <t>Калий фталевокислый (гидрофталат калия) (C8H6O4K)</t>
  </si>
  <si>
    <t>Калий двухромовокислый (бихромат) (K2Cr2O7)</t>
  </si>
  <si>
    <t>Калия перманганат (марганцовка) (KMnO4) фиксанал</t>
  </si>
  <si>
    <t>Калий хромовокислый (хромат калия) (K2CrO4)</t>
  </si>
  <si>
    <t>Аммоний молибденовокислый 4-водный ((NH4)2M0O4)</t>
  </si>
  <si>
    <t>Метаванадат аммония (NH4VO3)</t>
  </si>
  <si>
    <t>Аммоний железа(III)-сульфат (1:1:2) 12-водный (квасцы железоаммонийные) (NH4Fe(SO4)2·12H2O)</t>
  </si>
  <si>
    <t>Калия перманганат (марганцовка) (KMnO4)</t>
  </si>
  <si>
    <t>Перекись (пероксид) водорода (H2O2)</t>
  </si>
  <si>
    <t>Гексан (C6H14)</t>
  </si>
  <si>
    <t>Толуол нефтяной (C7H8)</t>
  </si>
  <si>
    <t>Метиленовый синий</t>
  </si>
  <si>
    <t>Бензол (C6H6)</t>
  </si>
  <si>
    <t>Хлороформ (трихлорметан, метилтрихлорид, хладон 20) (CHCl3)</t>
  </si>
  <si>
    <t>Кислота щавелевая (кислота этандиовая) (C2H2O4)</t>
  </si>
  <si>
    <t xml:space="preserve">Кислота паяльная </t>
  </si>
  <si>
    <t>Кислота уксусная (кислота этановая) (CH3COOH)</t>
  </si>
  <si>
    <t>Натрий уксуснокислый (ацетат натрия, натрия этаноат) (C2H3O2Na)</t>
  </si>
  <si>
    <t>Кислота лимонная моногидрат (C6H8O7)</t>
  </si>
  <si>
    <t>Кислота янтарная (C4H6O4)</t>
  </si>
  <si>
    <t>Кислота фенилантраниловая (C13H11O2N)</t>
  </si>
  <si>
    <t>Трилон Б (динатриевая соль ЭДТА)</t>
  </si>
  <si>
    <t>Трилон Б (динатриевая соль ЭДТА) фиксанал</t>
  </si>
  <si>
    <t>Метилэтилкетон (бутанон-2, MEK) (C4H8O)</t>
  </si>
  <si>
    <t>Цинк сернокислый (сульфат цинка) (ZnSO4) порошок</t>
  </si>
  <si>
    <t>Смола для деионизации</t>
  </si>
  <si>
    <t>Канифоль</t>
  </si>
  <si>
    <t>Спирт этиловый (C2H5OH)</t>
  </si>
  <si>
    <t>Спирт этиловый (C2H5OH) медицинский</t>
  </si>
  <si>
    <t>Спирт этиловый ректификованный (С2H6O)</t>
  </si>
  <si>
    <t>Спирт изопропиловый (изопропанол) (С3Н8О)</t>
  </si>
  <si>
    <t>Кислота азотная (HNO3)</t>
  </si>
  <si>
    <t>Аммиак (NH3)</t>
  </si>
  <si>
    <t>Хлорид аммония (хлористый аммоний, нашатырь) (NH4Cl)</t>
  </si>
  <si>
    <t>Хлорид калия (калийная соль, сильвин) (KCl)</t>
  </si>
  <si>
    <t>Реагент для разложения эмульсии (обезмаслевания)</t>
  </si>
  <si>
    <t>Полиэлектролит анионный</t>
  </si>
  <si>
    <t>Кругляк капролон стержневой</t>
  </si>
  <si>
    <t>Кругляк из фторопласта Ф4</t>
  </si>
  <si>
    <t>Крахмал водорастворимый</t>
  </si>
  <si>
    <t>Бактерицид</t>
  </si>
  <si>
    <t>Эмаль обратной стороны</t>
  </si>
  <si>
    <t>Краска эмульсионная</t>
  </si>
  <si>
    <t>Грунтовка строительная</t>
  </si>
  <si>
    <t>Покрытие химстойкое</t>
  </si>
  <si>
    <t>Шпатлевка</t>
  </si>
  <si>
    <t>Герметик (уплотнитель)</t>
  </si>
  <si>
    <t>Растворитель</t>
  </si>
  <si>
    <t>Растворитель для промывки узлов коутера</t>
  </si>
  <si>
    <t>Растворитель для подготовки ЛКМ</t>
  </si>
  <si>
    <t>Жидкость подпиточная</t>
  </si>
  <si>
    <t>Ацетон (C3H6O)</t>
  </si>
  <si>
    <t>Глицерин</t>
  </si>
  <si>
    <t>Глицерин технический</t>
  </si>
  <si>
    <t>Мыло туалетное</t>
  </si>
  <si>
    <t>Этилендиаминтетраацетат ЭДТА (хим. реагент для очистки)</t>
  </si>
  <si>
    <t>Средство моющее</t>
  </si>
  <si>
    <t>Средство для чистки труб</t>
  </si>
  <si>
    <t>Порошок стиральный</t>
  </si>
  <si>
    <t>Автошампунь</t>
  </si>
  <si>
    <t>Смягчитель воды</t>
  </si>
  <si>
    <t>Освежитель воздуха</t>
  </si>
  <si>
    <t>Крем косметический</t>
  </si>
  <si>
    <t>Зубочистки</t>
  </si>
  <si>
    <t>Клей</t>
  </si>
  <si>
    <t>Палочки (стержни) клеевые</t>
  </si>
  <si>
    <t>Жидкость (эмульсия) дрессировочная</t>
  </si>
  <si>
    <t>Жидкость дрессировочная</t>
  </si>
  <si>
    <t>Смазка техническая</t>
  </si>
  <si>
    <t>Жидкость тормозная</t>
  </si>
  <si>
    <t>Антифриз</t>
  </si>
  <si>
    <t>Бура десятиводная техническая (тетраборат натрия) (Na2B4O7*10H2O)</t>
  </si>
  <si>
    <t>Бура десятиводная (тетраборат натрия) (Na2B4O7*10H2O) фиксанал</t>
  </si>
  <si>
    <t>Фреон</t>
  </si>
  <si>
    <t>Раствор калибровочный</t>
  </si>
  <si>
    <t>Метоксипропилацетат (РМА, метоксипропанолацетат) (C6H12O3)</t>
  </si>
  <si>
    <t>Бумага индикаторная</t>
  </si>
  <si>
    <t>Бумага термоиндикаторная</t>
  </si>
  <si>
    <t>Ртуть (II) азотнокислая 1-водная (Hg(NO3)2*H2O)</t>
  </si>
  <si>
    <t>Дифенилкарбазон (C13H12N4O)</t>
  </si>
  <si>
    <t>Дифениламиносульфонат натрия (C12H10NNaO3S)</t>
  </si>
  <si>
    <t>Натрий сернокислый безводный (Na2SO4)</t>
  </si>
  <si>
    <t>Железо (II) сернокислое семиводное (FeSO*7HO)</t>
  </si>
  <si>
    <t>1,4-диоксан (диэтилендиоксид) (C4H8O2)</t>
  </si>
  <si>
    <t>Диэтиловый эфир (C4H10O)</t>
  </si>
  <si>
    <t>Ксилол-орто (С8Н10)</t>
  </si>
  <si>
    <t>Индикатор</t>
  </si>
  <si>
    <t>Трессировщик для обнаружения утечки</t>
  </si>
  <si>
    <t>Фиксанал (стандарт-титр) рН-метрии</t>
  </si>
  <si>
    <t>Порошок фенольный</t>
  </si>
  <si>
    <t>Порошок электропроводящий</t>
  </si>
  <si>
    <t>Тест-набор</t>
  </si>
  <si>
    <t>Экспресс-тест</t>
  </si>
  <si>
    <t>Раствор буферный (стандарт)</t>
  </si>
  <si>
    <t>ГСО (государственный стандартный образец) химического состава</t>
  </si>
  <si>
    <t>Сито молекулярное</t>
  </si>
  <si>
    <t>Катализатор палладиево-платиновый</t>
  </si>
  <si>
    <t>Аскарит</t>
  </si>
  <si>
    <t>Медь (II) сернокислая 5-водная (медный купорос) (CUSO4·5Н2О)</t>
  </si>
  <si>
    <t>Кальций хлористый 2-водный (хлорид кальция) (CaCl2*2H2O)</t>
  </si>
  <si>
    <t>Уголь активированный кокосовый в гранулах</t>
  </si>
  <si>
    <t>Уголь активированный каменный в гранулах</t>
  </si>
  <si>
    <t>Флюс для пайки</t>
  </si>
  <si>
    <t>Присадка противовспенивающая</t>
  </si>
  <si>
    <t>Пеногаситель</t>
  </si>
  <si>
    <t>Пенетрант</t>
  </si>
  <si>
    <t>Проявитель</t>
  </si>
  <si>
    <t>Кислота сульфосалициловая (C7H6O6S)</t>
  </si>
  <si>
    <t>Гексаметилентетрамин (уротропин) (C6H12N4)</t>
  </si>
  <si>
    <t>Антисептик</t>
  </si>
  <si>
    <t>Аммиак раствор 10%</t>
  </si>
  <si>
    <t>Перекись водорода 3%</t>
  </si>
  <si>
    <t>Зеленка 1%</t>
  </si>
  <si>
    <t>Йод 5%</t>
  </si>
  <si>
    <t>Диазолин</t>
  </si>
  <si>
    <t>Противоядие от отравы для змей в ампулах</t>
  </si>
  <si>
    <t>Бинт марлевый</t>
  </si>
  <si>
    <t>Салфетки марлевые</t>
  </si>
  <si>
    <t>Пакет перевязочный медицинский индивидуальный</t>
  </si>
  <si>
    <t>Лейкопластырь</t>
  </si>
  <si>
    <t>Жгут медицинский</t>
  </si>
  <si>
    <t>Устройство для оказания искусственного дыхания методом «Рот-устройство-Рот»</t>
  </si>
  <si>
    <t>Аптечка</t>
  </si>
  <si>
    <t>Автошина</t>
  </si>
  <si>
    <t>Комплект колец уплотнительных</t>
  </si>
  <si>
    <t>Кольцо уплотнительное</t>
  </si>
  <si>
    <t>Уплотнение гидравлическое</t>
  </si>
  <si>
    <t>Уплотнение штока</t>
  </si>
  <si>
    <t>Уплотнение поршня</t>
  </si>
  <si>
    <t>Уплотнение вала насоса</t>
  </si>
  <si>
    <t>Шнур уплотнительный резиновый</t>
  </si>
  <si>
    <t>Грязесъемник</t>
  </si>
  <si>
    <t>Пластина резиновая (техпластина)</t>
  </si>
  <si>
    <t>Манжета армированная (сальник)</t>
  </si>
  <si>
    <t>Шланг лабораторный</t>
  </si>
  <si>
    <t>Шланг поливочный</t>
  </si>
  <si>
    <t>Шланг топливный</t>
  </si>
  <si>
    <t>Рукав высокого давления (РВД)</t>
  </si>
  <si>
    <t>Обойма для РВД</t>
  </si>
  <si>
    <t>Ниппель для РВД</t>
  </si>
  <si>
    <t>Конус для РВД</t>
  </si>
  <si>
    <t>Рукав пищевой</t>
  </si>
  <si>
    <t>Подводка (шланг) гибкая для воды</t>
  </si>
  <si>
    <t>Подводка (шланг) гибкая для газа</t>
  </si>
  <si>
    <t>Рукав (шланг) газовый</t>
  </si>
  <si>
    <t>Комплект заправочных шлангов для кондиционера</t>
  </si>
  <si>
    <t>Пыльник</t>
  </si>
  <si>
    <t>Джойстик</t>
  </si>
  <si>
    <t>Кожух фланцевый кислотостойкий</t>
  </si>
  <si>
    <t>Ключ-марка</t>
  </si>
  <si>
    <t>Отсек элемента питания</t>
  </si>
  <si>
    <t>Армафлекс</t>
  </si>
  <si>
    <t>Лента конвейерная (транспортерная)</t>
  </si>
  <si>
    <t>Лента направляющая</t>
  </si>
  <si>
    <t>Ремень приводной</t>
  </si>
  <si>
    <t>Ремень приводной концевой</t>
  </si>
  <si>
    <t>Вантуз сантехнический</t>
  </si>
  <si>
    <t>Коврик диэлектрический</t>
  </si>
  <si>
    <t>Пруток присадочный сварочный полимерный</t>
  </si>
  <si>
    <t>Труба водопроводная</t>
  </si>
  <si>
    <t>Труба канализационная</t>
  </si>
  <si>
    <t>Муфта канализационная</t>
  </si>
  <si>
    <t>Отвод канализационный</t>
  </si>
  <si>
    <t>Тройник канализационный</t>
  </si>
  <si>
    <t>Заглушка канализационная</t>
  </si>
  <si>
    <t>Адаптер (переходник) для труб</t>
  </si>
  <si>
    <t>Адаптер бурт (втулка) для труб</t>
  </si>
  <si>
    <t>Гофрошланг ПВХ (гофра для кабеля)</t>
  </si>
  <si>
    <t>Воздуховод гибкий (гофратруба)</t>
  </si>
  <si>
    <t>Сифон сантехнический</t>
  </si>
  <si>
    <t>Пневмотрубка</t>
  </si>
  <si>
    <t>Трубка ПВД</t>
  </si>
  <si>
    <t>Штуцер пневматический под трубку</t>
  </si>
  <si>
    <t>Штуцер цанговый</t>
  </si>
  <si>
    <t>Штуцер приварной</t>
  </si>
  <si>
    <t>Тройник цанговый</t>
  </si>
  <si>
    <t>Разветвитель цанговый</t>
  </si>
  <si>
    <t>Отвод полипропиленовый</t>
  </si>
  <si>
    <t>Муфта соединительная полипропиленовая</t>
  </si>
  <si>
    <t>Тройник равносторонний полипропиленовый</t>
  </si>
  <si>
    <t>Тройник переходной полипропиленовый</t>
  </si>
  <si>
    <t>Тройник комбинированный полипропиленовый</t>
  </si>
  <si>
    <t>Труба полипропиленовая</t>
  </si>
  <si>
    <t>Труба поливинилиденфторидная кислотощелочестойкая</t>
  </si>
  <si>
    <t>Клипса</t>
  </si>
  <si>
    <t>Материал гидроизоляционный</t>
  </si>
  <si>
    <t>Пленка транспорентная</t>
  </si>
  <si>
    <t>Пленка тонировочная</t>
  </si>
  <si>
    <t>Пленка для ламинирования</t>
  </si>
  <si>
    <t>Фторопласт листовой</t>
  </si>
  <si>
    <t>Текстолит листовой</t>
  </si>
  <si>
    <t>Хомут нейлоновый (стяжка кабельная)</t>
  </si>
  <si>
    <t>Хомут нейлоновый с маркировочной площадкой (биркой)</t>
  </si>
  <si>
    <t>Бирка кабельная маркировочная</t>
  </si>
  <si>
    <t>Маркер кабельный</t>
  </si>
  <si>
    <t>Лента оградительная сигнальная</t>
  </si>
  <si>
    <t>Флажки сигнальные железнодорожные в чехле (красный и желтый)</t>
  </si>
  <si>
    <t>Трафарет</t>
  </si>
  <si>
    <t>Материал для ламинирования и трубопровода резервуаров для кислот</t>
  </si>
  <si>
    <t>Поролон фильтрующий</t>
  </si>
  <si>
    <t>Подложка изоляционная</t>
  </si>
  <si>
    <t>Мембрана пароизоляционная</t>
  </si>
  <si>
    <t>Пакет полиэтиленовый</t>
  </si>
  <si>
    <t>Банка пропиленовая с винтовой крышкой</t>
  </si>
  <si>
    <t>Колба мерная полипропиленовая</t>
  </si>
  <si>
    <t>Стакан полипропиленовый</t>
  </si>
  <si>
    <t>Промывалка лабораторная полипропиленовая</t>
  </si>
  <si>
    <t>Капельник полиэтиленовый</t>
  </si>
  <si>
    <t>Лист упаковочный из вспен.ПЭ</t>
  </si>
  <si>
    <t>Лист полимерный монолитный</t>
  </si>
  <si>
    <t>Круг полимерный монолитный</t>
  </si>
  <si>
    <t>Обечайка пластиковая</t>
  </si>
  <si>
    <t>Уголок из вспен.ПЭ с просечкой</t>
  </si>
  <si>
    <t>Подкладка пласт. под замок</t>
  </si>
  <si>
    <t>Плита потолочная армстронг</t>
  </si>
  <si>
    <t>Сетка москитная</t>
  </si>
  <si>
    <t>Лоток для краски</t>
  </si>
  <si>
    <t>Уголок декоративный</t>
  </si>
  <si>
    <t>Плинтус</t>
  </si>
  <si>
    <t>Фурнитура плинтуса напольного</t>
  </si>
  <si>
    <t>Заглушка опорная противоскользящая двухкомпонентная для лестницы переносной</t>
  </si>
  <si>
    <t>Скотч</t>
  </si>
  <si>
    <t>Лента клейкая (скотч)</t>
  </si>
  <si>
    <t>Лента упаковочная полиэстеровая</t>
  </si>
  <si>
    <t>Изолента ПВХ</t>
  </si>
  <si>
    <t>Лента ФУМ</t>
  </si>
  <si>
    <t>Лента изолирующая</t>
  </si>
  <si>
    <t>Лента тефлоновая (обмотка)</t>
  </si>
  <si>
    <t>Пленка герметизирующая лабораторная</t>
  </si>
  <si>
    <t>Крышка для унитаза</t>
  </si>
  <si>
    <t>Посуда одноразовая</t>
  </si>
  <si>
    <t>Диспенсер</t>
  </si>
  <si>
    <t>Ведро</t>
  </si>
  <si>
    <t>Урна</t>
  </si>
  <si>
    <t>Корзина</t>
  </si>
  <si>
    <t>Горшок цветочный</t>
  </si>
  <si>
    <t>Лейка</t>
  </si>
  <si>
    <t>Карандаш по стеклу</t>
  </si>
  <si>
    <t>Папка</t>
  </si>
  <si>
    <t>Файл-вкладыш</t>
  </si>
  <si>
    <t>Пружина для переплета</t>
  </si>
  <si>
    <t>Кнопки канцелярские</t>
  </si>
  <si>
    <t xml:space="preserve">Ластик </t>
  </si>
  <si>
    <t>Органайзер настольный</t>
  </si>
  <si>
    <t>Лоток для бумаг</t>
  </si>
  <si>
    <t>Подставка для скрепок</t>
  </si>
  <si>
    <t>Визитница</t>
  </si>
  <si>
    <t>Бейдж</t>
  </si>
  <si>
    <t>Тубус</t>
  </si>
  <si>
    <t>Мастика канцелярская</t>
  </si>
  <si>
    <t>Штрих корректор</t>
  </si>
  <si>
    <t>Продукция сувенирная декоративная</t>
  </si>
  <si>
    <t>Пробка пластмассовая</t>
  </si>
  <si>
    <t>Штатив полипропиленовый для хранения пипеток</t>
  </si>
  <si>
    <t>Клипсы для образцов</t>
  </si>
  <si>
    <t>Форма заливочная</t>
  </si>
  <si>
    <t>Табличка</t>
  </si>
  <si>
    <t>Упор пластиковый для системы складировани рулонов стальных</t>
  </si>
  <si>
    <t>Стекло ударостойкое (триплекс)</t>
  </si>
  <si>
    <t>Зеркало дорожное</t>
  </si>
  <si>
    <t>Зеркало досмотровое</t>
  </si>
  <si>
    <t>Зеркало листовое</t>
  </si>
  <si>
    <t>Стеклопакет</t>
  </si>
  <si>
    <t>Банка стеклянная</t>
  </si>
  <si>
    <t>Бутыль стеклянная</t>
  </si>
  <si>
    <t>Комплект посуды</t>
  </si>
  <si>
    <t>Склянка лабораторная стеклянная</t>
  </si>
  <si>
    <t>Стакан лабораторный стеклянный</t>
  </si>
  <si>
    <t>Стаканчик для взвешивания (бюкса)</t>
  </si>
  <si>
    <t>Кювета спектрофотометрическая</t>
  </si>
  <si>
    <t>Цилиндр мерный</t>
  </si>
  <si>
    <t>Капельница</t>
  </si>
  <si>
    <t>Эксикатор лабораторный стеклянный</t>
  </si>
  <si>
    <t>Воронка лабораторная стеклянная</t>
  </si>
  <si>
    <t>Воронка лабораторная стеклянная для порошков</t>
  </si>
  <si>
    <t>Мензурка стеклянная</t>
  </si>
  <si>
    <t>Бюретка стеклянная</t>
  </si>
  <si>
    <t>Микробюретка стеклянная</t>
  </si>
  <si>
    <t>Холодильник лабораторный стеклянный</t>
  </si>
  <si>
    <t>Переход лабораторный стеклянный</t>
  </si>
  <si>
    <t>Насадка лабораторная стеклянная</t>
  </si>
  <si>
    <t>Изгиб лабораторный стеклянный</t>
  </si>
  <si>
    <t>Алонж лабораторный стеклянный</t>
  </si>
  <si>
    <t>Стекло часовое (крышка)</t>
  </si>
  <si>
    <t>Чашка Петри</t>
  </si>
  <si>
    <t>Стекло к щитку сварщика</t>
  </si>
  <si>
    <t>Плитка напольная (кафель)</t>
  </si>
  <si>
    <t>Плитка лабораторная керамическая</t>
  </si>
  <si>
    <t>Шаблон непрозрачности</t>
  </si>
  <si>
    <t>Пластина лабораторная</t>
  </si>
  <si>
    <t>Посуда кухонная</t>
  </si>
  <si>
    <t>Чаша генуя в комплекте с бачком</t>
  </si>
  <si>
    <t>Ложка фарфоровая</t>
  </si>
  <si>
    <t>Кружка фарфоровая с носиком</t>
  </si>
  <si>
    <t>Шпатель фарфоровый</t>
  </si>
  <si>
    <t>Цемент</t>
  </si>
  <si>
    <t>Гидроксид кальция (Ca(OH)2)</t>
  </si>
  <si>
    <t>Кирпич строительный</t>
  </si>
  <si>
    <t>Бетон товарный</t>
  </si>
  <si>
    <t>Раствор кладочный для кирпича</t>
  </si>
  <si>
    <t>Плита цементно-стружечная</t>
  </si>
  <si>
    <t>Плита гранитная</t>
  </si>
  <si>
    <t>Гипсокартон</t>
  </si>
  <si>
    <t>Круг (диск) абразивный</t>
  </si>
  <si>
    <t>Круг (диск) алмазный</t>
  </si>
  <si>
    <t>Круг (диск) абразивный отрезной</t>
  </si>
  <si>
    <t>Круг шлифовальный</t>
  </si>
  <si>
    <t>Круг шлифовальный для ВШМ</t>
  </si>
  <si>
    <t>Круг шлифовальный лепестковый</t>
  </si>
  <si>
    <t>Бумага шлифовальная (шкурка наждачная)</t>
  </si>
  <si>
    <t>Лента шлифовальная</t>
  </si>
  <si>
    <t>Бумага шлифовальная карбидкремниевая водостойкая</t>
  </si>
  <si>
    <t>Паронит листовой</t>
  </si>
  <si>
    <t>Лента тормозная</t>
  </si>
  <si>
    <t>Накладка тормозная</t>
  </si>
  <si>
    <t>Асбошнур</t>
  </si>
  <si>
    <t>Графит антифрикционный</t>
  </si>
  <si>
    <t>Утеплитель базальтовый в плитах</t>
  </si>
  <si>
    <t>Железо карбонильное</t>
  </si>
  <si>
    <t>Шток (пруток) хромированный</t>
  </si>
  <si>
    <t>Прокат горячекатаный в рулонах</t>
  </si>
  <si>
    <t>Прокат горячекатаный травленый в рулонах</t>
  </si>
  <si>
    <t>Прокат холоднокатаный нагартованный в рулонах</t>
  </si>
  <si>
    <t>Прокат горячеоцинкованный дрессированный в рулонах</t>
  </si>
  <si>
    <t>Катанка стальная</t>
  </si>
  <si>
    <t>Арматура</t>
  </si>
  <si>
    <t>Полоса стальная</t>
  </si>
  <si>
    <t>Din-рейка (рейка монтажная)</t>
  </si>
  <si>
    <t>Ограничитель на Din-рейку (рейку монтажную)</t>
  </si>
  <si>
    <t>Профиль перфорированный</t>
  </si>
  <si>
    <t>Профиль потолочный армстронг</t>
  </si>
  <si>
    <t>Лоток перфорированный металлический</t>
  </si>
  <si>
    <t>Лоток перфорированный металлический угловой горизонтальный</t>
  </si>
  <si>
    <t>Лоток лестничный металлический</t>
  </si>
  <si>
    <t>Полка перфорированная металлическая</t>
  </si>
  <si>
    <t>Крышка для лотка перфорированного металлического</t>
  </si>
  <si>
    <t>Крышка для лотка перфорированного металлического углового горизонтального</t>
  </si>
  <si>
    <t>Фиксатор крышки лотка перфорированного металлического</t>
  </si>
  <si>
    <t>Разделитель (перегородка) для лотка перфорированного металлического</t>
  </si>
  <si>
    <t>Заглушка лотка перфорированного металлического</t>
  </si>
  <si>
    <t>Стеновое крепление (кронштейн) лотка перфорированного металлического</t>
  </si>
  <si>
    <t>Ответвитель лотка перфорированного металлического</t>
  </si>
  <si>
    <t>Крышка ответвителя лотка перфорированного металлического</t>
  </si>
  <si>
    <t>Рельс крановый</t>
  </si>
  <si>
    <t>Труба стальная электросварная круглая</t>
  </si>
  <si>
    <t>Труба нержавеющая бесшовная круглая</t>
  </si>
  <si>
    <t>Адаптер соединения рукавов высокого давления</t>
  </si>
  <si>
    <t>Фитинг в комплекте</t>
  </si>
  <si>
    <t>Соединение резьбовое</t>
  </si>
  <si>
    <t>Соединение резьбовое ввертное</t>
  </si>
  <si>
    <t>Соединение резьбовое редукционное</t>
  </si>
  <si>
    <t>Соединение быстроразъемное (БРС)</t>
  </si>
  <si>
    <t>Адаптер фланцевый</t>
  </si>
  <si>
    <t>Фланец плоский стальной</t>
  </si>
  <si>
    <t>Отвод крутоизогнутый стальной приварной бесшовный</t>
  </si>
  <si>
    <t>Тройник стальной</t>
  </si>
  <si>
    <t>Переходник стальной</t>
  </si>
  <si>
    <t>Прутки спиральные для нанесения ЛКП</t>
  </si>
  <si>
    <t>Кругляк стальной</t>
  </si>
  <si>
    <t>Шестигранник нержавеющий (прут)</t>
  </si>
  <si>
    <t>Шестигранник стальной (прут)</t>
  </si>
  <si>
    <t>Алюминий первичный</t>
  </si>
  <si>
    <t>Свинец первичный</t>
  </si>
  <si>
    <t>Цинк первичный</t>
  </si>
  <si>
    <t>Сплав цинк-алюминиевый</t>
  </si>
  <si>
    <t>Сплав цинк-сурьмянистый</t>
  </si>
  <si>
    <t>Кругляк медный</t>
  </si>
  <si>
    <t>Кругляк бронзовый</t>
  </si>
  <si>
    <t>Проволока сварочная омедненная</t>
  </si>
  <si>
    <t>Лист (плита) латунный</t>
  </si>
  <si>
    <t>Полоса бронзовая</t>
  </si>
  <si>
    <t>Полоса (шина) медная</t>
  </si>
  <si>
    <t>Фольга латунная</t>
  </si>
  <si>
    <t>Шестигранник латунный (прут)</t>
  </si>
  <si>
    <t>Трубка импульсная медная</t>
  </si>
  <si>
    <t>Электрод вольфрамовый</t>
  </si>
  <si>
    <t>Сурьма</t>
  </si>
  <si>
    <t>Стремянка (лестница)</t>
  </si>
  <si>
    <t>Лестница передвижная металлическая</t>
  </si>
  <si>
    <t>Площадка навесная</t>
  </si>
  <si>
    <t>Траверса</t>
  </si>
  <si>
    <t>Подставка (люлька, ложемент) для хранения рулонов стальных</t>
  </si>
  <si>
    <t>Вышка-тура строительная</t>
  </si>
  <si>
    <t>Конструкции (помещения, перегородки и т.д.)</t>
  </si>
  <si>
    <t>Конструкции алюминиевые</t>
  </si>
  <si>
    <t>Регистр отопления</t>
  </si>
  <si>
    <t>Контейнер (тара)</t>
  </si>
  <si>
    <t>Баллон газовый</t>
  </si>
  <si>
    <t>Бак расширительный</t>
  </si>
  <si>
    <t>Пластина теплообменника</t>
  </si>
  <si>
    <t>Теплообменник пластинчатый паяный (не разборный)</t>
  </si>
  <si>
    <t>Теплообменник графитовый</t>
  </si>
  <si>
    <t>Нож канцелярский</t>
  </si>
  <si>
    <t>Лезвие сменное для ножа канцелярского</t>
  </si>
  <si>
    <t>Лезвие сменное для ножа строительного</t>
  </si>
  <si>
    <t>Ножницы</t>
  </si>
  <si>
    <t>Точилка для карандашей</t>
  </si>
  <si>
    <t>Грифель для карандаша механического</t>
  </si>
  <si>
    <t>Замок для электрощита металлический</t>
  </si>
  <si>
    <t>Замок электронный для СКУД</t>
  </si>
  <si>
    <t>Ключ для замка электрощита металлического</t>
  </si>
  <si>
    <t>Замок навесной</t>
  </si>
  <si>
    <t>Замок мебельный</t>
  </si>
  <si>
    <t>Замок врезной с ручкой</t>
  </si>
  <si>
    <t>Пломба</t>
  </si>
  <si>
    <t>Сердцевина замка дверного</t>
  </si>
  <si>
    <t>Ручка дверная</t>
  </si>
  <si>
    <t>Петля такелажная</t>
  </si>
  <si>
    <t>Набор петель такелажных</t>
  </si>
  <si>
    <t>Зажим канатный (для троса) стальной</t>
  </si>
  <si>
    <t>Блок канатный (для троса) полиамидный</t>
  </si>
  <si>
    <t>Талреп (стяжка для троса)</t>
  </si>
  <si>
    <t>Скоба анкерная</t>
  </si>
  <si>
    <t>Кронштейн (стенд) мобильный для телевизора</t>
  </si>
  <si>
    <t>Сшиватель полосы металлической</t>
  </si>
  <si>
    <t>Полотно для ножовки ручной</t>
  </si>
  <si>
    <t>Полотно для ленточнопильного станка</t>
  </si>
  <si>
    <t>Ножовка ручная (пила)</t>
  </si>
  <si>
    <t>Пила дисковая</t>
  </si>
  <si>
    <t>Электропила</t>
  </si>
  <si>
    <t>Правило алюминиевое</t>
  </si>
  <si>
    <t>Пистолет строительный</t>
  </si>
  <si>
    <t>Набор клейм по металлу</t>
  </si>
  <si>
    <t>Ключ гаечный</t>
  </si>
  <si>
    <t>Ключ сегментный для круглых шлицевых гаек</t>
  </si>
  <si>
    <t>Ключ трещоточный</t>
  </si>
  <si>
    <t>Ключ динамометрический</t>
  </si>
  <si>
    <t>Ключ газовый (трубный)</t>
  </si>
  <si>
    <t>Ключ цепной (трубный)</t>
  </si>
  <si>
    <t>Ключ разводной</t>
  </si>
  <si>
    <t>Отвертка</t>
  </si>
  <si>
    <t>Ключ Г-образный</t>
  </si>
  <si>
    <t>Метчикодержатель (вороток для метчика)</t>
  </si>
  <si>
    <t>Плашкодержатель (вороток для плашки)</t>
  </si>
  <si>
    <t>Шпатель малярный</t>
  </si>
  <si>
    <t>Мастерок</t>
  </si>
  <si>
    <t>Ковш строительный</t>
  </si>
  <si>
    <t>Пинцет</t>
  </si>
  <si>
    <t>Щипцы лабораторные</t>
  </si>
  <si>
    <t>Шприц для смазки</t>
  </si>
  <si>
    <t>Ножницы по металлу</t>
  </si>
  <si>
    <t>Ножницы секторные</t>
  </si>
  <si>
    <t>Тросорез</t>
  </si>
  <si>
    <t>Труборез</t>
  </si>
  <si>
    <t>Трубогиб (профилегиб)</t>
  </si>
  <si>
    <t>Труборасширитель</t>
  </si>
  <si>
    <t>Болторез</t>
  </si>
  <si>
    <t>Кусачки (бокорез)</t>
  </si>
  <si>
    <t>Плоскогубцы (пассатижи)</t>
  </si>
  <si>
    <t>Длинногубцы (тонкогубцы)</t>
  </si>
  <si>
    <t>Круглогубцы</t>
  </si>
  <si>
    <t>Утики</t>
  </si>
  <si>
    <t>Заклепочник</t>
  </si>
  <si>
    <t>Съемник подшипника</t>
  </si>
  <si>
    <t>Съемник подшипника сепараторного типа</t>
  </si>
  <si>
    <t>Съемник колец стопорных</t>
  </si>
  <si>
    <t>Устройство для монтажа/демонтажа сальников</t>
  </si>
  <si>
    <t>Тиски</t>
  </si>
  <si>
    <t>Зубило ручное</t>
  </si>
  <si>
    <t>Лом</t>
  </si>
  <si>
    <t>Клин для выбивания</t>
  </si>
  <si>
    <t>Костыленаддергиватель (подлапник)</t>
  </si>
  <si>
    <t>Клещи</t>
  </si>
  <si>
    <t>Напильник (надфиль)</t>
  </si>
  <si>
    <t>Шарошкодержатель промышленный</t>
  </si>
  <si>
    <t>Штанга изолирующая</t>
  </si>
  <si>
    <t>Пломбиратор</t>
  </si>
  <si>
    <t>Циркуль разметочный</t>
  </si>
  <si>
    <t>Масленка</t>
  </si>
  <si>
    <t>Пробойник пресс-масленок</t>
  </si>
  <si>
    <t>Прижим клиновый регулируемый</t>
  </si>
  <si>
    <t>Набор заправочно-смазочный</t>
  </si>
  <si>
    <t>Набор сверл</t>
  </si>
  <si>
    <t>Набор буров</t>
  </si>
  <si>
    <t>Набор зубил для электроинструментов</t>
  </si>
  <si>
    <t>Набор экстракторов</t>
  </si>
  <si>
    <t>Набор цанг</t>
  </si>
  <si>
    <t>Набор бит-головок</t>
  </si>
  <si>
    <t>Набор переходников для дрели</t>
  </si>
  <si>
    <t>Набор для монтажа двери</t>
  </si>
  <si>
    <t>Алмаз в оправе</t>
  </si>
  <si>
    <t>Сверло по металлу</t>
  </si>
  <si>
    <t>Сверло по металлу кобальтовое</t>
  </si>
  <si>
    <t>Сверло рельсовое</t>
  </si>
  <si>
    <t>Бур</t>
  </si>
  <si>
    <t>Развертка машинная</t>
  </si>
  <si>
    <t>Диск пильный</t>
  </si>
  <si>
    <t>Бита-головка</t>
  </si>
  <si>
    <t>Насадка для шуруповерта</t>
  </si>
  <si>
    <t>Насадок струйный</t>
  </si>
  <si>
    <t>Зубило для электроинструментов</t>
  </si>
  <si>
    <t>Фреза по металлу цилиндрическая</t>
  </si>
  <si>
    <t>Фреза по металлу отрезная</t>
  </si>
  <si>
    <t>Фреза по металлу торцевая</t>
  </si>
  <si>
    <t>Фреза по металлу угловая</t>
  </si>
  <si>
    <t>Фреза по металлу концевая</t>
  </si>
  <si>
    <t>Фреза по металлу фасонная</t>
  </si>
  <si>
    <t>Фреза по металлу дисковая пазовая</t>
  </si>
  <si>
    <t>Фреза по металлу Т-образная</t>
  </si>
  <si>
    <t>Фреза по металлу трехсторонняя</t>
  </si>
  <si>
    <t>Набор фрез по металлу</t>
  </si>
  <si>
    <t>Оправка для фрез универсальная</t>
  </si>
  <si>
    <t>Резец токарный механический</t>
  </si>
  <si>
    <t>Пластина твердосплавная механическая</t>
  </si>
  <si>
    <t>Центр вращения для токарных станков</t>
  </si>
  <si>
    <t>Центр упорный для токарных станков</t>
  </si>
  <si>
    <t>Брусок из быстрорежущей стали</t>
  </si>
  <si>
    <t>Кувалда</t>
  </si>
  <si>
    <t>Молоток</t>
  </si>
  <si>
    <t>Гвоздодер</t>
  </si>
  <si>
    <t>Монтировка</t>
  </si>
  <si>
    <t>Кирка</t>
  </si>
  <si>
    <t>Плашка резьбонарезная</t>
  </si>
  <si>
    <t>Метчик</t>
  </si>
  <si>
    <t>Кассета для ключа гидравлического</t>
  </si>
  <si>
    <t>Нож строительный</t>
  </si>
  <si>
    <t>Патрон сверлильный</t>
  </si>
  <si>
    <t>Заглушка фланцевая (фланец глухой)</t>
  </si>
  <si>
    <t>Заглушка резьбовая</t>
  </si>
  <si>
    <t>Канат стальной</t>
  </si>
  <si>
    <t>Трос канализационный</t>
  </si>
  <si>
    <t>Строп цепной</t>
  </si>
  <si>
    <t>Набор строп цепных</t>
  </si>
  <si>
    <t>Строп канатный</t>
  </si>
  <si>
    <t>Набор строп канатных</t>
  </si>
  <si>
    <t>Сетка металлическая тканая нержавеющая</t>
  </si>
  <si>
    <t>Электрод сварочный</t>
  </si>
  <si>
    <t>Электрод для контактной сварки</t>
  </si>
  <si>
    <t>Пруток присадочный сварочный</t>
  </si>
  <si>
    <t>Цепь негрузоподъемная</t>
  </si>
  <si>
    <t>Площадка под винт для хомута нейлонового</t>
  </si>
  <si>
    <t>Зажим проводника</t>
  </si>
  <si>
    <t>Держатель проводника</t>
  </si>
  <si>
    <t>Винт</t>
  </si>
  <si>
    <t>Гайка шестигранная</t>
  </si>
  <si>
    <t>Гайка накидная</t>
  </si>
  <si>
    <t>Гайка стопорная</t>
  </si>
  <si>
    <t>Болт шестигранный</t>
  </si>
  <si>
    <t>Болт с цилиндрической головкой</t>
  </si>
  <si>
    <t>Болт без головки</t>
  </si>
  <si>
    <t>Саморез</t>
  </si>
  <si>
    <t>Болт анкерный</t>
  </si>
  <si>
    <t>Шпилька монтажная</t>
  </si>
  <si>
    <t>Дюбель монтажный</t>
  </si>
  <si>
    <t>Гвоздь</t>
  </si>
  <si>
    <t>Заклепка</t>
  </si>
  <si>
    <t>Набор заклепок</t>
  </si>
  <si>
    <t>Шайба</t>
  </si>
  <si>
    <t>Хомут червячный</t>
  </si>
  <si>
    <t>Хомут сантехнический металлический для труб с резиновым уплотнителем</t>
  </si>
  <si>
    <t>Кольцо стопорное</t>
  </si>
  <si>
    <t>Раковина (мойка)</t>
  </si>
  <si>
    <t>Поддон душевой</t>
  </si>
  <si>
    <t>Гастроемкость</t>
  </si>
  <si>
    <t>Мангал</t>
  </si>
  <si>
    <t>Молниеотвод</t>
  </si>
  <si>
    <t>Сейф металлический</t>
  </si>
  <si>
    <t>Шкаф металлический</t>
  </si>
  <si>
    <t>Щит пожарный в комплекте</t>
  </si>
  <si>
    <t>Багор пожарный</t>
  </si>
  <si>
    <t>Ящик металлический</t>
  </si>
  <si>
    <t>Степлер</t>
  </si>
  <si>
    <t>Зажимы для бумаги</t>
  </si>
  <si>
    <t>Скрепки канцелярские</t>
  </si>
  <si>
    <t>Рамка</t>
  </si>
  <si>
    <t>Картина</t>
  </si>
  <si>
    <t>Знак дорожный</t>
  </si>
  <si>
    <t>Знак железнодорожный</t>
  </si>
  <si>
    <t>Ограждение дорожное</t>
  </si>
  <si>
    <t>Круг защитный торцевой оцинкованный</t>
  </si>
  <si>
    <t>Уголок оцинковкованный</t>
  </si>
  <si>
    <t>Замок просечной стальной</t>
  </si>
  <si>
    <t>Лента упаковочная стальная</t>
  </si>
  <si>
    <t>Гильза (втулка) стальная</t>
  </si>
  <si>
    <t>Лист оцинкованный</t>
  </si>
  <si>
    <t>Лист оцинкованный с полимерным покрытием</t>
  </si>
  <si>
    <t>Лопата</t>
  </si>
  <si>
    <t>Грабли</t>
  </si>
  <si>
    <t>Кетмень</t>
  </si>
  <si>
    <t>Доводчик дверной</t>
  </si>
  <si>
    <t>Индикатор диодный</t>
  </si>
  <si>
    <t>Индикатор считывания</t>
  </si>
  <si>
    <t>Плата подключения энкодера</t>
  </si>
  <si>
    <t>Плата расширения</t>
  </si>
  <si>
    <t>Плата управления</t>
  </si>
  <si>
    <t>Плата времени</t>
  </si>
  <si>
    <t>Тиристор</t>
  </si>
  <si>
    <t>Планшет</t>
  </si>
  <si>
    <t>Терминал</t>
  </si>
  <si>
    <t>АРМ (автоматизированное рабочее место)</t>
  </si>
  <si>
    <t>Клавиатура и мышь (комплект)</t>
  </si>
  <si>
    <t>Клавиатура</t>
  </si>
  <si>
    <t>Принтер</t>
  </si>
  <si>
    <t>Принтер МФУ</t>
  </si>
  <si>
    <t>Принтер маркировочный</t>
  </si>
  <si>
    <t>Инфокиоск</t>
  </si>
  <si>
    <t>Мышь компьютерная</t>
  </si>
  <si>
    <t>Карта памяти</t>
  </si>
  <si>
    <t>HDD диск (винчестер, диск жесткий)</t>
  </si>
  <si>
    <t>HDD диск внешний (диск жесткий)</t>
  </si>
  <si>
    <t>USB-флеш-накопитель</t>
  </si>
  <si>
    <t>SSD диск</t>
  </si>
  <si>
    <t>Память оперативная (ОЗУ)</t>
  </si>
  <si>
    <t>Картридж для принтера</t>
  </si>
  <si>
    <t>Карта сетевая (компьютерная)</t>
  </si>
  <si>
    <t>Фильтр сетевой (удлинитель)</t>
  </si>
  <si>
    <t>Коннектор</t>
  </si>
  <si>
    <t>Источник (блок) питания</t>
  </si>
  <si>
    <t>Блок питания для компьютера</t>
  </si>
  <si>
    <t>Источник бесперебойного питания</t>
  </si>
  <si>
    <t>Источник бесперебойного питания промышленный</t>
  </si>
  <si>
    <t>Сплиттер (разветвитель) видеосигнала</t>
  </si>
  <si>
    <t>Наклейки на клавиатуру</t>
  </si>
  <si>
    <t>Адаптер (переходник) сетевой</t>
  </si>
  <si>
    <t>Аппарат телефонный</t>
  </si>
  <si>
    <t>Коммутатор</t>
  </si>
  <si>
    <t>Коммутатор промышленный</t>
  </si>
  <si>
    <t>Радиостанция</t>
  </si>
  <si>
    <t>Ретранслятор</t>
  </si>
  <si>
    <t>WI-FI роутер (точка доступа)</t>
  </si>
  <si>
    <t>WI-FI роутер (точка доступа) портативный</t>
  </si>
  <si>
    <t>Трансивер</t>
  </si>
  <si>
    <t>Телефон мобильный</t>
  </si>
  <si>
    <t>Видеоконференцсвязь</t>
  </si>
  <si>
    <t>Модуль аналоговый</t>
  </si>
  <si>
    <t>Модуль дискретный</t>
  </si>
  <si>
    <t>Модуль релейных</t>
  </si>
  <si>
    <t>Модуль</t>
  </si>
  <si>
    <t>Комплектующие тел. аппаратов</t>
  </si>
  <si>
    <t>TV приставка</t>
  </si>
  <si>
    <t>Медиаконвертер</t>
  </si>
  <si>
    <t>Антенна</t>
  </si>
  <si>
    <t>Барьер искрозащиты</t>
  </si>
  <si>
    <t>Пульт управления</t>
  </si>
  <si>
    <t>Консоль управления</t>
  </si>
  <si>
    <t>Оповещатель охранно-пожарный</t>
  </si>
  <si>
    <t>Металлодетектор</t>
  </si>
  <si>
    <t>Модуль функций безопасности</t>
  </si>
  <si>
    <t>Комплектующие системы пожарной автоматики</t>
  </si>
  <si>
    <t>Телевизор</t>
  </si>
  <si>
    <t>Колонки компьютерные (акустические)</t>
  </si>
  <si>
    <t>Камера видеонаблюдения</t>
  </si>
  <si>
    <t>Веб-камера</t>
  </si>
  <si>
    <t>Видеорегистратор</t>
  </si>
  <si>
    <t>Микрофон</t>
  </si>
  <si>
    <t>Спикерфон</t>
  </si>
  <si>
    <t>Наушники с микрофоном</t>
  </si>
  <si>
    <t xml:space="preserve">Усилитель мощности </t>
  </si>
  <si>
    <t>Усилитель сигнала</t>
  </si>
  <si>
    <t>Коробка монтажная (для видеонаблюдения)</t>
  </si>
  <si>
    <t>Ветрозащита для микрофона</t>
  </si>
  <si>
    <t>Дальномер</t>
  </si>
  <si>
    <t>Теодолит</t>
  </si>
  <si>
    <t>Тахеометр электронный</t>
  </si>
  <si>
    <t>Анемометр</t>
  </si>
  <si>
    <t>Нивелир</t>
  </si>
  <si>
    <t>Резак</t>
  </si>
  <si>
    <t>Скалыватель прецизионный</t>
  </si>
  <si>
    <t>Сверло</t>
  </si>
  <si>
    <t>Тестер адгезии</t>
  </si>
  <si>
    <t>Тестер для гидравлических систем</t>
  </si>
  <si>
    <t>Набор щупов</t>
  </si>
  <si>
    <t>Набор шаблонов</t>
  </si>
  <si>
    <t>Линейка измерительная</t>
  </si>
  <si>
    <t>Линейка для развала</t>
  </si>
  <si>
    <t>Рулетка измерительная</t>
  </si>
  <si>
    <t>Угломер</t>
  </si>
  <si>
    <t>Нутрометр</t>
  </si>
  <si>
    <t>Микрометр</t>
  </si>
  <si>
    <t>Штангенциркуль</t>
  </si>
  <si>
    <t>Штангенрейсмас</t>
  </si>
  <si>
    <t>Уровень</t>
  </si>
  <si>
    <t>Угольник</t>
  </si>
  <si>
    <t>Омметр</t>
  </si>
  <si>
    <t>Измеритель сопротивления изоляции (мегаомметр)</t>
  </si>
  <si>
    <t>Щупы измерительные</t>
  </si>
  <si>
    <t>Люксметр</t>
  </si>
  <si>
    <t>Кабелеискатель</t>
  </si>
  <si>
    <t>Спектрофотометр</t>
  </si>
  <si>
    <t>Осциллограф</t>
  </si>
  <si>
    <t>Клещи токоизмерительные</t>
  </si>
  <si>
    <t>Вольтметр</t>
  </si>
  <si>
    <t>Мультиметр</t>
  </si>
  <si>
    <t>Индикатор высокого напряжения</t>
  </si>
  <si>
    <t>Указатель напряжения</t>
  </si>
  <si>
    <t>Делитель напряжения</t>
  </si>
  <si>
    <t>Термометр</t>
  </si>
  <si>
    <t>Комплектующие термометра</t>
  </si>
  <si>
    <t>Гигрометр</t>
  </si>
  <si>
    <t>Термогигрометр</t>
  </si>
  <si>
    <t>Датчик температуры</t>
  </si>
  <si>
    <t>Гильза защитная для датчика температуры</t>
  </si>
  <si>
    <t>Термопара</t>
  </si>
  <si>
    <t>Индикатор качества смеси</t>
  </si>
  <si>
    <t>Счетчик газовый</t>
  </si>
  <si>
    <t>Счетчик воды</t>
  </si>
  <si>
    <t>Поплавок датчика уровня</t>
  </si>
  <si>
    <t>Ареометр</t>
  </si>
  <si>
    <t>Набор ареометров общего назначения</t>
  </si>
  <si>
    <t>Датчик воздуш.потока</t>
  </si>
  <si>
    <t>Датчик давления</t>
  </si>
  <si>
    <t>Датчик ультразвуковой</t>
  </si>
  <si>
    <t>Манометр</t>
  </si>
  <si>
    <t>Рукав измерительный для манометра</t>
  </si>
  <si>
    <t>Расходомер</t>
  </si>
  <si>
    <t>Уровнемер</t>
  </si>
  <si>
    <t>Преобразователь давления (трансмиттер давления)</t>
  </si>
  <si>
    <t>Преобразователь сигнала</t>
  </si>
  <si>
    <t>Преобразователь датчика проводимости</t>
  </si>
  <si>
    <t>Электрод измерительный</t>
  </si>
  <si>
    <t>Счетчик электроэнергии</t>
  </si>
  <si>
    <t>Прибор для определения прочности при обратном ударе</t>
  </si>
  <si>
    <t>Набор сертификационный лабораторный</t>
  </si>
  <si>
    <t>Наковальня</t>
  </si>
  <si>
    <t>Груз</t>
  </si>
  <si>
    <t>Сито лабораторное</t>
  </si>
  <si>
    <t>Блескомер</t>
  </si>
  <si>
    <t>Влагомер</t>
  </si>
  <si>
    <t>Солемер портативный</t>
  </si>
  <si>
    <t>Пробоотборник кислото-щелочестойкий</t>
  </si>
  <si>
    <t>Анализатор pH/ОВП (окислительно-восстановительный потенциал)</t>
  </si>
  <si>
    <t>Анализатор растворенного кислорода</t>
  </si>
  <si>
    <t>Преобразователь PH</t>
  </si>
  <si>
    <t>Хроматограф</t>
  </si>
  <si>
    <t>Индикатор цифровой</t>
  </si>
  <si>
    <t>Индикатор часовой</t>
  </si>
  <si>
    <t>Датчик проводимости</t>
  </si>
  <si>
    <t>Газоанализатор</t>
  </si>
  <si>
    <t>Блок калибровочный</t>
  </si>
  <si>
    <t>Измеритель точки росы</t>
  </si>
  <si>
    <t>Ось-стенд</t>
  </si>
  <si>
    <t>Устройство измерения профиля валков (профилометр)</t>
  </si>
  <si>
    <t>Устрйство проверки гидравлических клапанов</t>
  </si>
  <si>
    <t>Микроскоп</t>
  </si>
  <si>
    <t>Твердомер</t>
  </si>
  <si>
    <t>Прибор для испытания на изгиб (конический стержень)</t>
  </si>
  <si>
    <t>Прибор для оценки стойкости покрытий к царапанью</t>
  </si>
  <si>
    <t>Пикнометр</t>
  </si>
  <si>
    <t>Измеритель мощности</t>
  </si>
  <si>
    <t>Анализатор сети</t>
  </si>
  <si>
    <t>Позиционер</t>
  </si>
  <si>
    <t>Меры твердости эталонные</t>
  </si>
  <si>
    <t>Меры толщины покрытий</t>
  </si>
  <si>
    <t>Меры длины концевые плоскопараллельные (набор параллелек)</t>
  </si>
  <si>
    <t>Гиря образцовая (эталонная)</t>
  </si>
  <si>
    <t>Толщиномер</t>
  </si>
  <si>
    <t>Толщиномер в комплекте</t>
  </si>
  <si>
    <t>Люфтомер</t>
  </si>
  <si>
    <t>Динамометр</t>
  </si>
  <si>
    <t>Датчик тензометрический (тензодатчик)</t>
  </si>
  <si>
    <t>Сенсор газоанализатора</t>
  </si>
  <si>
    <t>Тестер сетевой кабельный</t>
  </si>
  <si>
    <t>Карта безопасности энкодера</t>
  </si>
  <si>
    <t>Термостат</t>
  </si>
  <si>
    <t>Блок термостата</t>
  </si>
  <si>
    <t>Датчик индуктивный</t>
  </si>
  <si>
    <t>Датчик наклона</t>
  </si>
  <si>
    <t>Держатель предохранителя</t>
  </si>
  <si>
    <t>Держатель модуля</t>
  </si>
  <si>
    <t>Кюветодержатель</t>
  </si>
  <si>
    <t>Штатив</t>
  </si>
  <si>
    <t>Модуль памяти</t>
  </si>
  <si>
    <t>Секундомер</t>
  </si>
  <si>
    <t xml:space="preserve">Часы </t>
  </si>
  <si>
    <t>Камера цифровая</t>
  </si>
  <si>
    <t>Стабилизатор для камеры</t>
  </si>
  <si>
    <t>Проектор</t>
  </si>
  <si>
    <t>Экран проекционный</t>
  </si>
  <si>
    <t>Фотоячейка измерительная</t>
  </si>
  <si>
    <t>Фильтр (выпрямитель) диодный</t>
  </si>
  <si>
    <t>RC-фильтр</t>
  </si>
  <si>
    <t>Толкатель электрогидравлический (гидротолкатель)</t>
  </si>
  <si>
    <t>Комплектующие толкателя электрогидравлического (гидротолкателя)</t>
  </si>
  <si>
    <t>Электродвигатель</t>
  </si>
  <si>
    <t>Электропривод</t>
  </si>
  <si>
    <t>Пневмопривод</t>
  </si>
  <si>
    <t>Энкодер</t>
  </si>
  <si>
    <t>Трансформатор</t>
  </si>
  <si>
    <t>Дроссель</t>
  </si>
  <si>
    <t>Ограничитель перенапряжения</t>
  </si>
  <si>
    <t>Коробка испытательная</t>
  </si>
  <si>
    <t>Заземлитель</t>
  </si>
  <si>
    <t>Выпрямитель</t>
  </si>
  <si>
    <t>Сервопривод (следящий привод)</t>
  </si>
  <si>
    <t>Сервораспределитель</t>
  </si>
  <si>
    <t>Устройство плавного пуска (УПП)</t>
  </si>
  <si>
    <t>Блок управления</t>
  </si>
  <si>
    <t>Блок контактов</t>
  </si>
  <si>
    <t>Блок расширения реле</t>
  </si>
  <si>
    <t>Блок релейной защиты</t>
  </si>
  <si>
    <t>Блок центральный</t>
  </si>
  <si>
    <t>Блок базовый</t>
  </si>
  <si>
    <t>Блок питания и сигнализации (БПС)</t>
  </si>
  <si>
    <t>Блок питания для СКУД</t>
  </si>
  <si>
    <t>Фильтр инверторный</t>
  </si>
  <si>
    <t>Модуль инверторный</t>
  </si>
  <si>
    <t>Модуль адапторный</t>
  </si>
  <si>
    <t>Модуль счетный</t>
  </si>
  <si>
    <t>Преобразователь частотный</t>
  </si>
  <si>
    <t>Преобразователь веса</t>
  </si>
  <si>
    <t>Карта памяти преобразователя частотного</t>
  </si>
  <si>
    <t>Пускатель (стартер) электронный</t>
  </si>
  <si>
    <t>Переключатель</t>
  </si>
  <si>
    <t>Переключатель KVM</t>
  </si>
  <si>
    <t>Контактор</t>
  </si>
  <si>
    <t>Предохранитель силовой</t>
  </si>
  <si>
    <t>Выключатель автоматический</t>
  </si>
  <si>
    <t>Выключатель автоматический дифференциальный</t>
  </si>
  <si>
    <t>Выключатель концевой</t>
  </si>
  <si>
    <t>Магнит (выключатель безопасности)</t>
  </si>
  <si>
    <t>Токоприемник (токосъемник)</t>
  </si>
  <si>
    <t>Элемент питающий</t>
  </si>
  <si>
    <t>Замок электромагнитной блокировки</t>
  </si>
  <si>
    <t>Варистор</t>
  </si>
  <si>
    <t>Выключатель-разъединитель-предохранитель (ВРП)</t>
  </si>
  <si>
    <t>Разъем розеточный модульный</t>
  </si>
  <si>
    <t>Модуль тиристорный</t>
  </si>
  <si>
    <t>Модуль токовый</t>
  </si>
  <si>
    <t>Модуль точечных датчиков</t>
  </si>
  <si>
    <t>Фотореле</t>
  </si>
  <si>
    <t>Реле</t>
  </si>
  <si>
    <t>Реле импульсное</t>
  </si>
  <si>
    <t>Реле контроля напряжения</t>
  </si>
  <si>
    <t>Механизм моторный</t>
  </si>
  <si>
    <t>Модуль интерфейсный (адаптер связи)</t>
  </si>
  <si>
    <t>Панель управления (пульт управления) преобразователя частотного</t>
  </si>
  <si>
    <t>Панель диагностики и интерфейса</t>
  </si>
  <si>
    <t>Панель HMI</t>
  </si>
  <si>
    <t>База для реле</t>
  </si>
  <si>
    <t>Ящик металлический с понижающим трансформатором</t>
  </si>
  <si>
    <t>Катушка расцепителя напряжения</t>
  </si>
  <si>
    <t>Батарейка</t>
  </si>
  <si>
    <t>Устройство зарядное для батареек</t>
  </si>
  <si>
    <t>Кассета для батареек</t>
  </si>
  <si>
    <t>Батарея аккумуляторная для UPS</t>
  </si>
  <si>
    <t>Патчкорд оптический</t>
  </si>
  <si>
    <t>Кабель HDMI</t>
  </si>
  <si>
    <t>Кабель сетевой</t>
  </si>
  <si>
    <t>Кабель USB</t>
  </si>
  <si>
    <t>Кабель контрольный</t>
  </si>
  <si>
    <t>Кабель соединительный</t>
  </si>
  <si>
    <t>Кабель измерительный</t>
  </si>
  <si>
    <t>Система измерения длины</t>
  </si>
  <si>
    <t>Провод монтажный (сигнальный)</t>
  </si>
  <si>
    <t>Гильза кабельная</t>
  </si>
  <si>
    <t>Кабель силовой</t>
  </si>
  <si>
    <t>Удлинитель силовой</t>
  </si>
  <si>
    <t>Барабан кабельный пружинный</t>
  </si>
  <si>
    <t>Металлорукав</t>
  </si>
  <si>
    <t>Короб кабельный</t>
  </si>
  <si>
    <t>Цепь кабельная трак (гибкий кабель-канал)</t>
  </si>
  <si>
    <t>Коробка распаячная (распределительная, разветвительная)</t>
  </si>
  <si>
    <t>Коробка оптическая</t>
  </si>
  <si>
    <t>Контакт вспомогательный</t>
  </si>
  <si>
    <t>Наконечник кабельный кольцевой</t>
  </si>
  <si>
    <t>Наконечник кабельный штыревой</t>
  </si>
  <si>
    <t>Наконечник кабельный штифтовой</t>
  </si>
  <si>
    <t>Наконечник рожковый</t>
  </si>
  <si>
    <t>Наконечник пластинчатый</t>
  </si>
  <si>
    <t>Наконечник коннекторный</t>
  </si>
  <si>
    <t>Наконечник штекерный</t>
  </si>
  <si>
    <t>Разъем кабельный</t>
  </si>
  <si>
    <t>Блок клеммный</t>
  </si>
  <si>
    <t>Разъем соленоидный</t>
  </si>
  <si>
    <t>Модуль расширения контактов</t>
  </si>
  <si>
    <t>Кнопка управления</t>
  </si>
  <si>
    <t>Защита кнопки управления</t>
  </si>
  <si>
    <t>Вилка кабельная</t>
  </si>
  <si>
    <t>Розетка кабельная</t>
  </si>
  <si>
    <t>Розетка штепсельная</t>
  </si>
  <si>
    <t>Розетка сетевая</t>
  </si>
  <si>
    <t>Комбинация розеток</t>
  </si>
  <si>
    <t>Выключатель кнопочный</t>
  </si>
  <si>
    <t>Пост кнопочный</t>
  </si>
  <si>
    <t>Клемма</t>
  </si>
  <si>
    <t>Клеммник на DIN-рейку</t>
  </si>
  <si>
    <t>Перемычка для клеммника</t>
  </si>
  <si>
    <t>Лампа сигнальная</t>
  </si>
  <si>
    <t>Лампа</t>
  </si>
  <si>
    <t>Лампа светодиодная (LED)</t>
  </si>
  <si>
    <t>Светильник светодиодный (LED)</t>
  </si>
  <si>
    <t>Панель светодиодная (LED)</t>
  </si>
  <si>
    <t>Модуль светодиодный (LED)</t>
  </si>
  <si>
    <t>Лента светодиодная (LED)</t>
  </si>
  <si>
    <t>Адаптер (блок) питания для ленты светодиодной (LED)</t>
  </si>
  <si>
    <t>Фонарь</t>
  </si>
  <si>
    <t>Светофор</t>
  </si>
  <si>
    <t>Прожектор светодиодный (LED)</t>
  </si>
  <si>
    <t>Холодильник бытовой</t>
  </si>
  <si>
    <t>Машина посудомоечная бытовая</t>
  </si>
  <si>
    <t>Машина стиральная</t>
  </si>
  <si>
    <t>Вытяжка кухонная бытовая электрическая</t>
  </si>
  <si>
    <t>Машина поломоечная</t>
  </si>
  <si>
    <t>Комплектующие поломоечной машины</t>
  </si>
  <si>
    <t>Пылесос промышленный</t>
  </si>
  <si>
    <t>Комплектующие промышленного пылесоса</t>
  </si>
  <si>
    <t>Фен технический (термофен)</t>
  </si>
  <si>
    <t>Фен бытовой</t>
  </si>
  <si>
    <t>Электрочайник бытовой</t>
  </si>
  <si>
    <t>Кофемашина</t>
  </si>
  <si>
    <t>Электрокипятильник</t>
  </si>
  <si>
    <t>Нагреватель (тэн)</t>
  </si>
  <si>
    <t>Обогреватель промышленный</t>
  </si>
  <si>
    <t>Обогреватель бытовой</t>
  </si>
  <si>
    <t>Пушка тепловая</t>
  </si>
  <si>
    <t>Печь микроволновая электрическая</t>
  </si>
  <si>
    <t>Плита электрическая</t>
  </si>
  <si>
    <t>Шкаф духовой</t>
  </si>
  <si>
    <t>Датчик волоконно-оптический (ВОД)</t>
  </si>
  <si>
    <t>Датчик оптический</t>
  </si>
  <si>
    <t>Патрон предохранителя</t>
  </si>
  <si>
    <t>Шлюз ETHERNET</t>
  </si>
  <si>
    <t>Транслятор сухих контактов</t>
  </si>
  <si>
    <t>Система дистанционного контроля эл. питания (контроллер)</t>
  </si>
  <si>
    <t>Контроллер логический программируемый</t>
  </si>
  <si>
    <t>Контроллер весовой</t>
  </si>
  <si>
    <t>Контроллер-считыватель для СКУД</t>
  </si>
  <si>
    <t>Контроллер учета расхода</t>
  </si>
  <si>
    <t>Контроллер для светодиодного LED монитора</t>
  </si>
  <si>
    <t>Стабилизатор напряжения</t>
  </si>
  <si>
    <t>Трубка термоусадочная ПВХ</t>
  </si>
  <si>
    <t>Гильза термоусадочная для оптики</t>
  </si>
  <si>
    <t>Стеклотекстолит</t>
  </si>
  <si>
    <t>Лакоткань электроизоляционная</t>
  </si>
  <si>
    <t>Муфта кабельная</t>
  </si>
  <si>
    <t>Щетка графитовая</t>
  </si>
  <si>
    <t>Элемент сигнальный свето-звуковой (сирена)</t>
  </si>
  <si>
    <t>Звонок дверной</t>
  </si>
  <si>
    <t>Диффузор</t>
  </si>
  <si>
    <t>Сопло газовое</t>
  </si>
  <si>
    <t>Сопло плазмотрона</t>
  </si>
  <si>
    <t>Цанга для горелки</t>
  </si>
  <si>
    <t>Корпус (патрон) цанговый</t>
  </si>
  <si>
    <t>Изолятор-адаптер для горелки (кольцо уплотнительное)</t>
  </si>
  <si>
    <t>Колпачок (хвостовик) для горелки</t>
  </si>
  <si>
    <t>Электрододержатель</t>
  </si>
  <si>
    <t xml:space="preserve">Припой </t>
  </si>
  <si>
    <t>Занавес сварочный защитный</t>
  </si>
  <si>
    <t>Барабан тросовый</t>
  </si>
  <si>
    <t>Бокс электрический</t>
  </si>
  <si>
    <t>Конденсатор электролитический переменного тока</t>
  </si>
  <si>
    <t>Конденсатор электролитический постоянного тока</t>
  </si>
  <si>
    <t>Набор конденсаторов</t>
  </si>
  <si>
    <t>Резистор</t>
  </si>
  <si>
    <t>Набор резисторов</t>
  </si>
  <si>
    <t>Датчик движения</t>
  </si>
  <si>
    <t>Датчик линейного перемещения</t>
  </si>
  <si>
    <t>Двигатель пневматический</t>
  </si>
  <si>
    <t>Гидрораспределитель</t>
  </si>
  <si>
    <t>Замок гидравлический (гидрозамок)</t>
  </si>
  <si>
    <t>Пневмораспределитель</t>
  </si>
  <si>
    <t>Сифон лабораторный для перекачивания агрессивных жидкостей</t>
  </si>
  <si>
    <t>Помпа дренажная для кондиционера</t>
  </si>
  <si>
    <t>Насос ручной</t>
  </si>
  <si>
    <t>Колбонагреватель</t>
  </si>
  <si>
    <t>Краскопульт электрический</t>
  </si>
  <si>
    <t>Насос</t>
  </si>
  <si>
    <t>Насос дренажный</t>
  </si>
  <si>
    <t>Комплект насосов</t>
  </si>
  <si>
    <t>Комплект запасных частей для насоса</t>
  </si>
  <si>
    <t>Комплектующие насоса</t>
  </si>
  <si>
    <t>Насос лабораторный</t>
  </si>
  <si>
    <t>Компрессор спиральный</t>
  </si>
  <si>
    <t>Компрессор объемный поршневой</t>
  </si>
  <si>
    <t>Компрессор воздушный</t>
  </si>
  <si>
    <t>Комплектующие компрессора воздушного</t>
  </si>
  <si>
    <t>Фильтр воздушный карманный</t>
  </si>
  <si>
    <t>Фильтр воздушный кассетный</t>
  </si>
  <si>
    <t>Фильтр для воздушного компрессора</t>
  </si>
  <si>
    <t>Элемент сменный фильтрующий для воздушного компрессора</t>
  </si>
  <si>
    <t>Фильтр воздушный круглый</t>
  </si>
  <si>
    <t>Фильтр воздушный металлический</t>
  </si>
  <si>
    <t>Фильтр воздушный самоочищающийся</t>
  </si>
  <si>
    <t>Комплект запасных частей для фильтра</t>
  </si>
  <si>
    <t>Фильтр газовый</t>
  </si>
  <si>
    <t>Фильтр для воды натрий-катионитовый</t>
  </si>
  <si>
    <t>Фильтр для воды ионообменный</t>
  </si>
  <si>
    <t>Фильтр для воды угольный</t>
  </si>
  <si>
    <t>Фильтр для воды картриджный</t>
  </si>
  <si>
    <t>Фильтр мешок нейлоновый со шнурком</t>
  </si>
  <si>
    <t>Фильтр силоса</t>
  </si>
  <si>
    <t>Фильтр сжатого воздуха</t>
  </si>
  <si>
    <t>Мембрана балансира</t>
  </si>
  <si>
    <t>Мембрана обратноосмотическая</t>
  </si>
  <si>
    <t>Мембрана осмотическая</t>
  </si>
  <si>
    <t>Элемент сменный фильтрующий</t>
  </si>
  <si>
    <t>Картридж сменный для насоса</t>
  </si>
  <si>
    <t>Диффузор вентиляционный</t>
  </si>
  <si>
    <t>Решетка вентиляционная</t>
  </si>
  <si>
    <t>Регулятор давления</t>
  </si>
  <si>
    <t>Балансир в сборе</t>
  </si>
  <si>
    <t>Смеситель</t>
  </si>
  <si>
    <t>Кран-букса (головка вентильная)</t>
  </si>
  <si>
    <t>Клапан электропневматический</t>
  </si>
  <si>
    <t>Клапан электромагнитный (соленоидный)</t>
  </si>
  <si>
    <t>Катушка электромагнитная (соленоидная)</t>
  </si>
  <si>
    <t>Клапан (вентиль) игольчатый</t>
  </si>
  <si>
    <t>Кран (вентиль) трубопроводный</t>
  </si>
  <si>
    <t>Кран Маевского (кран для спуска воздуха)</t>
  </si>
  <si>
    <t>Клапан (вентиль, кран) пожарный в комплекте</t>
  </si>
  <si>
    <t>Клапан предохранительный</t>
  </si>
  <si>
    <t>Клапан гидравлический</t>
  </si>
  <si>
    <t>Клапан гидравлический обратный</t>
  </si>
  <si>
    <t>Клапан редукционный</t>
  </si>
  <si>
    <t>Клапан мембранный</t>
  </si>
  <si>
    <t>Кран (вентиль) отсекающий</t>
  </si>
  <si>
    <t>Задвижка фланцевая</t>
  </si>
  <si>
    <t>Затвор дисковый</t>
  </si>
  <si>
    <t>Конденсатоотводчик</t>
  </si>
  <si>
    <t>Привод гидравлический</t>
  </si>
  <si>
    <t>Подшипник</t>
  </si>
  <si>
    <t>Тележка (каретка) кабельная для струны</t>
  </si>
  <si>
    <t>Тележка (каретка) кабельная для двутавровой балки</t>
  </si>
  <si>
    <t>Цепь приводная роликовая</t>
  </si>
  <si>
    <t>Вал карданный</t>
  </si>
  <si>
    <t>Корпус (опора) подшипника</t>
  </si>
  <si>
    <t>Узел подшипниковый</t>
  </si>
  <si>
    <t>Редуктор механический</t>
  </si>
  <si>
    <t>Мотор редуктор</t>
  </si>
  <si>
    <t>Гидроблок автомобильный</t>
  </si>
  <si>
    <t>Шестерня</t>
  </si>
  <si>
    <t>Колесо шестерни</t>
  </si>
  <si>
    <t>Полумуфта</t>
  </si>
  <si>
    <t>Муфта прямая</t>
  </si>
  <si>
    <t>Муфта-тройник</t>
  </si>
  <si>
    <t>Муфта переходная</t>
  </si>
  <si>
    <t>Муфта зубчатая</t>
  </si>
  <si>
    <t>Муфта клиновая</t>
  </si>
  <si>
    <t>Кран пневматический цанговый</t>
  </si>
  <si>
    <t>Фильтр-регулятор пневматический</t>
  </si>
  <si>
    <t>Резак газовый</t>
  </si>
  <si>
    <t>Комплект оборудования для кислородной сварки/газовой резки</t>
  </si>
  <si>
    <t>Плита лабораторная электрическая нагревательная</t>
  </si>
  <si>
    <t>Таль (тельфер)</t>
  </si>
  <si>
    <t>Домкрат гидравлический</t>
  </si>
  <si>
    <t>Рихтовщик гидравлический</t>
  </si>
  <si>
    <t>Тележка</t>
  </si>
  <si>
    <t>Кран грузоподъемный</t>
  </si>
  <si>
    <t>Захват подъемный</t>
  </si>
  <si>
    <t>Калькулятор</t>
  </si>
  <si>
    <t>Измельчитель бумаги (шредер)</t>
  </si>
  <si>
    <t>Емкость для отработанных чернил</t>
  </si>
  <si>
    <t>Лезвие сменное для авторезчика принтера</t>
  </si>
  <si>
    <t>Емкость для отработанных чернил принтера</t>
  </si>
  <si>
    <t>Фотобарабан для принтера</t>
  </si>
  <si>
    <t>Печка (фьюзер) для принтера</t>
  </si>
  <si>
    <t>Ролик подачи для принтера</t>
  </si>
  <si>
    <t>Перфоратор строительный</t>
  </si>
  <si>
    <t>Молоток отбойный</t>
  </si>
  <si>
    <t>Дрель электрическая</t>
  </si>
  <si>
    <t>Шуруповерт</t>
  </si>
  <si>
    <t>Дрель-шуруповерт</t>
  </si>
  <si>
    <t>Отвертка аккумуляторная</t>
  </si>
  <si>
    <t>Машина шлифовальная</t>
  </si>
  <si>
    <t>Миксер строительный</t>
  </si>
  <si>
    <t>Диссольвер</t>
  </si>
  <si>
    <t>Воздуходувка электрическая</t>
  </si>
  <si>
    <t>Набор инструментов пневматических</t>
  </si>
  <si>
    <t>Пистолет продувочный пневматический</t>
  </si>
  <si>
    <t>Помпа гидравлическая ручная</t>
  </si>
  <si>
    <t>Гайковерт</t>
  </si>
  <si>
    <t>Разгонщик</t>
  </si>
  <si>
    <t>Кондиционер</t>
  </si>
  <si>
    <t>Блок кондиционера</t>
  </si>
  <si>
    <t>Установка для очистки инертного газа</t>
  </si>
  <si>
    <t>Комплектующие установки для очистки инертного газа</t>
  </si>
  <si>
    <t>Увлажнитель-очиститель воздуха</t>
  </si>
  <si>
    <t>Устройство вытяжное</t>
  </si>
  <si>
    <t>Воронка воздухоприемная</t>
  </si>
  <si>
    <t>Осушитель воздуха</t>
  </si>
  <si>
    <t>Каплеуловитель</t>
  </si>
  <si>
    <t>Вентилятор промышленный</t>
  </si>
  <si>
    <t>Вентилятор бытовой</t>
  </si>
  <si>
    <t>Комплектующие к станции азотной модульной</t>
  </si>
  <si>
    <t>Аквадистиллятор</t>
  </si>
  <si>
    <t>Фильтроэлемент</t>
  </si>
  <si>
    <t>Фильтр-осушитель</t>
  </si>
  <si>
    <t>Фильтр гидравлический (масляный)</t>
  </si>
  <si>
    <t>Огнетушитель</t>
  </si>
  <si>
    <t>Набор огнетушителей</t>
  </si>
  <si>
    <t>Опрыскиватель</t>
  </si>
  <si>
    <t>Прокладка из листового металла</t>
  </si>
  <si>
    <t>Весы</t>
  </si>
  <si>
    <t>Аппарат сварочный (инвертор)</t>
  </si>
  <si>
    <t>Аппарат плазменный (мультиплаз)</t>
  </si>
  <si>
    <t>Аппарат сварочный для полиэтиленовых труб</t>
  </si>
  <si>
    <t>Горелка сварочная для автоматической сварки</t>
  </si>
  <si>
    <t>Горелка сварочная аргоновая</t>
  </si>
  <si>
    <t>Редуктор (регулятор) газовый</t>
  </si>
  <si>
    <t>Паяльник</t>
  </si>
  <si>
    <t>Станция паяльная</t>
  </si>
  <si>
    <t>Ячейка электролитическая</t>
  </si>
  <si>
    <t>Картридж сменный для фильтра воздушного</t>
  </si>
  <si>
    <t>Набор гирь</t>
  </si>
  <si>
    <t>Комплект форсунок</t>
  </si>
  <si>
    <t>Комплектующие устройства упаковочного</t>
  </si>
  <si>
    <t>Газонокосилка</t>
  </si>
  <si>
    <t>Пресс вырубной для металла</t>
  </si>
  <si>
    <t>Станок отрезной для металла</t>
  </si>
  <si>
    <t>Аппликатор для нанесения ЛКМ</t>
  </si>
  <si>
    <t>Погружное оборудование</t>
  </si>
  <si>
    <t>Держатель шлифовального круга</t>
  </si>
  <si>
    <t>Державка токарная для сменных пластин</t>
  </si>
  <si>
    <t>Набор станочных прихватов и зажимов</t>
  </si>
  <si>
    <t>Ролик станочный</t>
  </si>
  <si>
    <t>Валок</t>
  </si>
  <si>
    <t>Ролик</t>
  </si>
  <si>
    <t>Ролик полиуретановый</t>
  </si>
  <si>
    <t>Колесо полиуретановое</t>
  </si>
  <si>
    <t>Втулка</t>
  </si>
  <si>
    <t>Комплектующие модульного распределителя центральной системы смазки</t>
  </si>
  <si>
    <t>Мешалка лабораторная</t>
  </si>
  <si>
    <t>Виброплощадка</t>
  </si>
  <si>
    <t>Колесо крановое</t>
  </si>
  <si>
    <t>Мармит тепловой</t>
  </si>
  <si>
    <t>Тестомес</t>
  </si>
  <si>
    <t>Картофелечистка</t>
  </si>
  <si>
    <t>Машина протирочно-резательная</t>
  </si>
  <si>
    <t>Мясорубка</t>
  </si>
  <si>
    <t>Хлеборезка</t>
  </si>
  <si>
    <t>Миксер</t>
  </si>
  <si>
    <t>Станция манометрическая</t>
  </si>
  <si>
    <t>Устройство упаковочное</t>
  </si>
  <si>
    <t>Ленторазматыватель</t>
  </si>
  <si>
    <t>Машина для переплета</t>
  </si>
  <si>
    <t>Резак для бумаг</t>
  </si>
  <si>
    <t>Ламинатор</t>
  </si>
  <si>
    <t>Гравер электрический</t>
  </si>
  <si>
    <t>Фара автомобильная в сборе</t>
  </si>
  <si>
    <t>Спутниковая система слежения (GPS трекер)</t>
  </si>
  <si>
    <t>Бампер автомобильный в сборе</t>
  </si>
  <si>
    <t>Крыло автомобильное в сборе</t>
  </si>
  <si>
    <t>Крестовина карданного вала</t>
  </si>
  <si>
    <t>Буксир жесткий</t>
  </si>
  <si>
    <t>Станок рельсорезный</t>
  </si>
  <si>
    <t>Станок рельсошлифовальный</t>
  </si>
  <si>
    <t>Башмак тормозной</t>
  </si>
  <si>
    <t>Велосипед двухколесный</t>
  </si>
  <si>
    <t>Комплект мебели</t>
  </si>
  <si>
    <t>Стул</t>
  </si>
  <si>
    <t>Кресло</t>
  </si>
  <si>
    <t>Диван</t>
  </si>
  <si>
    <t>Ролик мебельный</t>
  </si>
  <si>
    <t>Ролик V-образный металлический</t>
  </si>
  <si>
    <t>Стол металлический</t>
  </si>
  <si>
    <t>Стеллаж металлический</t>
  </si>
  <si>
    <t>Скамейка</t>
  </si>
  <si>
    <t>Тумба металлическая</t>
  </si>
  <si>
    <t>Шкаф деревянный</t>
  </si>
  <si>
    <t>Тумба деревянная</t>
  </si>
  <si>
    <t>Стол деревянный</t>
  </si>
  <si>
    <t>Пюпитр</t>
  </si>
  <si>
    <t>Стойка</t>
  </si>
  <si>
    <t>Вешалка для одежды</t>
  </si>
  <si>
    <t>Кровать</t>
  </si>
  <si>
    <t>Шкаф из ПВХ</t>
  </si>
  <si>
    <t>Паста алмазная</t>
  </si>
  <si>
    <t>Суспензия алмазная</t>
  </si>
  <si>
    <t>Карабин</t>
  </si>
  <si>
    <t>Электрокардиограф</t>
  </si>
  <si>
    <t>Пульсоксиметр</t>
  </si>
  <si>
    <t>Шприц лабораторный</t>
  </si>
  <si>
    <t>Набор иголок для микрошприца</t>
  </si>
  <si>
    <t>Тонометр</t>
  </si>
  <si>
    <t>Кушетка медицинская</t>
  </si>
  <si>
    <t>Очки защитные</t>
  </si>
  <si>
    <t>Лупа увеличительная</t>
  </si>
  <si>
    <t>Веник</t>
  </si>
  <si>
    <t>Швабра</t>
  </si>
  <si>
    <t>Кисть художественная</t>
  </si>
  <si>
    <t>Валик малярный</t>
  </si>
  <si>
    <t>Кисть малярная</t>
  </si>
  <si>
    <t>Щетка-сметка</t>
  </si>
  <si>
    <t>Кордщетка ручная</t>
  </si>
  <si>
    <t>Щетка</t>
  </si>
  <si>
    <t>Щетка роликовая</t>
  </si>
  <si>
    <t>Беруши противошумные</t>
  </si>
  <si>
    <t>Наушники противошумные</t>
  </si>
  <si>
    <t>Респиратор</t>
  </si>
  <si>
    <t>Респиратор со сменными фильтрами</t>
  </si>
  <si>
    <t>Маска медицинская</t>
  </si>
  <si>
    <t>Противогаз</t>
  </si>
  <si>
    <t>Фильтр для СИЗ органов дыхания</t>
  </si>
  <si>
    <t>Держатель предфильтра СИЗ органов дыхания</t>
  </si>
  <si>
    <t>Щиток лицевой</t>
  </si>
  <si>
    <t>Кепка</t>
  </si>
  <si>
    <t>Каска защитная</t>
  </si>
  <si>
    <t>Подшлемник под каску</t>
  </si>
  <si>
    <t>Ремень подбородочный для каски</t>
  </si>
  <si>
    <t>Ручка письменная</t>
  </si>
  <si>
    <t>Ручка-указка</t>
  </si>
  <si>
    <t>Маркер</t>
  </si>
  <si>
    <t>Карандаш графитовый</t>
  </si>
  <si>
    <t>Мел для доски</t>
  </si>
  <si>
    <t>Риббон (термотрансферная лента)</t>
  </si>
  <si>
    <t>Штамп</t>
  </si>
  <si>
    <t>Печать круглая</t>
  </si>
  <si>
    <t>Устройство опечатывающее</t>
  </si>
  <si>
    <t>Елка искуственная</t>
  </si>
  <si>
    <t>Игрушки елочные</t>
  </si>
  <si>
    <t>Доска демонстрационная</t>
  </si>
  <si>
    <t>Металлолом</t>
  </si>
  <si>
    <t>Гартцинк (отходы)</t>
  </si>
  <si>
    <t>Лента неответственного назначения</t>
  </si>
  <si>
    <t>Продукция неответственного назначения</t>
  </si>
  <si>
    <t>Тара б/у металлическая</t>
  </si>
  <si>
    <t>Тара б/у полимерная</t>
  </si>
  <si>
    <t>Шлам</t>
  </si>
  <si>
    <t>Отработанный оксид железа</t>
  </si>
  <si>
    <t>Окалина (отходы)</t>
  </si>
  <si>
    <t>Книга</t>
  </si>
  <si>
    <t>Комплект книг</t>
  </si>
  <si>
    <t>Карта топографическая</t>
  </si>
  <si>
    <t>Стенд информационный</t>
  </si>
  <si>
    <t>Комплект стендов информационных</t>
  </si>
  <si>
    <t>Методическое пособие</t>
  </si>
  <si>
    <t>Марка почтовая</t>
  </si>
  <si>
    <t>POSM</t>
  </si>
  <si>
    <t>Знак</t>
  </si>
  <si>
    <t>Буквы объемные</t>
  </si>
  <si>
    <t>Комплект знаков (табличек)</t>
  </si>
  <si>
    <t>Программное обеспечение</t>
  </si>
  <si>
    <t>Услуги по страхованию</t>
  </si>
  <si>
    <t>Услуги по оценке</t>
  </si>
  <si>
    <t>СКП (общий) наименование</t>
  </si>
  <si>
    <t>Лазерный диск</t>
  </si>
  <si>
    <t>Картриджи для  принтеров XEROX</t>
  </si>
  <si>
    <t>Картриджи для  принтеров CANON</t>
  </si>
  <si>
    <t>Картриджи для  принтеров EPSON</t>
  </si>
  <si>
    <t>Картриджи для  принтеров HP</t>
  </si>
  <si>
    <t>Оптический  привод</t>
  </si>
  <si>
    <t>Устройство чтения переносных носителей информации</t>
  </si>
  <si>
    <t>Видеокарта</t>
  </si>
  <si>
    <t>Плата системная</t>
  </si>
  <si>
    <t>Блок питания</t>
  </si>
  <si>
    <t>Процессоры</t>
  </si>
  <si>
    <t>Модуль флеш-памяти</t>
  </si>
  <si>
    <t>Жёсткий диск</t>
  </si>
  <si>
    <t>Пассивное сетевое оборудование</t>
  </si>
  <si>
    <t>Оборудование беспроводных систем доступа</t>
  </si>
  <si>
    <t>Системы видеоконференцсвязи</t>
  </si>
  <si>
    <t>Технические средства защиты информации</t>
  </si>
  <si>
    <t>Сетевое и телекоммуникационное оборудование прочих производителей</t>
  </si>
  <si>
    <t>Сетевое и телекоммуникационное оборудование производства Cisco Systems</t>
  </si>
  <si>
    <t>Источники бесперебойного питания и комплектующие</t>
  </si>
  <si>
    <t>Системы хранения данных</t>
  </si>
  <si>
    <t>Переферия</t>
  </si>
  <si>
    <t>Принтеры, сканеры и  МФУ</t>
  </si>
  <si>
    <t>Ноутбуки</t>
  </si>
  <si>
    <t>ПЭВМ офисные</t>
  </si>
  <si>
    <t>Серверы</t>
  </si>
  <si>
    <t>Оптико-волоконное обрудование и комплектующие</t>
  </si>
  <si>
    <t>Специализированный инструмент для монтажа</t>
  </si>
  <si>
    <t>Комплексные мультимедийные системы</t>
  </si>
  <si>
    <t>Приборы измерительные для систем беспроводного доступа и радиорелейной связи</t>
  </si>
  <si>
    <t>Системы радиорелейной связи</t>
  </si>
  <si>
    <t>Системы инфракрасной съемки</t>
  </si>
  <si>
    <t>Системы промтелевидения и видеонаблюдения</t>
  </si>
  <si>
    <t>Громкоговорящая, диспетчерская связь</t>
  </si>
  <si>
    <t>Радиосвязные измерительные системы</t>
  </si>
  <si>
    <t>Рапортная система</t>
  </si>
  <si>
    <t>Системы озвучивания</t>
  </si>
  <si>
    <t>Системы оповещения</t>
  </si>
  <si>
    <t>Приборы для измерения и контроля параметров  кабельных систем</t>
  </si>
  <si>
    <t>Кабельная продукция</t>
  </si>
  <si>
    <t>Приборы измерительные для систем телефонии</t>
  </si>
  <si>
    <t>Оборудование систем телефонии</t>
  </si>
  <si>
    <t>Документация , программы для систем связи</t>
  </si>
  <si>
    <t>Радиоборудование и радиостанции</t>
  </si>
  <si>
    <t>Средства электроники, связи и ВТ</t>
  </si>
  <si>
    <t>Энкодеры и комплектующие к ним</t>
  </si>
  <si>
    <t>Электрооборудование и средства автоматизации для кранов фирмы DHHI</t>
  </si>
  <si>
    <t>Шкафы АСУ и автоматики</t>
  </si>
  <si>
    <t>Устройства электро-химзащиты подземных конструкций</t>
  </si>
  <si>
    <t>Устройства контроля пламени</t>
  </si>
  <si>
    <t>Устройства и системы передачи данных</t>
  </si>
  <si>
    <t>Устройства автоматизаци</t>
  </si>
  <si>
    <t>Уровнемеры</t>
  </si>
  <si>
    <t>Технические манометры, вакуумметры</t>
  </si>
  <si>
    <t>Термопреобразователи</t>
  </si>
  <si>
    <t>Термометры,термопары,термосигнализаторы, комплектующие</t>
  </si>
  <si>
    <t>Тепловычислители</t>
  </si>
  <si>
    <t>Телемеханика для подстанций</t>
  </si>
  <si>
    <t>Счётчики, тепловычислители, корректоры</t>
  </si>
  <si>
    <t>Стержневые зонды</t>
  </si>
  <si>
    <t>Спецоборудование безопасности</t>
  </si>
  <si>
    <t>Системы измерения</t>
  </si>
  <si>
    <t>Системы контроля промышленного оборудования</t>
  </si>
  <si>
    <t>Системы автоматики</t>
  </si>
  <si>
    <t>Сигнализаторы</t>
  </si>
  <si>
    <t>Реле -давления, -протока, ротаметры</t>
  </si>
  <si>
    <t>Регуляторы</t>
  </si>
  <si>
    <t>Регистраторы</t>
  </si>
  <si>
    <t>Радиодетали для систем АСУ</t>
  </si>
  <si>
    <t>Промышленные контроллеры для систем АСУ ТП</t>
  </si>
  <si>
    <t>Приборы физико-химического анализа, узлы пробоотбора, фильтры</t>
  </si>
  <si>
    <t>Приборы пожарно-охранной сигнализации</t>
  </si>
  <si>
    <t>Приборы неразрушающего контроля, толщиномеры</t>
  </si>
  <si>
    <t>Приборные панели, шкафы датчиков, щиты</t>
  </si>
  <si>
    <t>Преобразователи</t>
  </si>
  <si>
    <t>Пирометры</t>
  </si>
  <si>
    <t>Оптические приборы, фотодатчики</t>
  </si>
  <si>
    <t>Оборудование экспресс анализа стали</t>
  </si>
  <si>
    <t>Оборудование вибрационного контроля</t>
  </si>
  <si>
    <t>Оборудование безопасности кранов, ограничители грузоподъемности, анемометры</t>
  </si>
  <si>
    <t>Нормирующие преобразователи</t>
  </si>
  <si>
    <t>Напоромеры, тягонапорометры</t>
  </si>
  <si>
    <t>Метрологические средства калибровки и поверки КИП</t>
  </si>
  <si>
    <t>Лабораторное оборудование</t>
  </si>
  <si>
    <t>Корректоры газов</t>
  </si>
  <si>
    <t>Комплектующие и запчасти общие</t>
  </si>
  <si>
    <t>Источники радионуклидные, гамма-излучения</t>
  </si>
  <si>
    <t>Источники питания КИП</t>
  </si>
  <si>
    <t>Исполнительные механизмы, пускатели</t>
  </si>
  <si>
    <t>Документация,программы</t>
  </si>
  <si>
    <t>Диафрагмы,фланцы</t>
  </si>
  <si>
    <t>Газоаналитическое оборудование</t>
  </si>
  <si>
    <t>Весовое оборудование</t>
  </si>
  <si>
    <t>КИП</t>
  </si>
  <si>
    <t>Оборудование СЦБ</t>
  </si>
  <si>
    <t>Воздухораспределители, воздухозамедлители</t>
  </si>
  <si>
    <t>Рукава соединительные</t>
  </si>
  <si>
    <t>Датчики тормозные</t>
  </si>
  <si>
    <t>Цилиндры</t>
  </si>
  <si>
    <t>Краны управления тепловозов,электровозов</t>
  </si>
  <si>
    <t>Дизели</t>
  </si>
  <si>
    <t>Машины и инструменты для ремонтных работ</t>
  </si>
  <si>
    <t>Стрелочные переводы</t>
  </si>
  <si>
    <t>Уборочные машины</t>
  </si>
  <si>
    <t>Тормозное оборудование</t>
  </si>
  <si>
    <t>Вагоны</t>
  </si>
  <si>
    <t>Думпкары</t>
  </si>
  <si>
    <t>Электровозы</t>
  </si>
  <si>
    <t>Тепловозы</t>
  </si>
  <si>
    <t>Железнодорожное оборудование</t>
  </si>
  <si>
    <t>Электрощиты</t>
  </si>
  <si>
    <t xml:space="preserve">Электротехническое оборудование. </t>
  </si>
  <si>
    <t>Электродвигатели</t>
  </si>
  <si>
    <t>Трансформаторы</t>
  </si>
  <si>
    <t>Стандартное электротехническое шкафное оборудование</t>
  </si>
  <si>
    <t>Сигнальные системы</t>
  </si>
  <si>
    <t>Разъемы</t>
  </si>
  <si>
    <t>Пускатели</t>
  </si>
  <si>
    <t>Нестандартное электротехническое шкафное оборудование</t>
  </si>
  <si>
    <t>Контакторы и реле</t>
  </si>
  <si>
    <t>Коммутаторы</t>
  </si>
  <si>
    <t>Клеемные коробки и ящики</t>
  </si>
  <si>
    <t>Кабели</t>
  </si>
  <si>
    <t>Инструмент путевой</t>
  </si>
  <si>
    <t>Инверторы</t>
  </si>
  <si>
    <t>Изоляторы</t>
  </si>
  <si>
    <t>Генераторы</t>
  </si>
  <si>
    <t>Выключатели и переключатели</t>
  </si>
  <si>
    <t>Вводные устройства</t>
  </si>
  <si>
    <t>Электротехническое оборудование</t>
  </si>
  <si>
    <t>Щиты пожарные.</t>
  </si>
  <si>
    <t>Оросители</t>
  </si>
  <si>
    <t>Огнетушители самосрабатываемые</t>
  </si>
  <si>
    <t>Шкафы пожарные</t>
  </si>
  <si>
    <t>Противопожар.оборудование.Противопожарные модули и генераторы</t>
  </si>
  <si>
    <t>Клапаны противопожарные</t>
  </si>
  <si>
    <t>Системы(устройства) пожаротушения зарубежного производства</t>
  </si>
  <si>
    <t>Системы(устройства) пожаротушения отечественного производства</t>
  </si>
  <si>
    <t>Гидранты</t>
  </si>
  <si>
    <t>Огнетушители порошковые</t>
  </si>
  <si>
    <t>Огнетушители углекислотные</t>
  </si>
  <si>
    <t>Противопожар.оборудование.Огнетушители</t>
  </si>
  <si>
    <t>Комплектующие,запчасти к противопож.оборуд.</t>
  </si>
  <si>
    <t>Стволы,рукава</t>
  </si>
  <si>
    <t>Противопожарное оборудование</t>
  </si>
  <si>
    <t>Скольжения</t>
  </si>
  <si>
    <t>Втулки шаровые, линейные направляющие</t>
  </si>
  <si>
    <t>Комплектующие и з\ч подшипников</t>
  </si>
  <si>
    <t>Игольчатые цилиндрические</t>
  </si>
  <si>
    <t>ПЖТ</t>
  </si>
  <si>
    <t>Свободные детали</t>
  </si>
  <si>
    <t>Шарнирные</t>
  </si>
  <si>
    <t>Упорные</t>
  </si>
  <si>
    <t>Роликовые конические</t>
  </si>
  <si>
    <t>Шариковые радиальноупорные</t>
  </si>
  <si>
    <t>Роликовые с витыми роликами</t>
  </si>
  <si>
    <t>Игольчатые</t>
  </si>
  <si>
    <t>Роликовые сферические</t>
  </si>
  <si>
    <t>Роликовые цилиндрические</t>
  </si>
  <si>
    <t>Шариковые радиальные</t>
  </si>
  <si>
    <t>Текстолитовые вкладыши</t>
  </si>
  <si>
    <t>Подшипники</t>
  </si>
  <si>
    <t>Рессиверы</t>
  </si>
  <si>
    <t>Пневмоцилиндры</t>
  </si>
  <si>
    <t>Пневмодвигатели</t>
  </si>
  <si>
    <t>Контрольно-измерительные приборы</t>
  </si>
  <si>
    <t>Пневматическое оборудование</t>
  </si>
  <si>
    <t>РТИ и АТИ</t>
  </si>
  <si>
    <t xml:space="preserve">Соединения гидравлические нестандартные </t>
  </si>
  <si>
    <t xml:space="preserve">Соединения гидравлические стандартные </t>
  </si>
  <si>
    <t>Системы сдува</t>
  </si>
  <si>
    <t>Системы очистки жидкостей</t>
  </si>
  <si>
    <t>Компрессорная станция</t>
  </si>
  <si>
    <t>Системы смазки</t>
  </si>
  <si>
    <t>Смазочное оборудование</t>
  </si>
  <si>
    <t>Фитинги</t>
  </si>
  <si>
    <t>Гидросбив</t>
  </si>
  <si>
    <t>Гидроаппаратура</t>
  </si>
  <si>
    <t>Гидроцилиндры</t>
  </si>
  <si>
    <t>Гидрораспределители</t>
  </si>
  <si>
    <t>Гидроинструмент</t>
  </si>
  <si>
    <t>Гидроаккумулятор</t>
  </si>
  <si>
    <t>Насосные станции, насосы и насосные агрегаты</t>
  </si>
  <si>
    <t>Гидросмазочное и насосное оборудование</t>
  </si>
  <si>
    <t>Трубопроводная арматура.Указатели уровня</t>
  </si>
  <si>
    <t>Электроприводы</t>
  </si>
  <si>
    <t>Соединение трубопроводное</t>
  </si>
  <si>
    <t>Регуляторы давления</t>
  </si>
  <si>
    <t>Крепеж трубопроводный</t>
  </si>
  <si>
    <t>Конденсатоотводчики</t>
  </si>
  <si>
    <t>Клапана</t>
  </si>
  <si>
    <t>Затворы</t>
  </si>
  <si>
    <t>Заслонки</t>
  </si>
  <si>
    <t>Задвижки и затворы</t>
  </si>
  <si>
    <t>Арматура специального назначения</t>
  </si>
  <si>
    <t>Арматура для химических сред</t>
  </si>
  <si>
    <t>Арматура общепромышленная</t>
  </si>
  <si>
    <t>Трубопроводная арматура</t>
  </si>
  <si>
    <t>Чиллеры</t>
  </si>
  <si>
    <t>Фильтры и фильтроэлементы</t>
  </si>
  <si>
    <t>Турбины</t>
  </si>
  <si>
    <t>Трубопроводы</t>
  </si>
  <si>
    <t>Теплогенераторы</t>
  </si>
  <si>
    <t>Рекуператоры</t>
  </si>
  <si>
    <t>Редукторы</t>
  </si>
  <si>
    <t>Подогреватели</t>
  </si>
  <si>
    <t>Котлы</t>
  </si>
  <si>
    <t>Осушители</t>
  </si>
  <si>
    <t>Обогреватели</t>
  </si>
  <si>
    <t>Нагнетатели</t>
  </si>
  <si>
    <t>Дымососы</t>
  </si>
  <si>
    <t xml:space="preserve">Градирни </t>
  </si>
  <si>
    <t>Глушители</t>
  </si>
  <si>
    <t>Охладители</t>
  </si>
  <si>
    <t xml:space="preserve">Воздуховоды </t>
  </si>
  <si>
    <t>Фильтро-вентиляционные агрегаты</t>
  </si>
  <si>
    <t xml:space="preserve">Тягодутьевые машины </t>
  </si>
  <si>
    <t>Автоматизированные пункты</t>
  </si>
  <si>
    <t>Оборудование для очистных сооружений</t>
  </si>
  <si>
    <t>Оборудование для гражданской обороны</t>
  </si>
  <si>
    <t>Кондиционеры и холодильные машины</t>
  </si>
  <si>
    <t>Криогенное и холодильное оборудование</t>
  </si>
  <si>
    <t>Котельное оборудование вспомогательное</t>
  </si>
  <si>
    <t xml:space="preserve">Котельное оборудование </t>
  </si>
  <si>
    <t>Климатическое оборудование</t>
  </si>
  <si>
    <t>Отопительное оборудование и агрегаты</t>
  </si>
  <si>
    <t>Азотная станция</t>
  </si>
  <si>
    <t>Энергооборудование</t>
  </si>
  <si>
    <t>Прессы для стыковки конвейерных лент</t>
  </si>
  <si>
    <t>Электролизеры</t>
  </si>
  <si>
    <t>Реторты</t>
  </si>
  <si>
    <t>Сосуды с перемешивающим устройством</t>
  </si>
  <si>
    <t>Сосуды емкостные</t>
  </si>
  <si>
    <t>Аппараты с перемешивающим устройством</t>
  </si>
  <si>
    <t>Аппараты емкотные с защитным покрытием</t>
  </si>
  <si>
    <t>Холодильники растворов</t>
  </si>
  <si>
    <t>Осушители защитного газа</t>
  </si>
  <si>
    <t>Холодильники газа</t>
  </si>
  <si>
    <t>Компенсаторы сильфонные</t>
  </si>
  <si>
    <t>Воздухосборники</t>
  </si>
  <si>
    <t>Аппараты воздушного охлаждения</t>
  </si>
  <si>
    <t>Установки для осушки воздуха</t>
  </si>
  <si>
    <t>Воздуходувки для вагранок</t>
  </si>
  <si>
    <t>Конденсаторы химические</t>
  </si>
  <si>
    <t>Технологическое оборудование химическое</t>
  </si>
  <si>
    <t>Ворота секционные подъемные</t>
  </si>
  <si>
    <t>Коммунальное оборудование</t>
  </si>
  <si>
    <t>Столы сварщика</t>
  </si>
  <si>
    <t>Колеса крановые</t>
  </si>
  <si>
    <t>Крюки</t>
  </si>
  <si>
    <t>Тормоза крановые</t>
  </si>
  <si>
    <t>Гаражное оборудование</t>
  </si>
  <si>
    <t>Спецредукторы</t>
  </si>
  <si>
    <t>Станки</t>
  </si>
  <si>
    <t>Комплектующие и заготовки для штампов</t>
  </si>
  <si>
    <t>Запчасти к реверсивному стану</t>
  </si>
  <si>
    <t>Маркировочные комплексы и комплектующии к ним</t>
  </si>
  <si>
    <t>Домкраты</t>
  </si>
  <si>
    <t>Долота</t>
  </si>
  <si>
    <t>Питатели пыли</t>
  </si>
  <si>
    <t>Опорные оси и валы</t>
  </si>
  <si>
    <t xml:space="preserve">Ножницы </t>
  </si>
  <si>
    <t>Пружины</t>
  </si>
  <si>
    <t>Запчасти к башенным кранам.</t>
  </si>
  <si>
    <t>Башенные краны</t>
  </si>
  <si>
    <t>Лебедки электрические</t>
  </si>
  <si>
    <t>Лебедки ручные</t>
  </si>
  <si>
    <t>Тали</t>
  </si>
  <si>
    <t>Ролики конвейерные.</t>
  </si>
  <si>
    <t>Передвижные подмостки,вышки</t>
  </si>
  <si>
    <t>Растворосмесители,бетономешалки</t>
  </si>
  <si>
    <t>Щитовые затворы ИЗТМ</t>
  </si>
  <si>
    <t>Отстойники</t>
  </si>
  <si>
    <t>Передаточные тележки</t>
  </si>
  <si>
    <t>Унифицир.клапаны УМТ, горелки, рекуператоры</t>
  </si>
  <si>
    <t>Клапаны и горелки</t>
  </si>
  <si>
    <t>Упаковочное оборудование</t>
  </si>
  <si>
    <t>Грузозахватные приспособления</t>
  </si>
  <si>
    <t>Запчасти к кранам</t>
  </si>
  <si>
    <t>Комплектующие кабин кранов</t>
  </si>
  <si>
    <t>Кран-балки</t>
  </si>
  <si>
    <t>Конвейеры</t>
  </si>
  <si>
    <t>Моталки,запасные части</t>
  </si>
  <si>
    <t>Технологическое оборудование общеаводское</t>
  </si>
  <si>
    <t>Валки х/п стальные опорные</t>
  </si>
  <si>
    <t>Валки х/п стальные рабочие</t>
  </si>
  <si>
    <t>Сменное оборудование</t>
  </si>
  <si>
    <t>Валы</t>
  </si>
  <si>
    <t>Ножи</t>
  </si>
  <si>
    <t>Ролики</t>
  </si>
  <si>
    <t>Комплектующие и расходные материалы АПП</t>
  </si>
  <si>
    <t>Комплектующие и расходные материалы АНГЦ</t>
  </si>
  <si>
    <t>Комплектующие и расходные материалы РСХП</t>
  </si>
  <si>
    <t>Комплектующие и расходные материалы  АТТТ</t>
  </si>
  <si>
    <t>Документация</t>
  </si>
  <si>
    <t>Технологическое и сменное  металлургическое оборудование</t>
  </si>
  <si>
    <t>Оборудование</t>
  </si>
  <si>
    <t>500</t>
  </si>
  <si>
    <t>Огнеупорные изделия б/у</t>
  </si>
  <si>
    <t>Энергооборудование б/у</t>
  </si>
  <si>
    <t>Электрооборудование б/у</t>
  </si>
  <si>
    <t>Тара б/у</t>
  </si>
  <si>
    <t>АТТЗ б/у</t>
  </si>
  <si>
    <t>РТИ б/у</t>
  </si>
  <si>
    <t>Лесоматериалы б/у</t>
  </si>
  <si>
    <t>Металл и металлоконструкции б/у</t>
  </si>
  <si>
    <t>Стройматериалы б/у</t>
  </si>
  <si>
    <t>Бытовая техника. Медицинское оборудование</t>
  </si>
  <si>
    <t>Системы доступа</t>
  </si>
  <si>
    <t>Системы кондиционирования</t>
  </si>
  <si>
    <t>Системы вентиляции</t>
  </si>
  <si>
    <t>Печи, плиты</t>
  </si>
  <si>
    <t>Телевизоры, музыкальные центры</t>
  </si>
  <si>
    <t>Пылесосы</t>
  </si>
  <si>
    <t>Холодильники</t>
  </si>
  <si>
    <t>Бытовая техника (крупная)</t>
  </si>
  <si>
    <t>Светильники,люстры</t>
  </si>
  <si>
    <t>Утюги,чайники</t>
  </si>
  <si>
    <t>Радио, часы, магнитолы</t>
  </si>
  <si>
    <t>Сушилки</t>
  </si>
  <si>
    <t>Бытовая техника (МБП)</t>
  </si>
  <si>
    <t>Фурнитура</t>
  </si>
  <si>
    <t>Мебель лабораторная</t>
  </si>
  <si>
    <t>Ящики, шкафы инструментальные.</t>
  </si>
  <si>
    <t>Мебель металлическая</t>
  </si>
  <si>
    <t>Мебель нестандартного изготовления</t>
  </si>
  <si>
    <t>Мебельные гарнитуры</t>
  </si>
  <si>
    <t>Комус</t>
  </si>
  <si>
    <t>Мебель стандартного изготовления.</t>
  </si>
  <si>
    <t>Зеркала бытовые(офисные)</t>
  </si>
  <si>
    <t>Зеркала обзорные</t>
  </si>
  <si>
    <t>Мебель</t>
  </si>
  <si>
    <t>Стеллажи.Стеллаж мобильный</t>
  </si>
  <si>
    <t>Стеллажи.Стеллаж паллетный</t>
  </si>
  <si>
    <t>Стеллажи.Стеллаж архивный</t>
  </si>
  <si>
    <t>Стеллажи.Стеллаж складской</t>
  </si>
  <si>
    <t>Стеллажи.Стеллаж деревянный</t>
  </si>
  <si>
    <t>Стеллажи</t>
  </si>
  <si>
    <t>Трубы металлопластиковые</t>
  </si>
  <si>
    <t>Трубы и элементы полипропиленовые</t>
  </si>
  <si>
    <t>Трапы</t>
  </si>
  <si>
    <t>Люки канализационные</t>
  </si>
  <si>
    <t>Изделия для канализации</t>
  </si>
  <si>
    <t>Сантехнические изделия. Аксессуары для ванной комнаты.</t>
  </si>
  <si>
    <t>Сантехнические изделия. Сантехническое оборудование для ванной комнаты.</t>
  </si>
  <si>
    <t>Сантехнические изделия. Санфаянс</t>
  </si>
  <si>
    <t>Сантехнические изделия</t>
  </si>
  <si>
    <t>Изделия для отопления. Радиаторы</t>
  </si>
  <si>
    <t>Изделия для отопления</t>
  </si>
  <si>
    <t>Мел комковой.</t>
  </si>
  <si>
    <t>Лигнофоль</t>
  </si>
  <si>
    <t>Фанера</t>
  </si>
  <si>
    <t>ДВП</t>
  </si>
  <si>
    <t>ДСП</t>
  </si>
  <si>
    <t>Половое покрытие</t>
  </si>
  <si>
    <t>Гипсоволокнистая плита</t>
  </si>
  <si>
    <t>Паркет,доска обрезная,шпунтованная</t>
  </si>
  <si>
    <t>Обои</t>
  </si>
  <si>
    <t>Линолеум</t>
  </si>
  <si>
    <t>Пластиковая фурнитура.</t>
  </si>
  <si>
    <t>Плитка потолочная.</t>
  </si>
  <si>
    <t>Плитка напольная</t>
  </si>
  <si>
    <t>Плитка настенная</t>
  </si>
  <si>
    <t>Строительные смеси</t>
  </si>
  <si>
    <t>Столярные изделия</t>
  </si>
  <si>
    <t>Отделочные материалы</t>
  </si>
  <si>
    <t>Система ППУ</t>
  </si>
  <si>
    <t>Базальтовые плиты</t>
  </si>
  <si>
    <t>Минеральные плиты</t>
  </si>
  <si>
    <t>Минеральные маты</t>
  </si>
  <si>
    <t>Совелитовые плиты</t>
  </si>
  <si>
    <t>Перлитоцементные изделия</t>
  </si>
  <si>
    <t>Теплоизоляционные материалы</t>
  </si>
  <si>
    <t>ЖБИ изделия кроме стройматериалов</t>
  </si>
  <si>
    <t>Изделия из каменного литья</t>
  </si>
  <si>
    <t>Формовочные смеси</t>
  </si>
  <si>
    <t>Модульные мобильные конструкции</t>
  </si>
  <si>
    <t>Теплоизоляционные изделия</t>
  </si>
  <si>
    <t>Противопожарные покрытия</t>
  </si>
  <si>
    <t>Песок</t>
  </si>
  <si>
    <t>Пенополиуретановые плиты</t>
  </si>
  <si>
    <t>Расходные материалы для отделочных работ.</t>
  </si>
  <si>
    <t>Профильные материалы.</t>
  </si>
  <si>
    <t>Кровля</t>
  </si>
  <si>
    <t>Стеновые панели.</t>
  </si>
  <si>
    <t>Ацеид-плиты</t>
  </si>
  <si>
    <t>Вышки, лестницы, стремянки</t>
  </si>
  <si>
    <t>Стеклоблок</t>
  </si>
  <si>
    <t>Стекло разное</t>
  </si>
  <si>
    <t>Шпала железобетонная</t>
  </si>
  <si>
    <t>Блоки дверные, оконные</t>
  </si>
  <si>
    <t>Природный камень</t>
  </si>
  <si>
    <t>Кирпич строительный и отделочный</t>
  </si>
  <si>
    <t>Инертные материалы</t>
  </si>
  <si>
    <t>Ж/Б изделия, бетонные изд.</t>
  </si>
  <si>
    <t>Стройматериалы</t>
  </si>
  <si>
    <t>Канцтовары</t>
  </si>
  <si>
    <t>Целлюлоза</t>
  </si>
  <si>
    <t>Картон</t>
  </si>
  <si>
    <t>Бумага оберточная и упаковочная</t>
  </si>
  <si>
    <t>Бумага писчая</t>
  </si>
  <si>
    <t>Салфетки.</t>
  </si>
  <si>
    <t>Лента, диски диаграммные.</t>
  </si>
  <si>
    <t>Бумага Комус</t>
  </si>
  <si>
    <t>Бумага и канцтовары</t>
  </si>
  <si>
    <t>Аптечки.</t>
  </si>
  <si>
    <t>Патроны</t>
  </si>
  <si>
    <t>Спецодежда и СИЗ.Средства для высотных работ</t>
  </si>
  <si>
    <t>Газозащитные аппараты</t>
  </si>
  <si>
    <t>Средства защиты головы</t>
  </si>
  <si>
    <t>Средства защиты органов зрения</t>
  </si>
  <si>
    <t>Средства защиты органов дыхания</t>
  </si>
  <si>
    <t>Наушники</t>
  </si>
  <si>
    <t>Рукавицы, перчатки</t>
  </si>
  <si>
    <t>Спецобувь</t>
  </si>
  <si>
    <t>Спецодежда</t>
  </si>
  <si>
    <t>Спецодежда и СИЗ</t>
  </si>
  <si>
    <t>Трубки,шланги пластиковые</t>
  </si>
  <si>
    <t>Изоляторы полимерные</t>
  </si>
  <si>
    <t>Электро-изоляц. материлы.Изляторы для ЛЭП</t>
  </si>
  <si>
    <t>Электро-изоляц. материалы</t>
  </si>
  <si>
    <t>Рукава фильтровальные</t>
  </si>
  <si>
    <t>Мягкий инвентарь</t>
  </si>
  <si>
    <t>Ткани технические</t>
  </si>
  <si>
    <t>Технические ткани и мягкий инвентарь</t>
  </si>
  <si>
    <t>Пищевые продукты</t>
  </si>
  <si>
    <t>Медикаменты</t>
  </si>
  <si>
    <t>Инвентарь спортивный и принадлежности</t>
  </si>
  <si>
    <t>Деревья,кустарники</t>
  </si>
  <si>
    <t>Удобрения</t>
  </si>
  <si>
    <t>Семена, рассада, цветы</t>
  </si>
  <si>
    <t>Мешки хозяйственные</t>
  </si>
  <si>
    <t>Химия бытовая</t>
  </si>
  <si>
    <t>Цветы, насаждения, рассадочный материал</t>
  </si>
  <si>
    <t>Инвентарь хозяйственный</t>
  </si>
  <si>
    <t>Изделия санитарно-гигиенические</t>
  </si>
  <si>
    <t>Изделия хозяйственно-бытовые</t>
  </si>
  <si>
    <t>Посуда</t>
  </si>
  <si>
    <t>Текстиль</t>
  </si>
  <si>
    <t>Волокнистые</t>
  </si>
  <si>
    <t>Культтовары</t>
  </si>
  <si>
    <t>Хозтовары,культтовары</t>
  </si>
  <si>
    <t>Реклама в СМИ</t>
  </si>
  <si>
    <t>Участие в выставочных мероприятиях</t>
  </si>
  <si>
    <t>Наружная реклама</t>
  </si>
  <si>
    <t>Сувенирная продукция</t>
  </si>
  <si>
    <t>Полиграфическая продукция</t>
  </si>
  <si>
    <t>Рекламная продукция</t>
  </si>
  <si>
    <t>Моющие средства</t>
  </si>
  <si>
    <t>Пластмассовые изделия, пленки,ткани</t>
  </si>
  <si>
    <t>Электроизоляционные, уплотнительные материалы</t>
  </si>
  <si>
    <t>Электролиты</t>
  </si>
  <si>
    <t>Алмазные смазки</t>
  </si>
  <si>
    <t>Лабораторная посуда и инвентарь</t>
  </si>
  <si>
    <t>Пеногасители</t>
  </si>
  <si>
    <t>Фосфотирующие концентраты</t>
  </si>
  <si>
    <t>Стандартные титры</t>
  </si>
  <si>
    <t>Средства дезинфекции</t>
  </si>
  <si>
    <t>Индикаторы лабораторные</t>
  </si>
  <si>
    <t>Химреактивы для лабораторных исследований</t>
  </si>
  <si>
    <t>Концентрат датолитовый</t>
  </si>
  <si>
    <t>Фильтра, бумага фильтровальная</t>
  </si>
  <si>
    <t>Реагенты</t>
  </si>
  <si>
    <t>Спирт</t>
  </si>
  <si>
    <t>Газы</t>
  </si>
  <si>
    <t>Клеи,герметики, смолы, отвердители</t>
  </si>
  <si>
    <t>Сульфат натрия</t>
  </si>
  <si>
    <t>Селитра калиевая.</t>
  </si>
  <si>
    <t>Натрий едкий</t>
  </si>
  <si>
    <t>Сульфоуголь</t>
  </si>
  <si>
    <t>Бихромат натрия</t>
  </si>
  <si>
    <t>Моноэтиленгликоль</t>
  </si>
  <si>
    <t>Растворы для флюсования</t>
  </si>
  <si>
    <t>Контакт КУПР</t>
  </si>
  <si>
    <t>Железный купорос</t>
  </si>
  <si>
    <t>Кислоты</t>
  </si>
  <si>
    <t>Технические химматериалы</t>
  </si>
  <si>
    <t>Трубки измерительные</t>
  </si>
  <si>
    <t>Государственные стандартные образцы(химия)</t>
  </si>
  <si>
    <t>Химматериалы и инвентарь</t>
  </si>
  <si>
    <t>Фильтрующие элементы.</t>
  </si>
  <si>
    <t>Расходные материалы для маркировки слябов ЭСПЦ.</t>
  </si>
  <si>
    <t>Краска водоэмульсионная.</t>
  </si>
  <si>
    <t>Пропитка трансформаторов.</t>
  </si>
  <si>
    <t>Противопожарные ЛКМ.</t>
  </si>
  <si>
    <t>Пена монтажная.</t>
  </si>
  <si>
    <t>Мастика.</t>
  </si>
  <si>
    <t>Огнестойкие покрытия</t>
  </si>
  <si>
    <t>Дисперсия ПВА.</t>
  </si>
  <si>
    <t>Колер.</t>
  </si>
  <si>
    <t>Каучук диметилсилоксановый (СИНЭЛ).</t>
  </si>
  <si>
    <t>ЛКМ с элементами ПЭПа</t>
  </si>
  <si>
    <t>Растворители для агрегата полимерных покрытий</t>
  </si>
  <si>
    <t>Разбавители для агрегата полимерных покрытий</t>
  </si>
  <si>
    <t xml:space="preserve"> Кисти малярные, валики и др.</t>
  </si>
  <si>
    <t>Лаки</t>
  </si>
  <si>
    <t>Пигменты.</t>
  </si>
  <si>
    <t>Дибутилфталат.</t>
  </si>
  <si>
    <t>Композиция антикоррозийная.</t>
  </si>
  <si>
    <t>Покрытие антипригарное.</t>
  </si>
  <si>
    <t>Эмаль алкидно-уретановая.</t>
  </si>
  <si>
    <t>Эмаль эпоксидная для ленты стальной упаковочной.</t>
  </si>
  <si>
    <t>Химич.стойкие ЛКМ</t>
  </si>
  <si>
    <t>Клеи.</t>
  </si>
  <si>
    <t>Эмаль полупроводящая</t>
  </si>
  <si>
    <t>Канифоль.</t>
  </si>
  <si>
    <t>Эмаль аэрозольная</t>
  </si>
  <si>
    <t>Краска по ржавчине</t>
  </si>
  <si>
    <t>Краска для маркировки электродов</t>
  </si>
  <si>
    <t>Шпатлевки</t>
  </si>
  <si>
    <t>Краска порошковая</t>
  </si>
  <si>
    <t>Олифы.</t>
  </si>
  <si>
    <t>Шеллак сухой.</t>
  </si>
  <si>
    <t>Герметики.</t>
  </si>
  <si>
    <t>Растворители.</t>
  </si>
  <si>
    <t>Автоэмаль.</t>
  </si>
  <si>
    <t>Эмаль ПФ, НЦ, грунтовки.</t>
  </si>
  <si>
    <t>Полимерные лакокрасочные материалы для покрытия стального проката</t>
  </si>
  <si>
    <t>Картриджи для чернил для маркировки металла</t>
  </si>
  <si>
    <t>Лакокрасочная продукция и инвентарь</t>
  </si>
  <si>
    <t>Асбополотно</t>
  </si>
  <si>
    <t>РТИ и АТИ.Резиновые детали трубопровода (отводы,переходники,тройники)</t>
  </si>
  <si>
    <t>Ленты асбестовые</t>
  </si>
  <si>
    <t>Набивка</t>
  </si>
  <si>
    <t>Паронит</t>
  </si>
  <si>
    <t>Асботкань</t>
  </si>
  <si>
    <t>Асбобумага</t>
  </si>
  <si>
    <t>Асбокартон</t>
  </si>
  <si>
    <t>Асбест молотый</t>
  </si>
  <si>
    <t>Изоляция железнодорожных путей</t>
  </si>
  <si>
    <t>Технические пластины и ковры диэлектрические</t>
  </si>
  <si>
    <t>Пробка прокладочная</t>
  </si>
  <si>
    <t>Резина сырая</t>
  </si>
  <si>
    <t>Шланги</t>
  </si>
  <si>
    <t>Трубки</t>
  </si>
  <si>
    <t>Канаты неметаллические</t>
  </si>
  <si>
    <t>Шнуры</t>
  </si>
  <si>
    <t>Ремни</t>
  </si>
  <si>
    <t>Металлорукава</t>
  </si>
  <si>
    <t>Клеи, герметики</t>
  </si>
  <si>
    <t>Соединения конвейерных лент</t>
  </si>
  <si>
    <t>Ленты конвейерные</t>
  </si>
  <si>
    <t>Манжеты,сальники,кольца</t>
  </si>
  <si>
    <t>Резинотехнические изделия и асбесто-технические изделия</t>
  </si>
  <si>
    <t>Знаки дорожные</t>
  </si>
  <si>
    <t>Батарея аккумуляторная</t>
  </si>
  <si>
    <t>Автошины,камеры</t>
  </si>
  <si>
    <t>Навесное оборудование для спецтехники</t>
  </si>
  <si>
    <t>Колодки тормозные для железнодорожного транспорта</t>
  </si>
  <si>
    <t>Запчасти транспорта железнодорожного и путевой техники</t>
  </si>
  <si>
    <t>Запчасти вагонов и автосцепных устройств</t>
  </si>
  <si>
    <t>Запчасти погрузчиков</t>
  </si>
  <si>
    <t>Запчасти спецавтотехники</t>
  </si>
  <si>
    <t>Запчасти автобусов</t>
  </si>
  <si>
    <t>Запчасти грузовых автомобилей</t>
  </si>
  <si>
    <t>Запчасти легковых автомобилей</t>
  </si>
  <si>
    <t>Запчасти для легковых автомобилей</t>
  </si>
  <si>
    <t>Электрооборудование автотехники</t>
  </si>
  <si>
    <t>Шины</t>
  </si>
  <si>
    <t>Прицеп</t>
  </si>
  <si>
    <t>Автокраны</t>
  </si>
  <si>
    <t>Вилочные погрузчики</t>
  </si>
  <si>
    <t>Строительно-отделочные машины</t>
  </si>
  <si>
    <t>Тракторы, бульдозеры</t>
  </si>
  <si>
    <t>Транспорт железнодорожный и путевая техника</t>
  </si>
  <si>
    <t>Электротележки</t>
  </si>
  <si>
    <t>Спецавтотехника(погрузчики,грейдеры,экскаваторы)</t>
  </si>
  <si>
    <t>Автобусы</t>
  </si>
  <si>
    <t>Легковые автомобили</t>
  </si>
  <si>
    <t>Грузовые автомобили</t>
  </si>
  <si>
    <t>Транспорт</t>
  </si>
  <si>
    <t>Запасные части универсальные</t>
  </si>
  <si>
    <t>Инструмент покрасочный</t>
  </si>
  <si>
    <t xml:space="preserve">Инструмент упаковочный. </t>
  </si>
  <si>
    <t>Инструменты для отделочных строительных работ.</t>
  </si>
  <si>
    <t>Измерительный инструмент</t>
  </si>
  <si>
    <t>Инструмент вальцовочный</t>
  </si>
  <si>
    <t>Газосварочный, газорежущий  инструмент переносной, включая аппаратуру</t>
  </si>
  <si>
    <t>Запасные части к электро-бензоинструмент</t>
  </si>
  <si>
    <t>Электро-бензоинструмент</t>
  </si>
  <si>
    <t>Шлиф.шкурка/паста</t>
  </si>
  <si>
    <t>Алмазный инструмент</t>
  </si>
  <si>
    <t>Абразивный инструмент</t>
  </si>
  <si>
    <t>Твердосплавный инструмент</t>
  </si>
  <si>
    <t>Режущий инструмент</t>
  </si>
  <si>
    <t>Пило-ножевая продукция</t>
  </si>
  <si>
    <t>Гидравлический инструмент</t>
  </si>
  <si>
    <t>Пневматический инструмент</t>
  </si>
  <si>
    <t>Слесарно-монтажный инструмент</t>
  </si>
  <si>
    <t>Столярный инструмент</t>
  </si>
  <si>
    <t>Ручной инструмент и наборы</t>
  </si>
  <si>
    <t>Инструменты</t>
  </si>
  <si>
    <t>Масло отработанное</t>
  </si>
  <si>
    <t>Печное топливо</t>
  </si>
  <si>
    <t>Масла регенерированные.</t>
  </si>
  <si>
    <t>Закалочное масло</t>
  </si>
  <si>
    <t>Мазутная продукция</t>
  </si>
  <si>
    <t>Густая смазка для подшипников роликов прокатных станов (водостойкая, высокотемпературная)</t>
  </si>
  <si>
    <t>Автохимия</t>
  </si>
  <si>
    <t>Жидкости гидравлические</t>
  </si>
  <si>
    <t>Масла растительные.</t>
  </si>
  <si>
    <t>Жидкости огнестойкие.</t>
  </si>
  <si>
    <t>Пенообразователи.</t>
  </si>
  <si>
    <t>Нефтяные растворители,нефраз,уайтспирит,керосины.</t>
  </si>
  <si>
    <t>Пылисвязующие средства.</t>
  </si>
  <si>
    <t>Твердые нефтепродукты.</t>
  </si>
  <si>
    <t>Защитные водовытесняющие составы.</t>
  </si>
  <si>
    <t>Смазки пластичные и суспензии для нанесения твердых смазочных покрытий</t>
  </si>
  <si>
    <t>Смазки узкоспециализированные индустриальные.</t>
  </si>
  <si>
    <t>Смазки антифрикционные.</t>
  </si>
  <si>
    <t>Масла теплоносители.</t>
  </si>
  <si>
    <t>Смазочно-охлаждающие жидкости (СОЖ)</t>
  </si>
  <si>
    <t>Масла консервационные.</t>
  </si>
  <si>
    <t>Масла осевые.</t>
  </si>
  <si>
    <t>Масла для гидромеханических передач.</t>
  </si>
  <si>
    <t>Масла гидравлические.</t>
  </si>
  <si>
    <t>Масла трансмиссионные.</t>
  </si>
  <si>
    <t>Масла для прокатных станов.</t>
  </si>
  <si>
    <t>Масла индустриальные.</t>
  </si>
  <si>
    <t>Масла вакуумные.</t>
  </si>
  <si>
    <t>Масла компрессорные</t>
  </si>
  <si>
    <t>Масла трансформаторные</t>
  </si>
  <si>
    <t>Масла турбинные</t>
  </si>
  <si>
    <t>Масла моторные</t>
  </si>
  <si>
    <t>Бензин автомобильный</t>
  </si>
  <si>
    <t>Топливо дизельное</t>
  </si>
  <si>
    <t xml:space="preserve"> Трубы</t>
  </si>
  <si>
    <t>Медноникилиевый прокат</t>
  </si>
  <si>
    <t>Вольфрамовый прокат</t>
  </si>
  <si>
    <t>Титановый прокат</t>
  </si>
  <si>
    <t>Цинковый прокат</t>
  </si>
  <si>
    <t>Свинцовый прокат</t>
  </si>
  <si>
    <t>Бронзовый прокат</t>
  </si>
  <si>
    <t>Алюминевый прокат</t>
  </si>
  <si>
    <t>Латунный прокат</t>
  </si>
  <si>
    <t>Цветной прокат и изделия</t>
  </si>
  <si>
    <t>Дробь</t>
  </si>
  <si>
    <t>Порошок железный</t>
  </si>
  <si>
    <t>Мелющие тела</t>
  </si>
  <si>
    <t>Штифты, шпильки, шпонки, шканты</t>
  </si>
  <si>
    <t>Шплинты</t>
  </si>
  <si>
    <t>Цепи, звено</t>
  </si>
  <si>
    <t xml:space="preserve">Флюсы </t>
  </si>
  <si>
    <t>Стопорные кольца</t>
  </si>
  <si>
    <t>Фибра</t>
  </si>
  <si>
    <t>Сетка стальная</t>
  </si>
  <si>
    <t>Проволока</t>
  </si>
  <si>
    <t>Лента нихромовая</t>
  </si>
  <si>
    <t>Крепеж</t>
  </si>
  <si>
    <t>Канаты, зажимы канатные</t>
  </si>
  <si>
    <t>Заклепки</t>
  </si>
  <si>
    <t>Гвозди, шурупы, дюбели</t>
  </si>
  <si>
    <t>Винты, болты, гайки, шайбы</t>
  </si>
  <si>
    <t xml:space="preserve">Анкера </t>
  </si>
  <si>
    <t>Электроды</t>
  </si>
  <si>
    <t xml:space="preserve">Стропы </t>
  </si>
  <si>
    <t>Метизы</t>
  </si>
  <si>
    <t>Черные металлы. Изделия по чертежу</t>
  </si>
  <si>
    <t>Черные металлы. Конструкции готовые</t>
  </si>
  <si>
    <t>Черные металлы. Баллоны для сжатых газов</t>
  </si>
  <si>
    <t>Черные металлы. Детали и элементы трубопровода</t>
  </si>
  <si>
    <t>Черные металлы. Трубы</t>
  </si>
  <si>
    <t>Черные металлы. Металлопрокат</t>
  </si>
  <si>
    <t>Черные металлы. Рельсы и рельсовые крепления</t>
  </si>
  <si>
    <t>Черные металлы</t>
  </si>
  <si>
    <t>Пробы (образцы). Готовая продукция</t>
  </si>
  <si>
    <t>Пробы(образцы).Реквизиты упаковки</t>
  </si>
  <si>
    <t>Пробы(образцы).Вспомогательные материалы</t>
  </si>
  <si>
    <t>Пробы(образцы).Основные материалы</t>
  </si>
  <si>
    <t>Пробы(образцы).Сырье</t>
  </si>
  <si>
    <t>Лабораторные пробы(образцы) не подлежащие передаче в производство</t>
  </si>
  <si>
    <t>Лом цветных металлов</t>
  </si>
  <si>
    <t>Лом черных металлов</t>
  </si>
  <si>
    <t>Отходы неметаллические</t>
  </si>
  <si>
    <t>Отходы металлические</t>
  </si>
  <si>
    <t>Отходы и продукция,бывшая в употреблении</t>
  </si>
  <si>
    <t>Лесоматериалы. Шпала деревянная, брус переводной</t>
  </si>
  <si>
    <t>Лесоматериалы. Пиломатериалы</t>
  </si>
  <si>
    <t>Лесоматериалы</t>
  </si>
  <si>
    <t>Услуги связи</t>
  </si>
  <si>
    <t>Услуги по техническоей поддержке программного обеспечения</t>
  </si>
  <si>
    <t>Услуги по техническому обслуживанию и поддержке. Q3MET</t>
  </si>
  <si>
    <t>Услуги по техническому обслуживанию и поддержке. АСКУЭ и АСТУЭ</t>
  </si>
  <si>
    <t>Услуги министерств и ведомств</t>
  </si>
  <si>
    <t>Услуги медицинского обслуживания персонала</t>
  </si>
  <si>
    <t>Услуги противопожарной безопасности</t>
  </si>
  <si>
    <t>Подписка на издания</t>
  </si>
  <si>
    <t>Услуги государственных учреждений</t>
  </si>
  <si>
    <t>Услуги СМР</t>
  </si>
  <si>
    <t>Услуги по аренде</t>
  </si>
  <si>
    <t>Услуги по проведению медицинского осмотра</t>
  </si>
  <si>
    <t>Услуги по повышению квалификации персонала</t>
  </si>
  <si>
    <t>Услуги по аттестации рабочих мест</t>
  </si>
  <si>
    <t>Услуги маркетинговые</t>
  </si>
  <si>
    <t>Услуги по организации мероприятий</t>
  </si>
  <si>
    <t>Услуги по обеспечению безопасности</t>
  </si>
  <si>
    <t>Услуги административные</t>
  </si>
  <si>
    <t>Услуги по сертификации, верификации и аккредитации</t>
  </si>
  <si>
    <t>Услуги консалтинговые</t>
  </si>
  <si>
    <t>Услуги брокерские</t>
  </si>
  <si>
    <t xml:space="preserve">Услуги логистические </t>
  </si>
  <si>
    <t>Услуги по благоустройству</t>
  </si>
  <si>
    <t>Услуги по заправке картриджей</t>
  </si>
  <si>
    <t>Услуги по обучению, повышению квалификации и мотивации персонала</t>
  </si>
  <si>
    <t>Услуги по изготовлению запасных частей</t>
  </si>
  <si>
    <t>Услуги по замене масла и фильтров</t>
  </si>
  <si>
    <t>Услуги по реставрации, гумированию и замене запасных частей</t>
  </si>
  <si>
    <t>Услуги по заправке баллонов техническими газами</t>
  </si>
  <si>
    <t>Услуги прочие</t>
  </si>
  <si>
    <t>Услуги по ремонту и обслуживанию общезаводского оборудования. Сетевое оборудование</t>
  </si>
  <si>
    <t>Услуги по ремонту и обслуживанию общезаводского оборудования. Транспорт</t>
  </si>
  <si>
    <t>Услуги по ремонту и обслуживанию общезаводского оборудования. Краны</t>
  </si>
  <si>
    <t>Услуги по ремонту и обслуживанию общезаводского оборудованияя. Лифт</t>
  </si>
  <si>
    <t>Услуги по ремонту и обслуживанию общезаводского оборудования. Оргтехника</t>
  </si>
  <si>
    <t>Услуги по ремонту общезаводского оборудования</t>
  </si>
  <si>
    <t>Услуги по ремонту и обслуживанию технологического оборудования. Станки</t>
  </si>
  <si>
    <t>Услуги по ремонту и обслуживанию технологического оборудования. Трансформаторы</t>
  </si>
  <si>
    <t>Услуги по ремонту и обслуживанию технологического оборудования. Сварочные аппараты</t>
  </si>
  <si>
    <t>Услуги по ремонту и обслуживанию технологического оборудования. Электродвигатели</t>
  </si>
  <si>
    <t>Услуги по ремонту и обслуживанию технологического оборудования. Дизельгенераторные устанвоки</t>
  </si>
  <si>
    <t>Услуги по ремонту и обслуживанию технологического оборудования. Противопожарное оборудование</t>
  </si>
  <si>
    <t>Услуги по ремонту и обслуживанию технологического оборудования. Котельное оборудование</t>
  </si>
  <si>
    <t>Услуги по ремонту и обслуживанию технологического оборудования. Насосное оборудование</t>
  </si>
  <si>
    <t>Услуги по ремонту и обслуживанию технологического оборудования. Газораспределительное и газоиспользующеее оборудования</t>
  </si>
  <si>
    <t>Услуги по ремонту и обслуживанию технологического оборудования. ОВиК</t>
  </si>
  <si>
    <t>Услуги по ремонту и обслуживанию технологического оборудования. Система аспирации</t>
  </si>
  <si>
    <t>Услуги по ремонту и обслуживанию технологического оборудования. Парогенераторная</t>
  </si>
  <si>
    <t>Услуги по ремонту и обслуживанию технологического оборудования. Компрессорная станция</t>
  </si>
  <si>
    <t>Услуги по ремонту и обслуживанию технологического оборудования. Водородная станция</t>
  </si>
  <si>
    <t>Услуги по ремонту и обслуживанию технологического оборудования. Азотная станция</t>
  </si>
  <si>
    <t>Услуги по ремонту и обслуживанию технологического оборудования. АПП</t>
  </si>
  <si>
    <t>Услуги по ремонту и обслуживанию технологического оборудования. АНГЦ</t>
  </si>
  <si>
    <t>Услуги по ремонту и обслуживанию технологического оборудования. РСХП</t>
  </si>
  <si>
    <t>Услуги по ремонту и обслуживанию технологического оборудования. АТТТ</t>
  </si>
  <si>
    <t>Услуги по ремонту технологического оборудования</t>
  </si>
  <si>
    <t>Закупаемые услуги</t>
  </si>
  <si>
    <t>Бракованная продукция</t>
  </si>
  <si>
    <t>Некондиционная продукция</t>
  </si>
  <si>
    <t>Полоса оцинкованная</t>
  </si>
  <si>
    <t>Прокат листовой</t>
  </si>
  <si>
    <t>Поддоны упаковочные</t>
  </si>
  <si>
    <t>Рамы упаковочные</t>
  </si>
  <si>
    <t>Втулка упаковочная</t>
  </si>
  <si>
    <t>Уголок оцинкованный упаковочный</t>
  </si>
  <si>
    <t>Лист оцинкованный упаковочный</t>
  </si>
  <si>
    <t>Лист моно</t>
  </si>
  <si>
    <t>Защитный торцевой круг полимерный (монолитный)</t>
  </si>
  <si>
    <t>Клейкая лента (Скотч)</t>
  </si>
  <si>
    <t>Полиэтиленовая пленка</t>
  </si>
  <si>
    <t>Замок стальной просечной</t>
  </si>
  <si>
    <t>Лента стальная упаковочная высокопрочная</t>
  </si>
  <si>
    <t>Уголок ламинированный (картонный) защитный с просечкой</t>
  </si>
  <si>
    <t>Крепированная бумага с ингибитором коррозии VCI</t>
  </si>
  <si>
    <t>Упаковочные материалы и реквизиты</t>
  </si>
  <si>
    <t>Раствор конверсионный с шестивалентным хромом</t>
  </si>
  <si>
    <t>Масло консервационное для оцинкованного проката</t>
  </si>
  <si>
    <t>Раствор пассивационный с трехвалентным хромом</t>
  </si>
  <si>
    <t>Раствор пассивационный с шестивалентным хромом</t>
  </si>
  <si>
    <t>Присадка противовспенивающая для оцинкованного проката</t>
  </si>
  <si>
    <t>Обезжириватель щелочной холоднокатаного проката</t>
  </si>
  <si>
    <t>Масло прокатное (эмульсол)</t>
  </si>
  <si>
    <t>Ингибитор промывки</t>
  </si>
  <si>
    <t>Ингибитор травления</t>
  </si>
  <si>
    <t xml:space="preserve">Эмаль лицевая </t>
  </si>
  <si>
    <t>Грунт полиэфирный</t>
  </si>
  <si>
    <t>Свинец</t>
  </si>
  <si>
    <t>Алюминий</t>
  </si>
  <si>
    <t>Цинк - сурмянистый сплав</t>
  </si>
  <si>
    <t>Цинк - алюминиевый сплав</t>
  </si>
  <si>
    <t>Рулон горячеоцинкованый</t>
  </si>
  <si>
    <t>Рулон холоднокатаный</t>
  </si>
  <si>
    <t>Рулон горячекатаный травленый</t>
  </si>
  <si>
    <t>Рулон горячекатаный</t>
  </si>
  <si>
    <t>Код ПГЗ - Наименование</t>
  </si>
  <si>
    <t>Наименование подгруппы</t>
  </si>
  <si>
    <t>Код подгруппы</t>
  </si>
  <si>
    <t>Код ГЗ - Наименование</t>
  </si>
  <si>
    <t>Наименование группы</t>
  </si>
  <si>
    <t>Код группы</t>
  </si>
  <si>
    <t>Код ГЗ</t>
  </si>
  <si>
    <t>415.110 - Медикаменты</t>
  </si>
  <si>
    <t>416.000 - Пищевые продукты</t>
  </si>
  <si>
    <t>101.100</t>
  </si>
  <si>
    <t>101.200</t>
  </si>
  <si>
    <t>101.300</t>
  </si>
  <si>
    <t>101.400</t>
  </si>
  <si>
    <t>102.100</t>
  </si>
  <si>
    <t>102.200</t>
  </si>
  <si>
    <t>102.300</t>
  </si>
  <si>
    <t>102.400</t>
  </si>
  <si>
    <t>102.500</t>
  </si>
  <si>
    <t>102.600</t>
  </si>
  <si>
    <t>102.700</t>
  </si>
  <si>
    <t>102.800</t>
  </si>
  <si>
    <t>103.110</t>
  </si>
  <si>
    <t>103.120</t>
  </si>
  <si>
    <t>103.130</t>
  </si>
  <si>
    <t>103.140</t>
  </si>
  <si>
    <t>103.150</t>
  </si>
  <si>
    <t>103.160</t>
  </si>
  <si>
    <t>103.170</t>
  </si>
  <si>
    <t>103.180</t>
  </si>
  <si>
    <t>103.190</t>
  </si>
  <si>
    <t>103.200</t>
  </si>
  <si>
    <t>104.110</t>
  </si>
  <si>
    <t>104.120</t>
  </si>
  <si>
    <t>104.130</t>
  </si>
  <si>
    <t>104.140</t>
  </si>
  <si>
    <t>104.150</t>
  </si>
  <si>
    <t>104.160</t>
  </si>
  <si>
    <t>104.170</t>
  </si>
  <si>
    <t>104.180</t>
  </si>
  <si>
    <t>104.190</t>
  </si>
  <si>
    <t>104.200</t>
  </si>
  <si>
    <t>104.210</t>
  </si>
  <si>
    <t>104.220</t>
  </si>
  <si>
    <t>104.230</t>
  </si>
  <si>
    <t>104.240</t>
  </si>
  <si>
    <t>301.110</t>
  </si>
  <si>
    <t>301.120</t>
  </si>
  <si>
    <t>301.130</t>
  </si>
  <si>
    <t>301.140</t>
  </si>
  <si>
    <t>301.150</t>
  </si>
  <si>
    <t>301.160</t>
  </si>
  <si>
    <t>301.170</t>
  </si>
  <si>
    <t>301.180</t>
  </si>
  <si>
    <t>301.190</t>
  </si>
  <si>
    <t>301.200</t>
  </si>
  <si>
    <t>301.210</t>
  </si>
  <si>
    <t>301.220</t>
  </si>
  <si>
    <t>301.230</t>
  </si>
  <si>
    <t>301.240</t>
  </si>
  <si>
    <t>301.250</t>
  </si>
  <si>
    <t>301.260</t>
  </si>
  <si>
    <t>301.270</t>
  </si>
  <si>
    <t>301.280</t>
  </si>
  <si>
    <t>301.290</t>
  </si>
  <si>
    <t>302.110</t>
  </si>
  <si>
    <t>302.120</t>
  </si>
  <si>
    <t>302.130</t>
  </si>
  <si>
    <t>302.140</t>
  </si>
  <si>
    <t>302.150</t>
  </si>
  <si>
    <t>303.110</t>
  </si>
  <si>
    <t>303.120</t>
  </si>
  <si>
    <t>303.130</t>
  </si>
  <si>
    <t>303.140</t>
  </si>
  <si>
    <t>303.150</t>
  </si>
  <si>
    <t>303.160</t>
  </si>
  <si>
    <t>303.170</t>
  </si>
  <si>
    <t>303.180</t>
  </si>
  <si>
    <t>303.190</t>
  </si>
  <si>
    <t>303.200</t>
  </si>
  <si>
    <t>303.210</t>
  </si>
  <si>
    <t>303.220</t>
  </si>
  <si>
    <t>303.230</t>
  </si>
  <si>
    <t>303.240</t>
  </si>
  <si>
    <t>303.250</t>
  </si>
  <si>
    <t>303.260</t>
  </si>
  <si>
    <t>303.270</t>
  </si>
  <si>
    <t>303.280</t>
  </si>
  <si>
    <t>303.290</t>
  </si>
  <si>
    <t>303.300</t>
  </si>
  <si>
    <t>303.310</t>
  </si>
  <si>
    <t>303.320</t>
  </si>
  <si>
    <t>303.330</t>
  </si>
  <si>
    <t>303.340</t>
  </si>
  <si>
    <t>303.350</t>
  </si>
  <si>
    <t>303.360</t>
  </si>
  <si>
    <t>303.370</t>
  </si>
  <si>
    <t>303.380</t>
  </si>
  <si>
    <t>303.390</t>
  </si>
  <si>
    <t>303.400</t>
  </si>
  <si>
    <t>303.410</t>
  </si>
  <si>
    <t>303.420</t>
  </si>
  <si>
    <t>401.110</t>
  </si>
  <si>
    <t>401.120</t>
  </si>
  <si>
    <t>402.110</t>
  </si>
  <si>
    <t>402.120</t>
  </si>
  <si>
    <t>402.130</t>
  </si>
  <si>
    <t>402.140</t>
  </si>
  <si>
    <t>403.110</t>
  </si>
  <si>
    <t>403.120</t>
  </si>
  <si>
    <t>403.130</t>
  </si>
  <si>
    <t>403.140</t>
  </si>
  <si>
    <t>403.150</t>
  </si>
  <si>
    <t>404.110</t>
  </si>
  <si>
    <t>404.120</t>
  </si>
  <si>
    <t>404.130</t>
  </si>
  <si>
    <t>404.140</t>
  </si>
  <si>
    <t>404.150</t>
  </si>
  <si>
    <t>404.160</t>
  </si>
  <si>
    <t>404.170</t>
  </si>
  <si>
    <t>405.110</t>
  </si>
  <si>
    <t>405.120</t>
  </si>
  <si>
    <t>405.130</t>
  </si>
  <si>
    <t>405.140</t>
  </si>
  <si>
    <t>405.150</t>
  </si>
  <si>
    <t>405.160</t>
  </si>
  <si>
    <t>405.170</t>
  </si>
  <si>
    <t>405.180</t>
  </si>
  <si>
    <t>405.190</t>
  </si>
  <si>
    <t>405.200</t>
  </si>
  <si>
    <t>405.210</t>
  </si>
  <si>
    <t>405.220</t>
  </si>
  <si>
    <t>405.230</t>
  </si>
  <si>
    <t>405.240</t>
  </si>
  <si>
    <t>405.250</t>
  </si>
  <si>
    <t>405.260</t>
  </si>
  <si>
    <t>405.270</t>
  </si>
  <si>
    <t>405.280</t>
  </si>
  <si>
    <t>405.290</t>
  </si>
  <si>
    <t>405.300</t>
  </si>
  <si>
    <t>406.110</t>
  </si>
  <si>
    <t>406.120</t>
  </si>
  <si>
    <t>406.130</t>
  </si>
  <si>
    <t>406.140</t>
  </si>
  <si>
    <t>406.150</t>
  </si>
  <si>
    <t>406.160</t>
  </si>
  <si>
    <t>406.170</t>
  </si>
  <si>
    <t>406.180</t>
  </si>
  <si>
    <t>406.190</t>
  </si>
  <si>
    <t>407.110</t>
  </si>
  <si>
    <t>407.120</t>
  </si>
  <si>
    <t>407.130</t>
  </si>
  <si>
    <t>407.140</t>
  </si>
  <si>
    <t>407.150</t>
  </si>
  <si>
    <t>407.160</t>
  </si>
  <si>
    <t>407.170</t>
  </si>
  <si>
    <t>407.180</t>
  </si>
  <si>
    <t>407.190</t>
  </si>
  <si>
    <t>407.200</t>
  </si>
  <si>
    <t>407.210</t>
  </si>
  <si>
    <t>407.220</t>
  </si>
  <si>
    <t>407.230</t>
  </si>
  <si>
    <t>407.240</t>
  </si>
  <si>
    <t>407.250</t>
  </si>
  <si>
    <t>407.260</t>
  </si>
  <si>
    <t>407.270</t>
  </si>
  <si>
    <t>407.280</t>
  </si>
  <si>
    <t>407.290</t>
  </si>
  <si>
    <t>407.300</t>
  </si>
  <si>
    <t>407.310</t>
  </si>
  <si>
    <t>407.320</t>
  </si>
  <si>
    <t>407.330</t>
  </si>
  <si>
    <t>407.340</t>
  </si>
  <si>
    <t>407.350</t>
  </si>
  <si>
    <t>407.360</t>
  </si>
  <si>
    <t>407.370</t>
  </si>
  <si>
    <t>407.380</t>
  </si>
  <si>
    <t>407.390</t>
  </si>
  <si>
    <t>407.400</t>
  </si>
  <si>
    <t>407.410</t>
  </si>
  <si>
    <t>407.420</t>
  </si>
  <si>
    <t>407.430</t>
  </si>
  <si>
    <t>407.440</t>
  </si>
  <si>
    <t>408.110</t>
  </si>
  <si>
    <t>408.120</t>
  </si>
  <si>
    <t>408.130</t>
  </si>
  <si>
    <t>408.140</t>
  </si>
  <si>
    <t>408.150</t>
  </si>
  <si>
    <t>408.160</t>
  </si>
  <si>
    <t>408.170</t>
  </si>
  <si>
    <t>408.180</t>
  </si>
  <si>
    <t>408.190</t>
  </si>
  <si>
    <t>408.200</t>
  </si>
  <si>
    <t>408.210</t>
  </si>
  <si>
    <t>408.220</t>
  </si>
  <si>
    <t>408.230</t>
  </si>
  <si>
    <t>408.240</t>
  </si>
  <si>
    <t>408.250</t>
  </si>
  <si>
    <t>408.260</t>
  </si>
  <si>
    <t>408.270</t>
  </si>
  <si>
    <t>408.280</t>
  </si>
  <si>
    <t>408.290</t>
  </si>
  <si>
    <t>408.300</t>
  </si>
  <si>
    <t>409.110</t>
  </si>
  <si>
    <t>409.120</t>
  </si>
  <si>
    <t>409.130</t>
  </si>
  <si>
    <t>409.140</t>
  </si>
  <si>
    <t>409.150</t>
  </si>
  <si>
    <t>409.160</t>
  </si>
  <si>
    <t>409.170</t>
  </si>
  <si>
    <t>409.180</t>
  </si>
  <si>
    <t>409.190</t>
  </si>
  <si>
    <t>409.200</t>
  </si>
  <si>
    <t>409.210</t>
  </si>
  <si>
    <t>409.220</t>
  </si>
  <si>
    <t>409.230</t>
  </si>
  <si>
    <t>409.240</t>
  </si>
  <si>
    <t>409.250</t>
  </si>
  <si>
    <t>409.260</t>
  </si>
  <si>
    <t>409.270</t>
  </si>
  <si>
    <t>409.280</t>
  </si>
  <si>
    <t>409.290</t>
  </si>
  <si>
    <t>409.300</t>
  </si>
  <si>
    <t>409.310</t>
  </si>
  <si>
    <t>409.320</t>
  </si>
  <si>
    <t>409.330</t>
  </si>
  <si>
    <t>409.340</t>
  </si>
  <si>
    <t>409.350</t>
  </si>
  <si>
    <t>409.360</t>
  </si>
  <si>
    <t>410.110</t>
  </si>
  <si>
    <t>410.120</t>
  </si>
  <si>
    <t>410.130</t>
  </si>
  <si>
    <t>410.140</t>
  </si>
  <si>
    <t>410.150</t>
  </si>
  <si>
    <t>410.160</t>
  </si>
  <si>
    <t>410.170</t>
  </si>
  <si>
    <t>410.180</t>
  </si>
  <si>
    <t>410.190</t>
  </si>
  <si>
    <t>410.200</t>
  </si>
  <si>
    <t>410.210</t>
  </si>
  <si>
    <t>410.220</t>
  </si>
  <si>
    <t>410.230</t>
  </si>
  <si>
    <t>410.240</t>
  </si>
  <si>
    <t>410.250</t>
  </si>
  <si>
    <t>410.260</t>
  </si>
  <si>
    <t>410.270</t>
  </si>
  <si>
    <t>410.280</t>
  </si>
  <si>
    <t>410.290</t>
  </si>
  <si>
    <t>410.300</t>
  </si>
  <si>
    <t>410.310</t>
  </si>
  <si>
    <t>410.320</t>
  </si>
  <si>
    <t>410.330</t>
  </si>
  <si>
    <t>410.340</t>
  </si>
  <si>
    <t>411.120</t>
  </si>
  <si>
    <t>411.130</t>
  </si>
  <si>
    <t>411.140</t>
  </si>
  <si>
    <t>411.150</t>
  </si>
  <si>
    <t>411.160</t>
  </si>
  <si>
    <t>411.170</t>
  </si>
  <si>
    <t>411.180</t>
  </si>
  <si>
    <t>411.190</t>
  </si>
  <si>
    <t>411.200</t>
  </si>
  <si>
    <t>411.210</t>
  </si>
  <si>
    <t>411.220</t>
  </si>
  <si>
    <t>411.230</t>
  </si>
  <si>
    <t>411.240</t>
  </si>
  <si>
    <t>411.250</t>
  </si>
  <si>
    <t>411.260</t>
  </si>
  <si>
    <t>411.270</t>
  </si>
  <si>
    <t>411.280</t>
  </si>
  <si>
    <t>411.290</t>
  </si>
  <si>
    <t>411.300</t>
  </si>
  <si>
    <t>411.310</t>
  </si>
  <si>
    <t>411.320</t>
  </si>
  <si>
    <t>411.330</t>
  </si>
  <si>
    <t>411.340</t>
  </si>
  <si>
    <t>411.350</t>
  </si>
  <si>
    <t>411.360</t>
  </si>
  <si>
    <t>411.370</t>
  </si>
  <si>
    <t>411.380</t>
  </si>
  <si>
    <t>411.390</t>
  </si>
  <si>
    <t>411.400</t>
  </si>
  <si>
    <t>411.410</t>
  </si>
  <si>
    <t>411.420</t>
  </si>
  <si>
    <t>411.430</t>
  </si>
  <si>
    <t>411.440</t>
  </si>
  <si>
    <t>411.450</t>
  </si>
  <si>
    <t>411.460</t>
  </si>
  <si>
    <t>411.470</t>
  </si>
  <si>
    <t>411.480</t>
  </si>
  <si>
    <t>411.490</t>
  </si>
  <si>
    <t>411.500</t>
  </si>
  <si>
    <t>411.510</t>
  </si>
  <si>
    <t>412.110</t>
  </si>
  <si>
    <t>412.120</t>
  </si>
  <si>
    <t>412.130</t>
  </si>
  <si>
    <t>412.140</t>
  </si>
  <si>
    <t>412.150</t>
  </si>
  <si>
    <t>412.160</t>
  </si>
  <si>
    <t>412.170</t>
  </si>
  <si>
    <t>412.180</t>
  </si>
  <si>
    <t>412.190</t>
  </si>
  <si>
    <t>412.200</t>
  </si>
  <si>
    <t>412.210</t>
  </si>
  <si>
    <t>412.220</t>
  </si>
  <si>
    <t>412.230</t>
  </si>
  <si>
    <t>412.240</t>
  </si>
  <si>
    <t>412.250</t>
  </si>
  <si>
    <t>412.260</t>
  </si>
  <si>
    <t>412.270</t>
  </si>
  <si>
    <t>412.280</t>
  </si>
  <si>
    <t>412.290</t>
  </si>
  <si>
    <t>412.300</t>
  </si>
  <si>
    <t>412.310</t>
  </si>
  <si>
    <t>412.320</t>
  </si>
  <si>
    <t>412.330</t>
  </si>
  <si>
    <t>412.340</t>
  </si>
  <si>
    <t>412.350</t>
  </si>
  <si>
    <t>412.360</t>
  </si>
  <si>
    <t>412.370</t>
  </si>
  <si>
    <t>412.380</t>
  </si>
  <si>
    <t>412.390</t>
  </si>
  <si>
    <t>412.400</t>
  </si>
  <si>
    <t>412.410</t>
  </si>
  <si>
    <t>413.110</t>
  </si>
  <si>
    <t>413.120</t>
  </si>
  <si>
    <t>413.130</t>
  </si>
  <si>
    <t>413.140</t>
  </si>
  <si>
    <t>413.150</t>
  </si>
  <si>
    <t>414.110</t>
  </si>
  <si>
    <t>414.120</t>
  </si>
  <si>
    <t>414.130</t>
  </si>
  <si>
    <t>414.140</t>
  </si>
  <si>
    <t>414.150</t>
  </si>
  <si>
    <t>414.160</t>
  </si>
  <si>
    <t>414.170</t>
  </si>
  <si>
    <t>414.180</t>
  </si>
  <si>
    <t>414.190</t>
  </si>
  <si>
    <t>414.200</t>
  </si>
  <si>
    <t>414.210</t>
  </si>
  <si>
    <t>414.220</t>
  </si>
  <si>
    <t>414.230</t>
  </si>
  <si>
    <t>414.240</t>
  </si>
  <si>
    <t>417.110</t>
  </si>
  <si>
    <t>417.120</t>
  </si>
  <si>
    <t>417.130</t>
  </si>
  <si>
    <t>417.140</t>
  </si>
  <si>
    <t>418.110</t>
  </si>
  <si>
    <t>418.120</t>
  </si>
  <si>
    <t>418.130</t>
  </si>
  <si>
    <t>418.140</t>
  </si>
  <si>
    <t>419.110</t>
  </si>
  <si>
    <t>419.120</t>
  </si>
  <si>
    <t>419.130</t>
  </si>
  <si>
    <t>419.140</t>
  </si>
  <si>
    <t>419.150</t>
  </si>
  <si>
    <t>419.160</t>
  </si>
  <si>
    <t>419.170</t>
  </si>
  <si>
    <t>419.180</t>
  </si>
  <si>
    <t>419.190</t>
  </si>
  <si>
    <t>419.200</t>
  </si>
  <si>
    <t>419.210</t>
  </si>
  <si>
    <t>420.110</t>
  </si>
  <si>
    <t>420.120</t>
  </si>
  <si>
    <t>420.130</t>
  </si>
  <si>
    <t>420.140</t>
  </si>
  <si>
    <t>420.150</t>
  </si>
  <si>
    <t>420.160</t>
  </si>
  <si>
    <t>420.170</t>
  </si>
  <si>
    <t>420.180</t>
  </si>
  <si>
    <t>421.110</t>
  </si>
  <si>
    <t>421.120</t>
  </si>
  <si>
    <t>421.130</t>
  </si>
  <si>
    <t>421.140</t>
  </si>
  <si>
    <t>421.150</t>
  </si>
  <si>
    <t>421.160</t>
  </si>
  <si>
    <t>421.170</t>
  </si>
  <si>
    <t>421.180</t>
  </si>
  <si>
    <t>421.190</t>
  </si>
  <si>
    <t>421.200</t>
  </si>
  <si>
    <t>421.210</t>
  </si>
  <si>
    <t>421.220</t>
  </si>
  <si>
    <t>421.230</t>
  </si>
  <si>
    <t>421.240</t>
  </si>
  <si>
    <t>421.250</t>
  </si>
  <si>
    <t>421.260</t>
  </si>
  <si>
    <t>421.270</t>
  </si>
  <si>
    <t>421.280</t>
  </si>
  <si>
    <t>421.290</t>
  </si>
  <si>
    <t>421.300</t>
  </si>
  <si>
    <t>421.310</t>
  </si>
  <si>
    <t>421.320</t>
  </si>
  <si>
    <t>423.110</t>
  </si>
  <si>
    <t>423.120</t>
  </si>
  <si>
    <t>423.130</t>
  </si>
  <si>
    <t>423.140</t>
  </si>
  <si>
    <t>423.150</t>
  </si>
  <si>
    <t>423.151</t>
  </si>
  <si>
    <t>424.110</t>
  </si>
  <si>
    <t>424.120</t>
  </si>
  <si>
    <t>424.130</t>
  </si>
  <si>
    <t>424.140</t>
  </si>
  <si>
    <t>424.150</t>
  </si>
  <si>
    <t>424.160</t>
  </si>
  <si>
    <t>424.170</t>
  </si>
  <si>
    <t>424.180</t>
  </si>
  <si>
    <t>424.190</t>
  </si>
  <si>
    <t>424.200</t>
  </si>
  <si>
    <t>424.210</t>
  </si>
  <si>
    <t>424.220</t>
  </si>
  <si>
    <t>424.230</t>
  </si>
  <si>
    <t>424.240</t>
  </si>
  <si>
    <t>424.250</t>
  </si>
  <si>
    <t>424.260</t>
  </si>
  <si>
    <t>424.270</t>
  </si>
  <si>
    <t>425.110</t>
  </si>
  <si>
    <t>426.110</t>
  </si>
  <si>
    <t>426.120</t>
  </si>
  <si>
    <t>426.130</t>
  </si>
  <si>
    <t>427.110</t>
  </si>
  <si>
    <t>427.120</t>
  </si>
  <si>
    <t>427.130</t>
  </si>
  <si>
    <t>427.140</t>
  </si>
  <si>
    <t>428.110</t>
  </si>
  <si>
    <t>428.120</t>
  </si>
  <si>
    <t>428.130</t>
  </si>
  <si>
    <t>428.140</t>
  </si>
  <si>
    <t>428.150</t>
  </si>
  <si>
    <t>429.110</t>
  </si>
  <si>
    <t>429.120</t>
  </si>
  <si>
    <t>429.130</t>
  </si>
  <si>
    <t>429.140</t>
  </si>
  <si>
    <t>429.150</t>
  </si>
  <si>
    <t>429.160</t>
  </si>
  <si>
    <t>429.170</t>
  </si>
  <si>
    <t>429.180</t>
  </si>
  <si>
    <t>429.190</t>
  </si>
  <si>
    <t>429.200</t>
  </si>
  <si>
    <t>430.110</t>
  </si>
  <si>
    <t>430.120</t>
  </si>
  <si>
    <t>430.130</t>
  </si>
  <si>
    <t>430.140</t>
  </si>
  <si>
    <t>430.150</t>
  </si>
  <si>
    <t>431.110</t>
  </si>
  <si>
    <t>431.120</t>
  </si>
  <si>
    <t>431.130</t>
  </si>
  <si>
    <t>431.140</t>
  </si>
  <si>
    <t>431.150</t>
  </si>
  <si>
    <t>431.160</t>
  </si>
  <si>
    <t>431.170</t>
  </si>
  <si>
    <t>431.180</t>
  </si>
  <si>
    <t>432.110</t>
  </si>
  <si>
    <t>432.120</t>
  </si>
  <si>
    <t>432.130</t>
  </si>
  <si>
    <t>432.140</t>
  </si>
  <si>
    <t>432.150</t>
  </si>
  <si>
    <t>432.160</t>
  </si>
  <si>
    <t>432.170</t>
  </si>
  <si>
    <t>432.180</t>
  </si>
  <si>
    <t>432.190</t>
  </si>
  <si>
    <t>501.110</t>
  </si>
  <si>
    <t>501.120</t>
  </si>
  <si>
    <t>501.130</t>
  </si>
  <si>
    <t>501.140</t>
  </si>
  <si>
    <t>501.150</t>
  </si>
  <si>
    <t>501.160</t>
  </si>
  <si>
    <t>501.170</t>
  </si>
  <si>
    <t>501.180</t>
  </si>
  <si>
    <t>501.190</t>
  </si>
  <si>
    <t>501.200</t>
  </si>
  <si>
    <t>501.210</t>
  </si>
  <si>
    <t>501.220</t>
  </si>
  <si>
    <t>502.110</t>
  </si>
  <si>
    <t>502.120</t>
  </si>
  <si>
    <t>502.130</t>
  </si>
  <si>
    <t>502.140</t>
  </si>
  <si>
    <t>502.150</t>
  </si>
  <si>
    <t>502.160</t>
  </si>
  <si>
    <t>502.170</t>
  </si>
  <si>
    <t>502.180</t>
  </si>
  <si>
    <t>502.190</t>
  </si>
  <si>
    <t>502.200</t>
  </si>
  <si>
    <t>502.210</t>
  </si>
  <si>
    <t>502.220</t>
  </si>
  <si>
    <t>502.230</t>
  </si>
  <si>
    <t>502.240</t>
  </si>
  <si>
    <t>502.250</t>
  </si>
  <si>
    <t>502.260</t>
  </si>
  <si>
    <t>502.270</t>
  </si>
  <si>
    <t>502.280</t>
  </si>
  <si>
    <t>502.290</t>
  </si>
  <si>
    <t>502.300</t>
  </si>
  <si>
    <t>502.310</t>
  </si>
  <si>
    <t>502.320</t>
  </si>
  <si>
    <t>502.330</t>
  </si>
  <si>
    <t>502.340</t>
  </si>
  <si>
    <t>502.350</t>
  </si>
  <si>
    <t>502.360</t>
  </si>
  <si>
    <t>502.370</t>
  </si>
  <si>
    <t>502.380</t>
  </si>
  <si>
    <t>502.390</t>
  </si>
  <si>
    <t>502.400</t>
  </si>
  <si>
    <t>502.420</t>
  </si>
  <si>
    <t>502.430</t>
  </si>
  <si>
    <t>502.440</t>
  </si>
  <si>
    <t>502.450</t>
  </si>
  <si>
    <t>502.460</t>
  </si>
  <si>
    <t>502.470</t>
  </si>
  <si>
    <t>502.480</t>
  </si>
  <si>
    <t>502.490</t>
  </si>
  <si>
    <t>502.500</t>
  </si>
  <si>
    <t>503.110</t>
  </si>
  <si>
    <t>503.120</t>
  </si>
  <si>
    <t>503.130</t>
  </si>
  <si>
    <t>503.140</t>
  </si>
  <si>
    <t>503.150</t>
  </si>
  <si>
    <t>503.160</t>
  </si>
  <si>
    <t>503.170</t>
  </si>
  <si>
    <t>503.180</t>
  </si>
  <si>
    <t>503.190</t>
  </si>
  <si>
    <t>503.200</t>
  </si>
  <si>
    <t>503.210</t>
  </si>
  <si>
    <t>503.220</t>
  </si>
  <si>
    <t>503.230</t>
  </si>
  <si>
    <t>503.240</t>
  </si>
  <si>
    <t>503.250</t>
  </si>
  <si>
    <t>503.260</t>
  </si>
  <si>
    <t>503.270</t>
  </si>
  <si>
    <t>504.110</t>
  </si>
  <si>
    <t>504.120</t>
  </si>
  <si>
    <t>504.130</t>
  </si>
  <si>
    <t>504.140</t>
  </si>
  <si>
    <t>504.150</t>
  </si>
  <si>
    <t>504.160</t>
  </si>
  <si>
    <t>504.170</t>
  </si>
  <si>
    <t>504.180</t>
  </si>
  <si>
    <t>504.190</t>
  </si>
  <si>
    <t>504.200</t>
  </si>
  <si>
    <t>504.210</t>
  </si>
  <si>
    <t>504.220</t>
  </si>
  <si>
    <t>504.240</t>
  </si>
  <si>
    <t>504.250</t>
  </si>
  <si>
    <t>504.260</t>
  </si>
  <si>
    <t>504.270</t>
  </si>
  <si>
    <t>504.280</t>
  </si>
  <si>
    <t>504.290</t>
  </si>
  <si>
    <t>504.300</t>
  </si>
  <si>
    <t>504.310</t>
  </si>
  <si>
    <t>504.320</t>
  </si>
  <si>
    <t>504.330</t>
  </si>
  <si>
    <t>504.340</t>
  </si>
  <si>
    <t>504.350</t>
  </si>
  <si>
    <t>504.360</t>
  </si>
  <si>
    <t>504.370</t>
  </si>
  <si>
    <t>504.380</t>
  </si>
  <si>
    <t>504.390</t>
  </si>
  <si>
    <t>504.400</t>
  </si>
  <si>
    <t>504.410</t>
  </si>
  <si>
    <t>504.420</t>
  </si>
  <si>
    <t>504.430</t>
  </si>
  <si>
    <t>504.440</t>
  </si>
  <si>
    <t>504.450</t>
  </si>
  <si>
    <t>505.110</t>
  </si>
  <si>
    <t>505.120</t>
  </si>
  <si>
    <t>505.130</t>
  </si>
  <si>
    <t>505.140</t>
  </si>
  <si>
    <t>505.150</t>
  </si>
  <si>
    <t>505.160</t>
  </si>
  <si>
    <t>505.170</t>
  </si>
  <si>
    <t>505.180</t>
  </si>
  <si>
    <t>505.190</t>
  </si>
  <si>
    <t>505.200</t>
  </si>
  <si>
    <t>505.210</t>
  </si>
  <si>
    <t>505.220</t>
  </si>
  <si>
    <t>505.230</t>
  </si>
  <si>
    <t>505.240</t>
  </si>
  <si>
    <t>506.110</t>
  </si>
  <si>
    <t>506.120</t>
  </si>
  <si>
    <t>506.130</t>
  </si>
  <si>
    <t>506.140</t>
  </si>
  <si>
    <t>506.150</t>
  </si>
  <si>
    <t>506.160</t>
  </si>
  <si>
    <t>506.170</t>
  </si>
  <si>
    <t>506.180</t>
  </si>
  <si>
    <t>506.190</t>
  </si>
  <si>
    <t>506.200</t>
  </si>
  <si>
    <t>506.210</t>
  </si>
  <si>
    <t>506.220</t>
  </si>
  <si>
    <t>506.230</t>
  </si>
  <si>
    <t>506.240</t>
  </si>
  <si>
    <t>506.250</t>
  </si>
  <si>
    <t>506.260</t>
  </si>
  <si>
    <t>506.270</t>
  </si>
  <si>
    <t>506.280</t>
  </si>
  <si>
    <t>506.290</t>
  </si>
  <si>
    <t>506.300</t>
  </si>
  <si>
    <t>506.310</t>
  </si>
  <si>
    <t>506.320</t>
  </si>
  <si>
    <t>507.110</t>
  </si>
  <si>
    <t>507.120</t>
  </si>
  <si>
    <t>507.130</t>
  </si>
  <si>
    <t>507.140</t>
  </si>
  <si>
    <t>507.150</t>
  </si>
  <si>
    <t>507.160</t>
  </si>
  <si>
    <t>507.170</t>
  </si>
  <si>
    <t>508.110</t>
  </si>
  <si>
    <t>508.120</t>
  </si>
  <si>
    <t>508.130</t>
  </si>
  <si>
    <t>508.140</t>
  </si>
  <si>
    <t>508.150</t>
  </si>
  <si>
    <t>508.160</t>
  </si>
  <si>
    <t>508.170</t>
  </si>
  <si>
    <t>508.180</t>
  </si>
  <si>
    <t>508.190</t>
  </si>
  <si>
    <t>508.200</t>
  </si>
  <si>
    <t>508.210</t>
  </si>
  <si>
    <t>508.220</t>
  </si>
  <si>
    <t>508.230</t>
  </si>
  <si>
    <t>508.240</t>
  </si>
  <si>
    <t>508.250</t>
  </si>
  <si>
    <t>508.260</t>
  </si>
  <si>
    <t>509.110</t>
  </si>
  <si>
    <t>509.120</t>
  </si>
  <si>
    <t>509.130</t>
  </si>
  <si>
    <t>509.140</t>
  </si>
  <si>
    <t>509.150</t>
  </si>
  <si>
    <t>509.160</t>
  </si>
  <si>
    <t>509.170</t>
  </si>
  <si>
    <t>509.180</t>
  </si>
  <si>
    <t>509.190</t>
  </si>
  <si>
    <t>509.200</t>
  </si>
  <si>
    <t>509.210</t>
  </si>
  <si>
    <t>509.220</t>
  </si>
  <si>
    <t>509.230</t>
  </si>
  <si>
    <t>509.240</t>
  </si>
  <si>
    <t>510.110</t>
  </si>
  <si>
    <t>510.120</t>
  </si>
  <si>
    <t>510.130</t>
  </si>
  <si>
    <t>510.140</t>
  </si>
  <si>
    <t>510.150</t>
  </si>
  <si>
    <t>510.160</t>
  </si>
  <si>
    <t>510.170</t>
  </si>
  <si>
    <t>510.180</t>
  </si>
  <si>
    <t>510.190</t>
  </si>
  <si>
    <t>510.200</t>
  </si>
  <si>
    <t>510.210</t>
  </si>
  <si>
    <t>510.220</t>
  </si>
  <si>
    <t>510.230</t>
  </si>
  <si>
    <t>510.240</t>
  </si>
  <si>
    <t>510.250</t>
  </si>
  <si>
    <t>510.260</t>
  </si>
  <si>
    <t>510.270</t>
  </si>
  <si>
    <t>510.280</t>
  </si>
  <si>
    <t>510.290</t>
  </si>
  <si>
    <t>510.300</t>
  </si>
  <si>
    <t>511.110</t>
  </si>
  <si>
    <t>511.120</t>
  </si>
  <si>
    <t>511.130</t>
  </si>
  <si>
    <t>511.140</t>
  </si>
  <si>
    <t>511.150</t>
  </si>
  <si>
    <t>511.160</t>
  </si>
  <si>
    <t>511.170</t>
  </si>
  <si>
    <t>511.180</t>
  </si>
  <si>
    <t>511.190</t>
  </si>
  <si>
    <t>511.200</t>
  </si>
  <si>
    <t>511.210</t>
  </si>
  <si>
    <t>511.220</t>
  </si>
  <si>
    <t>511.230</t>
  </si>
  <si>
    <t>511.240</t>
  </si>
  <si>
    <t>511.250</t>
  </si>
  <si>
    <t>511.260</t>
  </si>
  <si>
    <t>512.110</t>
  </si>
  <si>
    <t>512.120</t>
  </si>
  <si>
    <t>512.130</t>
  </si>
  <si>
    <t>512.140</t>
  </si>
  <si>
    <t>512.150</t>
  </si>
  <si>
    <t>512.160</t>
  </si>
  <si>
    <t>512.170</t>
  </si>
  <si>
    <t>512.180</t>
  </si>
  <si>
    <t>512.190</t>
  </si>
  <si>
    <t>512.200</t>
  </si>
  <si>
    <t>512.210</t>
  </si>
  <si>
    <t>512.220</t>
  </si>
  <si>
    <t>512.230</t>
  </si>
  <si>
    <t>512.240</t>
  </si>
  <si>
    <t>512.250</t>
  </si>
  <si>
    <t>512.260</t>
  </si>
  <si>
    <t>512.270</t>
  </si>
  <si>
    <t>512.280</t>
  </si>
  <si>
    <t>512.290</t>
  </si>
  <si>
    <t>512.300</t>
  </si>
  <si>
    <t>512.310</t>
  </si>
  <si>
    <t>512.320</t>
  </si>
  <si>
    <t>512.330</t>
  </si>
  <si>
    <t>512.340</t>
  </si>
  <si>
    <t>512.350</t>
  </si>
  <si>
    <t>512.360</t>
  </si>
  <si>
    <t>512.370</t>
  </si>
  <si>
    <t>512.380</t>
  </si>
  <si>
    <t>512.390</t>
  </si>
  <si>
    <t>512.400</t>
  </si>
  <si>
    <t>512.410</t>
  </si>
  <si>
    <t>512.420</t>
  </si>
  <si>
    <t>512.430</t>
  </si>
  <si>
    <t>512.440</t>
  </si>
  <si>
    <t>512.450</t>
  </si>
  <si>
    <t>512.460</t>
  </si>
  <si>
    <t>512.470</t>
  </si>
  <si>
    <t>512.480</t>
  </si>
  <si>
    <t>512.490</t>
  </si>
  <si>
    <t>512.500</t>
  </si>
  <si>
    <t>512.510</t>
  </si>
  <si>
    <t>512.520</t>
  </si>
  <si>
    <t>512.530</t>
  </si>
  <si>
    <t>512.540</t>
  </si>
  <si>
    <t>512.550</t>
  </si>
  <si>
    <t>512.560</t>
  </si>
  <si>
    <t>512.570</t>
  </si>
  <si>
    <t>512.580</t>
  </si>
  <si>
    <t>512.590</t>
  </si>
  <si>
    <t>513.110</t>
  </si>
  <si>
    <t>513.120</t>
  </si>
  <si>
    <t>513.130</t>
  </si>
  <si>
    <t>513.140</t>
  </si>
  <si>
    <t>513.150</t>
  </si>
  <si>
    <t>513.160</t>
  </si>
  <si>
    <t>513.170</t>
  </si>
  <si>
    <t>513.180</t>
  </si>
  <si>
    <t>513.190</t>
  </si>
  <si>
    <t>513.200</t>
  </si>
  <si>
    <t>513.210</t>
  </si>
  <si>
    <t>513.220</t>
  </si>
  <si>
    <t>513.230</t>
  </si>
  <si>
    <t>513.240</t>
  </si>
  <si>
    <t>513.250</t>
  </si>
  <si>
    <t>513.260</t>
  </si>
  <si>
    <t>513.270</t>
  </si>
  <si>
    <t>513.280</t>
  </si>
  <si>
    <t>513.290</t>
  </si>
  <si>
    <t>513.300</t>
  </si>
  <si>
    <t>513.310</t>
  </si>
  <si>
    <t>513.320</t>
  </si>
  <si>
    <t>513.330</t>
  </si>
  <si>
    <t>513.340</t>
  </si>
  <si>
    <t>513.350</t>
  </si>
  <si>
    <t>513.360</t>
  </si>
  <si>
    <t>513.370</t>
  </si>
  <si>
    <t>513.380</t>
  </si>
  <si>
    <t>513.390</t>
  </si>
  <si>
    <t>513.400</t>
  </si>
  <si>
    <t>513.410</t>
  </si>
  <si>
    <t>513.420</t>
  </si>
  <si>
    <t>513.430</t>
  </si>
  <si>
    <t>513.440</t>
  </si>
  <si>
    <t>513.450</t>
  </si>
  <si>
    <t>513.460</t>
  </si>
  <si>
    <t>513.470</t>
  </si>
  <si>
    <t>513.480</t>
  </si>
  <si>
    <t>513.490</t>
  </si>
  <si>
    <t>513.500</t>
  </si>
  <si>
    <t>513.510</t>
  </si>
  <si>
    <t>513.520</t>
  </si>
  <si>
    <t>513.530</t>
  </si>
  <si>
    <t>513.540</t>
  </si>
  <si>
    <t>513.550</t>
  </si>
  <si>
    <t>Трубы</t>
  </si>
  <si>
    <t>201.110</t>
  </si>
  <si>
    <t>202.110</t>
  </si>
  <si>
    <t>203.110</t>
  </si>
  <si>
    <t>204.110</t>
  </si>
  <si>
    <t>415.110</t>
  </si>
  <si>
    <t>416.110</t>
  </si>
  <si>
    <t>422.110</t>
  </si>
  <si>
    <t>выбрать</t>
  </si>
  <si>
    <t>Песок речной</t>
  </si>
  <si>
    <t>Щебень</t>
  </si>
  <si>
    <t>Каймак</t>
  </si>
  <si>
    <t>Перец</t>
  </si>
  <si>
    <t>Соль пищевая</t>
  </si>
  <si>
    <t>Бумага крафтовая</t>
  </si>
  <si>
    <t>Бумага туалетная</t>
  </si>
  <si>
    <t>Бумага цветная</t>
  </si>
  <si>
    <t>Обложка для журнала</t>
  </si>
  <si>
    <t>Шина для спецтехники</t>
  </si>
  <si>
    <t>Вставка муфт эластичная</t>
  </si>
  <si>
    <t>Адаптер бурт (втулка) для труб поливинилиденфторидный кислотощелочестойкий</t>
  </si>
  <si>
    <t>Отвод поливинилиденфторидный кислотощелочестойкий</t>
  </si>
  <si>
    <t>Муфта поливинилиденфторидная кислотощелочестойкая</t>
  </si>
  <si>
    <t>Фланец поливинилиденфторидный кислотощелочестойкий</t>
  </si>
  <si>
    <t>Совок для мусора</t>
  </si>
  <si>
    <t>Газон искусственный</t>
  </si>
  <si>
    <t>Цилиндр минераловатный</t>
  </si>
  <si>
    <t>Лист (плита) стальной горячекатаный</t>
  </si>
  <si>
    <t>Уголок стальной горячекатаный равнополочный</t>
  </si>
  <si>
    <t>Швеллер стальной горячекатаный</t>
  </si>
  <si>
    <t>Труба стальная квадратная</t>
  </si>
  <si>
    <t>Труба стальная бесшовная горячедеформированная</t>
  </si>
  <si>
    <t>Датчик измерения pH</t>
  </si>
  <si>
    <t>Рукоять к толщиномеру</t>
  </si>
  <si>
    <t>Кабель питания</t>
  </si>
  <si>
    <t>Кабель нагревательный</t>
  </si>
  <si>
    <t>Комплект для нагревательного кабеля (соединение и заделка) TKR</t>
  </si>
  <si>
    <t>Триммер для газона</t>
  </si>
  <si>
    <t>Нож (диск) для триммера</t>
  </si>
  <si>
    <t>Картридж с чернилами</t>
  </si>
  <si>
    <t>Памятка по ОТ и ТБ</t>
  </si>
  <si>
    <t>0812121</t>
  </si>
  <si>
    <t>1084220</t>
  </si>
  <si>
    <t>1084300</t>
  </si>
  <si>
    <t>2399191</t>
  </si>
  <si>
    <t>2612200</t>
  </si>
  <si>
    <t>2830930</t>
  </si>
  <si>
    <t>2849210</t>
  </si>
  <si>
    <t>2899520</t>
  </si>
  <si>
    <t>5819190</t>
  </si>
  <si>
    <t>Кисти малярные, валики и др.</t>
  </si>
  <si>
    <t>Ноутбук</t>
  </si>
  <si>
    <t>Станок шлифовальный ленточный</t>
  </si>
  <si>
    <t>2841230</t>
  </si>
  <si>
    <t>Комплектующие и расходные материалы общие (Технологическое и сменное  металлургическое оборудование)</t>
  </si>
  <si>
    <t>Комплектующие и расходные материалы общие (Гидросмазочное и насосное оборудование)</t>
  </si>
  <si>
    <t>Дроссели (Гидросмазочное и насосное оборудование)</t>
  </si>
  <si>
    <t>Дроссели (Пневматическое оборудование)</t>
  </si>
  <si>
    <t>Клапаны (Пневматическое оборудование)</t>
  </si>
  <si>
    <t>Клапаны (Гидросмазочное и насосное оборудование)</t>
  </si>
  <si>
    <t>Клапаны (Энергооборудование)</t>
  </si>
  <si>
    <t>Краны (Технологическое оборудование общеаводское)</t>
  </si>
  <si>
    <t>Краны (Трубопроводная арматура)</t>
  </si>
  <si>
    <t>Фильтра и фильтроэлементы (Гидросмазочное и насосное оборудование)</t>
  </si>
  <si>
    <t>Фильтра и фильтроэлементы (Пневматическое оборудование)</t>
  </si>
  <si>
    <t>Компрессоры (Гидросмазочное и насосное оборудование)</t>
  </si>
  <si>
    <t>Компрессоры (Энергооборудование)</t>
  </si>
  <si>
    <t>Компрессоры (Железнодорожное оборудование)</t>
  </si>
  <si>
    <t>Датчики (Электротехническое оборудование)</t>
  </si>
  <si>
    <t>Датчики (КИП)</t>
  </si>
  <si>
    <t>Вентиляторы (Энергооборудование)</t>
  </si>
  <si>
    <t>Сепараторы (Энергооборудование)</t>
  </si>
  <si>
    <t>Теплообменники (Энергооборудование)</t>
  </si>
  <si>
    <t>Вентиляторы (МБП)</t>
  </si>
  <si>
    <t>Сепараторы (Гидросмазочное и насосное оборудование)</t>
  </si>
  <si>
    <t>Теплообменники (Технологическое оборудование химическое)</t>
  </si>
  <si>
    <t>Вентиляторы (МБТ)</t>
  </si>
  <si>
    <t>Основные средства</t>
  </si>
  <si>
    <t>ОС</t>
  </si>
  <si>
    <t>Расходные материалы</t>
  </si>
  <si>
    <t>1722129</t>
  </si>
  <si>
    <t>2822191</t>
  </si>
  <si>
    <t>2825100</t>
  </si>
  <si>
    <t>Раствор</t>
  </si>
  <si>
    <t>Брусок деревянный</t>
  </si>
  <si>
    <t>Ловушка клеевая для грызунов</t>
  </si>
  <si>
    <t>Азот газообразный</t>
  </si>
  <si>
    <t>Олово двухлористое 2-водное (SNCl2*2H2O)</t>
  </si>
  <si>
    <t>Стекло жидкое</t>
  </si>
  <si>
    <t>Циклогексанон (C6H10O)</t>
  </si>
  <si>
    <t>1,5-дифенилкарбазид</t>
  </si>
  <si>
    <t>Компенсатор</t>
  </si>
  <si>
    <t>Форсунка распылительная</t>
  </si>
  <si>
    <t>Шланг пневматический для компрессора с фитингами</t>
  </si>
  <si>
    <t>Рассекатель (ороситель) градирни</t>
  </si>
  <si>
    <t>Колба лабораторная стеклянная</t>
  </si>
  <si>
    <t>Колба лабораторная мерная стеклянная</t>
  </si>
  <si>
    <t>Пипетка лабораторная</t>
  </si>
  <si>
    <t>Воронка лабораторная делительная стеклянная</t>
  </si>
  <si>
    <t>Воронка лабораторная фильтровальная стеклянная</t>
  </si>
  <si>
    <t>Чаша выпарительная фарфоровая</t>
  </si>
  <si>
    <t>Тигель фарфоровый</t>
  </si>
  <si>
    <t>Ступка фарфоровая</t>
  </si>
  <si>
    <t>Пестик фарфоровый</t>
  </si>
  <si>
    <t>Плита железобетонная</t>
  </si>
  <si>
    <t>Коуш канатный (для троса) стальной</t>
  </si>
  <si>
    <t>Набор инструментов</t>
  </si>
  <si>
    <t>Карандаш алмазный для правки шлифовальных кругов</t>
  </si>
  <si>
    <t>Дырокол канцелярский</t>
  </si>
  <si>
    <t>Антистеплер канцелярский</t>
  </si>
  <si>
    <t>Барометр</t>
  </si>
  <si>
    <t>Клапан дыхательный для рециркуляционного бака</t>
  </si>
  <si>
    <t>Прибор автоматический для определения прочности покрытий при растяжении по Эриксену</t>
  </si>
  <si>
    <t>Анализатор пыли (пылемер)</t>
  </si>
  <si>
    <t>Датчик точки росы</t>
  </si>
  <si>
    <t>Тестер абразивный для испытаний лакокрасочного покрытия на устойчивость к истиранию (МЭК-тестер)</t>
  </si>
  <si>
    <t>Стереоувеличитель с подсветкой</t>
  </si>
  <si>
    <t>Прибор для определения прочности покрытий при Т-изгибе</t>
  </si>
  <si>
    <t>Тестер качества воды</t>
  </si>
  <si>
    <t>Камера тепловизионная</t>
  </si>
  <si>
    <t>Шумомер (фономер)</t>
  </si>
  <si>
    <t>Комплектующие лабораторного оборудования</t>
  </si>
  <si>
    <t>Сальник для внутрищитового монтажа</t>
  </si>
  <si>
    <t>Мойка высокого давления бытовая</t>
  </si>
  <si>
    <t>Система душевая</t>
  </si>
  <si>
    <t>Система слива</t>
  </si>
  <si>
    <t>Горелка газовая</t>
  </si>
  <si>
    <t>Комплектующие лифтов</t>
  </si>
  <si>
    <t>Теплообменник рекуперативный</t>
  </si>
  <si>
    <t>Комплектующие станка вальцешлифовального</t>
  </si>
  <si>
    <t>Вибросито</t>
  </si>
  <si>
    <t>DANIELI</t>
  </si>
  <si>
    <t>ASTEC</t>
  </si>
  <si>
    <t>Услуги по изготовлению изделий из давальческого материала</t>
  </si>
  <si>
    <t>заполнить вручную</t>
  </si>
  <si>
    <t>0100</t>
  </si>
  <si>
    <t>Войлок технический грубошерстный</t>
  </si>
  <si>
    <t>Бумага самоклеящаяся</t>
  </si>
  <si>
    <t>Углерод</t>
  </si>
  <si>
    <t>Шланг-пакета</t>
  </si>
  <si>
    <t>Пленка туманка матовая</t>
  </si>
  <si>
    <t>Пленка самоклеящаяся (оракал)</t>
  </si>
  <si>
    <t>Известь для побелки</t>
  </si>
  <si>
    <t>Нож сменный для ножниц по металлу</t>
  </si>
  <si>
    <t>Ножницы для резки ленты</t>
  </si>
  <si>
    <t>Нож</t>
  </si>
  <si>
    <t>Светильник под светодиодную лампу (LED)</t>
  </si>
  <si>
    <t>2740400</t>
  </si>
  <si>
    <t>Патрон электрического светильника с креплением</t>
  </si>
  <si>
    <t>Наконечник сварочный</t>
  </si>
  <si>
    <t>Соединение ротационное (верлюг, муфта гидравлическая)</t>
  </si>
  <si>
    <t>Теплообменник трубчатый</t>
  </si>
  <si>
    <t>Горелка сварочная</t>
  </si>
  <si>
    <t>Комплектующие станка для изготовления стальных защитных упаковочных уголков</t>
  </si>
  <si>
    <t>2893130</t>
  </si>
  <si>
    <t>Машина полировальная</t>
  </si>
  <si>
    <t>Полоса оцинкованная с полимерным покрытием в рулонах общего назначения</t>
  </si>
  <si>
    <t>Полоса стальная с цинковым покрытием в рулонах общего назначения</t>
  </si>
  <si>
    <t>4299190</t>
  </si>
  <si>
    <t>Евроограждение (панель)</t>
  </si>
  <si>
    <t xml:space="preserve">Департамент по работе с персоналом </t>
  </si>
  <si>
    <t>Департамент по работе с персоналом</t>
  </si>
  <si>
    <t xml:space="preserve">Департамент по финансам </t>
  </si>
  <si>
    <t>Департамент по финансам</t>
  </si>
  <si>
    <t xml:space="preserve">Департамент по экономике и планированию  </t>
  </si>
  <si>
    <t xml:space="preserve">Департамент по экономике и планированию </t>
  </si>
  <si>
    <t xml:space="preserve">Прочие и расходные материалы </t>
  </si>
  <si>
    <t>Прочее</t>
  </si>
  <si>
    <t>Прочие и расходные материалы</t>
  </si>
  <si>
    <t>Склад ГК</t>
  </si>
  <si>
    <t>Склад ОЗ и ЦП</t>
  </si>
  <si>
    <t xml:space="preserve">Материалы для складирования </t>
  </si>
  <si>
    <t>Материалы для складирования</t>
  </si>
  <si>
    <t>Таможенный склад</t>
  </si>
  <si>
    <t>Общезаводской склад</t>
  </si>
  <si>
    <t xml:space="preserve"> </t>
  </si>
  <si>
    <t>ОЗ и ЦП</t>
  </si>
  <si>
    <t xml:space="preserve">Станок комбинированный деревообрабатывающий №Д300.000.000РЭ </t>
  </si>
  <si>
    <t>Склад отдела продаж-Деревообработка</t>
  </si>
  <si>
    <t>Отдел продаж</t>
  </si>
  <si>
    <t>Склад отходов</t>
  </si>
  <si>
    <t>Склад ГП</t>
  </si>
  <si>
    <t>ОЖДХ</t>
  </si>
  <si>
    <t xml:space="preserve">Лопата сапковая </t>
  </si>
  <si>
    <t>ручные инструменты</t>
  </si>
  <si>
    <t xml:space="preserve">Тормозной башмак </t>
  </si>
  <si>
    <t>инструменты строгого учёта</t>
  </si>
  <si>
    <t xml:space="preserve">Рельсорезный станок РР-80, 800, 400 мм </t>
  </si>
  <si>
    <t>Малые механизмы</t>
  </si>
  <si>
    <t>Логистика</t>
  </si>
  <si>
    <t>Весовая-Весовая</t>
  </si>
  <si>
    <t>Весовая</t>
  </si>
  <si>
    <t>услуги</t>
  </si>
  <si>
    <t>СМК</t>
  </si>
  <si>
    <t>Метрология</t>
  </si>
  <si>
    <t>ЛФМИиМЛМ</t>
  </si>
  <si>
    <t>ЛФМИиМ</t>
  </si>
  <si>
    <t>ЦЗЛ</t>
  </si>
  <si>
    <t>ЛФМИиМЛФМИ</t>
  </si>
  <si>
    <t>ЛФМИиМУППО</t>
  </si>
  <si>
    <t>Экспресс лаборатория на АПП</t>
  </si>
  <si>
    <t>КП</t>
  </si>
  <si>
    <t>ЛХА</t>
  </si>
  <si>
    <t>Измерительные приборы</t>
  </si>
  <si>
    <t>ОТК</t>
  </si>
  <si>
    <t xml:space="preserve">Прочее (упаковочные машинки и запчасти к ним) </t>
  </si>
  <si>
    <t>Прочее (упаковочные машинки и запчасти к ним)</t>
  </si>
  <si>
    <t>ЛПЦ-Участок упаковки-Прочее</t>
  </si>
  <si>
    <t>Участок упаковки</t>
  </si>
  <si>
    <t>ЛПЦ</t>
  </si>
  <si>
    <t xml:space="preserve">Линия продольно-поперечной резки рулонной стали АЛППР 1250/1 №20 </t>
  </si>
  <si>
    <t>Линия продольно-поперечной резки рулонной стали АЛППР 1250/1 №20</t>
  </si>
  <si>
    <t>ЛПЦ-Участок упаковки-Станки</t>
  </si>
  <si>
    <t xml:space="preserve">Линия производства защитного (внутреннего и внешнего) уголка ЛПЗУ-01 №001 </t>
  </si>
  <si>
    <t>Линия производства защитного (внутреннего и внешнего) уголка ЛПЗУ-01 №001</t>
  </si>
  <si>
    <t xml:space="preserve">Станок радиальной резки СТР-01 №12 </t>
  </si>
  <si>
    <t>Станок радиальной резки СТР-01 №12</t>
  </si>
  <si>
    <t>ЛПЦ-ВШМ-Прочие</t>
  </si>
  <si>
    <t>ВШМ</t>
  </si>
  <si>
    <t xml:space="preserve">Круглошлифовальный станок серии М1350 </t>
  </si>
  <si>
    <t>Круглошлифовальный станок серии М1350</t>
  </si>
  <si>
    <t>ЛПЦ-ВШМ-Станки</t>
  </si>
  <si>
    <t xml:space="preserve">Кантователь для подушек валков (CISDI) </t>
  </si>
  <si>
    <t>Кантователь для подушек валков (CISDI)</t>
  </si>
  <si>
    <t xml:space="preserve">Комбинированная установка для монтажа/демонтажа подушек опорных и рабочих валков (CISDI) </t>
  </si>
  <si>
    <t>Комбинированная установка для монтажа/демонтажа подушек опорных и рабочих валков (CISDI)</t>
  </si>
  <si>
    <t xml:space="preserve">Моечная машина АМ1200BS №МТ-212.502 </t>
  </si>
  <si>
    <t>Моечная машина АМ1200BS №МТ-212.502</t>
  </si>
  <si>
    <t xml:space="preserve">Универсальный круглошлифовальный станок M1350C/M1450C №М1350 </t>
  </si>
  <si>
    <t>Универсальный круглошлифовальный станок M1350C/M1450C №М1350</t>
  </si>
  <si>
    <t xml:space="preserve">Плоскошлифовальный станок с горизонтальным валом и прямоугольным столом №SG-60220SD </t>
  </si>
  <si>
    <t>Плоскошлифовальный станок с горизонтальным валом и прямоугольным столом №SG-60220SD</t>
  </si>
  <si>
    <t xml:space="preserve">Станок для испытания абразивных кругов СИП1000К2Л №60686 </t>
  </si>
  <si>
    <t>Станок для испытания абразивных кругов СИП1000К2Л №60686</t>
  </si>
  <si>
    <t xml:space="preserve">Станок токарно-винторезный РМЦ 3000 №BSM1812-4 </t>
  </si>
  <si>
    <t>Станок токарно-винторезный РМЦ 3000 №BSM1812-4</t>
  </si>
  <si>
    <t xml:space="preserve">Станок С ЧПУ для текстурирования рабочих валков (SARCLAD) №41001-07/1/4-001 </t>
  </si>
  <si>
    <t>Станок С ЧПУ для текстурирования рабочих валков (SARCLAD) №41001-07/1/4-001</t>
  </si>
  <si>
    <t xml:space="preserve">Круглошлифовальный станок серии L №CGU-630 </t>
  </si>
  <si>
    <t>Круглошлифовальный станок серии L №CGU-630</t>
  </si>
  <si>
    <t xml:space="preserve">Круглошлифовальный станок серии L №CGU-400 </t>
  </si>
  <si>
    <t>Круглошлифовальный станок серии L №CGU-400</t>
  </si>
  <si>
    <t xml:space="preserve">Комбинированный вальцешлифовальный станок WS600х4500 CNC Monolith (HERKULES) №98390-111/21 </t>
  </si>
  <si>
    <t>Комбинированный вальцешлифовальный станок WS600х4500 CNC Monolith (HERKULES) №98390-111/21</t>
  </si>
  <si>
    <t xml:space="preserve">Комбинированная вальцешлифовальная линия WS 1350x4500 CNC (METEX GmbH) №МХ19-1003 М </t>
  </si>
  <si>
    <t>Комбинированная вальцешлифовальная линия WS 1350x4500 CNC (METEX GmbH) №МХ19-1003 М</t>
  </si>
  <si>
    <t>ЛПЦ-УРК-Прочее</t>
  </si>
  <si>
    <t>УРК</t>
  </si>
  <si>
    <t xml:space="preserve">Дренажный насос из приямка </t>
  </si>
  <si>
    <t>Дренажный насос из приямка</t>
  </si>
  <si>
    <t>ЛПЦ-УРК-Склад растворов</t>
  </si>
  <si>
    <t xml:space="preserve">Подкачивающий насос техническая вода (Насос 103) </t>
  </si>
  <si>
    <t>Подкачивающий насос техническая вода (Насос 103)</t>
  </si>
  <si>
    <t>ЛПЦ-УРК-3 этаж зона горелок</t>
  </si>
  <si>
    <t xml:space="preserve">(Насос Р 104, 105)  </t>
  </si>
  <si>
    <t xml:space="preserve">(Насос Р 104, 105) </t>
  </si>
  <si>
    <t>ЛПЦ-УРК-Насосная помещения</t>
  </si>
  <si>
    <t xml:space="preserve">Уплотнительные насосы для Насос Вентури, Насос реактора </t>
  </si>
  <si>
    <t>Уплотнительные насосы для Насос Вентури, Насос реактора</t>
  </si>
  <si>
    <t xml:space="preserve">Насос для подачи промывочный воды (Насос 861, 862)   </t>
  </si>
  <si>
    <t xml:space="preserve">Насос для подачи промывочный воды (Насос 861, 862)  </t>
  </si>
  <si>
    <t xml:space="preserve">Насос для регенерированной кислоты на АТТТ (Насос841/842) </t>
  </si>
  <si>
    <t>Насос для регенерированной кислоты на АТТТ (Насос841/842)</t>
  </si>
  <si>
    <t xml:space="preserve">Насос для отработанной кислоты в ёмкости Насос 821/822) </t>
  </si>
  <si>
    <t>Насос для отработанной кислоты в ёмкости Насос 821/822)</t>
  </si>
  <si>
    <t xml:space="preserve">Насос для разбавления соляной кислоты (Насос 811/812) </t>
  </si>
  <si>
    <t>Насос для разбавления соляной кислоты (Насос 811/812)</t>
  </si>
  <si>
    <t xml:space="preserve">Циркуляционный насос скруббера Вентури (Насос 501/502) </t>
  </si>
  <si>
    <t>Циркуляционный насос скруббера Вентури (Насос 501/502)</t>
  </si>
  <si>
    <t xml:space="preserve">Насос для регенерированной кислоты (Насос 303/304) </t>
  </si>
  <si>
    <t>Насос для регенерированной кислоты (Насос 303/304)</t>
  </si>
  <si>
    <t xml:space="preserve">Питательный насос абсорбера Насос 301/302) </t>
  </si>
  <si>
    <t>Питательный насос абсорбера Насос 301/302)</t>
  </si>
  <si>
    <t xml:space="preserve">Циркуляционный насос Вентури (Насос Вентури 201/202) </t>
  </si>
  <si>
    <t>Циркуляционный насос Вентури (Насос Вентури 201/202)</t>
  </si>
  <si>
    <t xml:space="preserve">Насос реактора 101/102 </t>
  </si>
  <si>
    <t>Насос реактора 101/102</t>
  </si>
  <si>
    <t xml:space="preserve">Поворотный клапан резервуара накопителя для окисла </t>
  </si>
  <si>
    <t>Поворотный клапан резервуара накопителя для окисла</t>
  </si>
  <si>
    <t>ЛПЦ-УРК-Оксид</t>
  </si>
  <si>
    <t xml:space="preserve">Вентилятор для окисла </t>
  </si>
  <si>
    <t>Вентилятор для окисла</t>
  </si>
  <si>
    <t xml:space="preserve">Дымовая труба для установки регенерации кислоты </t>
  </si>
  <si>
    <t>Дымовая труба для установки регенерации кислоты</t>
  </si>
  <si>
    <t>ЛПЦ-УРК-На крыше</t>
  </si>
  <si>
    <t xml:space="preserve">Ёмкость для отработанной кислоты </t>
  </si>
  <si>
    <t>Ёмкость для отработанной кислоты</t>
  </si>
  <si>
    <t xml:space="preserve">Емкость для отработанной/регенерированной кислоты №1166 </t>
  </si>
  <si>
    <t>Емкость для отработанной/регенерированной кислоты №1166</t>
  </si>
  <si>
    <t xml:space="preserve">Емкость для отработанной/регенерированной кислоты №1167 </t>
  </si>
  <si>
    <t>Емкость для отработанной/регенерированной кислоты №1167</t>
  </si>
  <si>
    <t xml:space="preserve">Емкость для отработанной/регенерированной кислоты №1168 </t>
  </si>
  <si>
    <t>Емкость для отработанной/регенерированной кислоты №1168</t>
  </si>
  <si>
    <t xml:space="preserve">Емкость для отработанной/регенерированной кислоты №1169 </t>
  </si>
  <si>
    <t>Емкость для отработанной/регенерированной кислоты №1169</t>
  </si>
  <si>
    <t xml:space="preserve">Ёмкость для промывной воды </t>
  </si>
  <si>
    <t>Ёмкость для промывной воды</t>
  </si>
  <si>
    <t xml:space="preserve">Ёмкость для регенерированной кислоты </t>
  </si>
  <si>
    <t>Ёмкость для регенерированной кислоты</t>
  </si>
  <si>
    <t xml:space="preserve">Стальной резервуар-накопитель оксида </t>
  </si>
  <si>
    <t>Стальной резервуар-накопитель оксида</t>
  </si>
  <si>
    <t>ЛПЦ-УРК-Склад оксидов</t>
  </si>
  <si>
    <t xml:space="preserve">Скруббер Вентуры </t>
  </si>
  <si>
    <t>Скруббер Вентуры</t>
  </si>
  <si>
    <t>ЛПЦ-УРК-Обработка отработанных газов</t>
  </si>
  <si>
    <t xml:space="preserve">Сеператор-2 </t>
  </si>
  <si>
    <t>Сеператор-2</t>
  </si>
  <si>
    <t>ЛПЦ-УРК-Вывод отработанных газов</t>
  </si>
  <si>
    <t xml:space="preserve">Вентилятор обжига газов </t>
  </si>
  <si>
    <t>Вентилятор обжига газов</t>
  </si>
  <si>
    <t xml:space="preserve">Колонна абсорбера №1 </t>
  </si>
  <si>
    <t>Колонна абсорбера №1</t>
  </si>
  <si>
    <t>ЛПЦ-УРК-Абсорбция</t>
  </si>
  <si>
    <t xml:space="preserve">Сеператор-1 </t>
  </si>
  <si>
    <t>Сеператор-1</t>
  </si>
  <si>
    <t>ЛПЦ-УРК-Предварительное обогащение</t>
  </si>
  <si>
    <t xml:space="preserve">Предварительный концентратор Вентуры №1 </t>
  </si>
  <si>
    <t>Предварительный концентратор Вентуры №1</t>
  </si>
  <si>
    <t xml:space="preserve">Вентилятор для подачи воздуха горения </t>
  </si>
  <si>
    <t>Вентилятор для подачи воздуха горения</t>
  </si>
  <si>
    <t>ЛПЦ-УРК-Реактор</t>
  </si>
  <si>
    <t xml:space="preserve">Горелки реактора </t>
  </si>
  <si>
    <t>Горелки реактора</t>
  </si>
  <si>
    <t xml:space="preserve">Поворотный клапан циклон реактора </t>
  </si>
  <si>
    <t>Поворотный клапан циклон реактора</t>
  </si>
  <si>
    <t xml:space="preserve">Циклон реактора </t>
  </si>
  <si>
    <t>Циклон реактора</t>
  </si>
  <si>
    <t xml:space="preserve">Поворотный клапан </t>
  </si>
  <si>
    <t>Поворотный клапан</t>
  </si>
  <si>
    <t xml:space="preserve">Дробилка реактора </t>
  </si>
  <si>
    <t>Дробилка реактора</t>
  </si>
  <si>
    <t xml:space="preserve">Реактор </t>
  </si>
  <si>
    <t>Реактор</t>
  </si>
  <si>
    <t>ЛПЦ-АПП-Прочее</t>
  </si>
  <si>
    <t>АПП</t>
  </si>
  <si>
    <t xml:space="preserve">Высокоскростная мешалка №FDG 7,5/11 </t>
  </si>
  <si>
    <t>Высокоскростная мешалка №FDG 7,5/11</t>
  </si>
  <si>
    <t>ЛПЦ-АПП-Пост-4</t>
  </si>
  <si>
    <t xml:space="preserve">Устройство ручной обвязки рулонов </t>
  </si>
  <si>
    <t>Устройство ручной обвязки рулонов</t>
  </si>
  <si>
    <t xml:space="preserve">Устройство загрузки шпуль </t>
  </si>
  <si>
    <t>Устройство загрузки шпуль</t>
  </si>
  <si>
    <t xml:space="preserve">Система взвешивания рулонов на выходе </t>
  </si>
  <si>
    <t>Система взвешивания рулонов на выходе</t>
  </si>
  <si>
    <t xml:space="preserve">Набор пластиковых прокладок для стеллажей хранения без блокирующих роликов </t>
  </si>
  <si>
    <t>Набор пластиковых прокладок для стеллажей хранения без блокирующих роликов</t>
  </si>
  <si>
    <t xml:space="preserve">Выходная тележка для рулонов </t>
  </si>
  <si>
    <t>Выходная тележка для рулонов</t>
  </si>
  <si>
    <t xml:space="preserve">Ременный захлестыватель </t>
  </si>
  <si>
    <t>Ременный захлестыватель</t>
  </si>
  <si>
    <t xml:space="preserve">Выносная опора </t>
  </si>
  <si>
    <t>Выносная опора</t>
  </si>
  <si>
    <t xml:space="preserve">Датчик системы контроля положением кромки </t>
  </si>
  <si>
    <t>Датчик системы контроля положением кромки</t>
  </si>
  <si>
    <t xml:space="preserve">Тележка для обрези в сборе </t>
  </si>
  <si>
    <t>Тележка для обрези в сборе</t>
  </si>
  <si>
    <t xml:space="preserve">Выходные ножницы с тянущим роликом </t>
  </si>
  <si>
    <t>Выходные ножницы с тянущим роликом</t>
  </si>
  <si>
    <t xml:space="preserve">Устройство холодного ламинирования </t>
  </si>
  <si>
    <t>Устройство холодного ламинирования</t>
  </si>
  <si>
    <t xml:space="preserve">Горизонтальный стол для визуальной инспекции </t>
  </si>
  <si>
    <t>Горизонтальный стол для визуальной инспекции</t>
  </si>
  <si>
    <t xml:space="preserve">Пошаговая маркирующая машина </t>
  </si>
  <si>
    <t>Пошаговая маркирующая машина</t>
  </si>
  <si>
    <t xml:space="preserve">Натяжное устройство №6 </t>
  </si>
  <si>
    <t>Натяжное устройство №6</t>
  </si>
  <si>
    <t xml:space="preserve">Отклоняющий ролик №13 </t>
  </si>
  <si>
    <t>Отклоняющий ролик №13</t>
  </si>
  <si>
    <t xml:space="preserve">Редуктор выходного накопителя </t>
  </si>
  <si>
    <t>Редуктор выходного накопителя</t>
  </si>
  <si>
    <t>ЛПЦ-АПП-Пост-3</t>
  </si>
  <si>
    <t xml:space="preserve">Центрирующее устройство №7 </t>
  </si>
  <si>
    <t>Центрирующее устройство №7</t>
  </si>
  <si>
    <t xml:space="preserve">Отклоняющий ролик №12 </t>
  </si>
  <si>
    <t>Отклоняющий ролик №12</t>
  </si>
  <si>
    <t xml:space="preserve">Отклоняющий ролик №11 </t>
  </si>
  <si>
    <t>Отклоняющий ролик №11</t>
  </si>
  <si>
    <t xml:space="preserve">Натяжное устройство №5 </t>
  </si>
  <si>
    <t>Натяжное устройство №5</t>
  </si>
  <si>
    <t xml:space="preserve">Отклоняющий ролик №10 </t>
  </si>
  <si>
    <t>Отклоняющий ролик №10</t>
  </si>
  <si>
    <t xml:space="preserve">Отклоняющий ролик №9 </t>
  </si>
  <si>
    <t>Отклоняющий ролик №9</t>
  </si>
  <si>
    <t xml:space="preserve">Центрирующее устройство №6 </t>
  </si>
  <si>
    <t>Центрирующее устройство №6</t>
  </si>
  <si>
    <t xml:space="preserve">Коутер финишного покрытия №2 </t>
  </si>
  <si>
    <t>Коутер финишного покрытия №2</t>
  </si>
  <si>
    <t xml:space="preserve">Коутер финишного покрытия №1 </t>
  </si>
  <si>
    <t>Коутер финишного покрытия №1</t>
  </si>
  <si>
    <t xml:space="preserve">Отклоняющий ролик №8 </t>
  </si>
  <si>
    <t>Отклоняющий ролик №8</t>
  </si>
  <si>
    <t xml:space="preserve">Отклоняющий ролик №7 </t>
  </si>
  <si>
    <t>Отклоняющий ролик №7</t>
  </si>
  <si>
    <t xml:space="preserve">Центрирующее устройство №5 </t>
  </si>
  <si>
    <t>Центрирующее устройство №5</t>
  </si>
  <si>
    <t xml:space="preserve">Натяжное устройство №4 </t>
  </si>
  <si>
    <t>Натяжное устройство №4</t>
  </si>
  <si>
    <t xml:space="preserve">Короб воздушной сушилки воздушных ножей </t>
  </si>
  <si>
    <t>Короб воздушной сушилки воздушных ножей</t>
  </si>
  <si>
    <t xml:space="preserve">Набор отжимных роликов на центрирующем устройстве в сборе. </t>
  </si>
  <si>
    <t>Набор отжимных роликов на центрирующем устройстве в сборе.</t>
  </si>
  <si>
    <t xml:space="preserve">Центрирующее устройство №4 </t>
  </si>
  <si>
    <t>Центрирующее устройство №4</t>
  </si>
  <si>
    <t xml:space="preserve">Узел подачи рабочей жидкости в бак водяного охлаждения </t>
  </si>
  <si>
    <t>Узел подачи рабочей жидкости в бак водяного охлаждения</t>
  </si>
  <si>
    <t xml:space="preserve">Набор демпферных задвижек печи сушки грунтового покрытия </t>
  </si>
  <si>
    <t>Набор демпферных задвижек печи сушки грунтового покрытия</t>
  </si>
  <si>
    <t xml:space="preserve">Коутер грунтового покрытия </t>
  </si>
  <si>
    <t>Коутер грунтового покрытия</t>
  </si>
  <si>
    <t xml:space="preserve">Отклоняющий ролик №6 </t>
  </si>
  <si>
    <t>Отклоняющий ролик №6</t>
  </si>
  <si>
    <t xml:space="preserve">ЛПЦ-АПП-Пост-2 </t>
  </si>
  <si>
    <t xml:space="preserve">Центрирующее устройство №3 </t>
  </si>
  <si>
    <t>Центрирующее устройство №3</t>
  </si>
  <si>
    <t xml:space="preserve">Набор охлаждающих роликов </t>
  </si>
  <si>
    <t>Набор охлаждающих роликов</t>
  </si>
  <si>
    <t xml:space="preserve">Отклоняющий ролик №5 </t>
  </si>
  <si>
    <t>Отклоняющий ролик №5</t>
  </si>
  <si>
    <t xml:space="preserve">Сушилка химического покрытия </t>
  </si>
  <si>
    <t>Сушилка химического покрытия</t>
  </si>
  <si>
    <t xml:space="preserve">Хим. коутер </t>
  </si>
  <si>
    <t>Хим. коутер</t>
  </si>
  <si>
    <t xml:space="preserve">Натяжное устройство №3 </t>
  </si>
  <si>
    <t>Натяжное устройство №3</t>
  </si>
  <si>
    <t xml:space="preserve">Отклоняющий ролик №4 </t>
  </si>
  <si>
    <t>Отклоняющий ролик №4</t>
  </si>
  <si>
    <t xml:space="preserve">Центрирующее устройство №2 </t>
  </si>
  <si>
    <t>Центрирующее устройство №2</t>
  </si>
  <si>
    <t xml:space="preserve">Система вытяжки с зоны очистки полосы </t>
  </si>
  <si>
    <t>Система вытяжки с зоны очистки полосы</t>
  </si>
  <si>
    <t xml:space="preserve">Система воздушных ножей </t>
  </si>
  <si>
    <t>Система воздушных ножей</t>
  </si>
  <si>
    <t xml:space="preserve">Система промывки дефирализованной водой </t>
  </si>
  <si>
    <t>Система промывки дефирализованной водой</t>
  </si>
  <si>
    <t xml:space="preserve">Система каскадной промывки №2 </t>
  </si>
  <si>
    <t>Система каскадной промывки №2</t>
  </si>
  <si>
    <t xml:space="preserve">Система каскадной промывки №1 </t>
  </si>
  <si>
    <t>Система каскадной промывки №1</t>
  </si>
  <si>
    <t xml:space="preserve">Щеточномоечная машина </t>
  </si>
  <si>
    <t>Щеточномоечная машина</t>
  </si>
  <si>
    <t xml:space="preserve">(в сборе) </t>
  </si>
  <si>
    <t>(в сборе)</t>
  </si>
  <si>
    <t xml:space="preserve">Щелочномоечный бак </t>
  </si>
  <si>
    <t>Щелочномоечный бак</t>
  </si>
  <si>
    <t xml:space="preserve">Натяжное устройство №2 </t>
  </si>
  <si>
    <t>Натяжное устройство №2</t>
  </si>
  <si>
    <t>ЛПЦ-АПП-Пост-1</t>
  </si>
  <si>
    <t xml:space="preserve">Отклоняющий ролик №2 </t>
  </si>
  <si>
    <t>Отклоняющий ролик №2</t>
  </si>
  <si>
    <t xml:space="preserve">Центрирующее устройство №1 </t>
  </si>
  <si>
    <t>Центрирующее устройство №1</t>
  </si>
  <si>
    <t xml:space="preserve">Тензодатчик входного накопителя </t>
  </si>
  <si>
    <t>Тензодатчик входного накопителя</t>
  </si>
  <si>
    <t xml:space="preserve">Отклоняющий ролик №1 </t>
  </si>
  <si>
    <t>Отклоняющий ролик №1</t>
  </si>
  <si>
    <t xml:space="preserve">Натяжное устройство №1 </t>
  </si>
  <si>
    <t>Натяжное устройство №1</t>
  </si>
  <si>
    <t xml:space="preserve">Узел удаления заусенцев с кромки с тянущим роликом </t>
  </si>
  <si>
    <t>Узел удаления заусенцев с кромки с тянущим роликом</t>
  </si>
  <si>
    <t xml:space="preserve">Двурядный сшиватель полосы </t>
  </si>
  <si>
    <t>Двурядный сшиватель полосы</t>
  </si>
  <si>
    <t xml:space="preserve">Конические ножницы </t>
  </si>
  <si>
    <t>Конические ножницы</t>
  </si>
  <si>
    <t xml:space="preserve">Блок тянущего ролика №3 </t>
  </si>
  <si>
    <t>Блок тянущего ролика №3</t>
  </si>
  <si>
    <t xml:space="preserve">Транспортер верхней линии прохода </t>
  </si>
  <si>
    <t>Транспортер верхней линии прохода</t>
  </si>
  <si>
    <t xml:space="preserve">Тянущий ролик №2 с ножницами </t>
  </si>
  <si>
    <t>Тянущий ролик №2 с ножницами</t>
  </si>
  <si>
    <t xml:space="preserve">Тянущий ролик №1 с ножницами </t>
  </si>
  <si>
    <t>Тянущий ролик №1 с ножницами</t>
  </si>
  <si>
    <t xml:space="preserve">Прижимной ролик разматывателя </t>
  </si>
  <si>
    <t>Прижимной ролик разматывателя</t>
  </si>
  <si>
    <t xml:space="preserve">Рама подвижная опорная разматывателя </t>
  </si>
  <si>
    <t>Рама подвижная опорная разматывателя</t>
  </si>
  <si>
    <t xml:space="preserve">Входная тележка для рулонов </t>
  </si>
  <si>
    <t>Входная тележка для рулонов</t>
  </si>
  <si>
    <t xml:space="preserve">Станция измерения рулонов </t>
  </si>
  <si>
    <t>Станция измерения рулонов</t>
  </si>
  <si>
    <t xml:space="preserve">Набор блокирующих роликов и компонентов на борту для стеллажей </t>
  </si>
  <si>
    <t>Набор блокирующих роликов и компонентов на борту для стеллажей</t>
  </si>
  <si>
    <t>ЛПЦ-АНГЦ-Прочее</t>
  </si>
  <si>
    <t>АНГЦ</t>
  </si>
  <si>
    <t xml:space="preserve">Устройство для ручной обвязки рулонов </t>
  </si>
  <si>
    <t>Устройство для ручной обвязки рулонов</t>
  </si>
  <si>
    <t>ЛПЦ-АНГЦ-Пост-3</t>
  </si>
  <si>
    <t xml:space="preserve">Весы для рулонов на выходе №1 и №2 </t>
  </si>
  <si>
    <t>Весы для рулонов на выходе №1 и №2</t>
  </si>
  <si>
    <t xml:space="preserve">Набор пластиковых прокладок для стеллажей  </t>
  </si>
  <si>
    <t xml:space="preserve">Набор пластиковых прокладок для стеллажей </t>
  </si>
  <si>
    <t xml:space="preserve">Выходная выносная опора </t>
  </si>
  <si>
    <t>Выходная выносная опора</t>
  </si>
  <si>
    <t xml:space="preserve">Основание натяжной моталки №1 и №2 </t>
  </si>
  <si>
    <t>Основание натяжной моталки №1 и №2</t>
  </si>
  <si>
    <t xml:space="preserve">Отклоняющий вниз полосу ролик с тянущим роликом </t>
  </si>
  <si>
    <t>Отклоняющий вниз полосу ролик с тянущим роликом</t>
  </si>
  <si>
    <t xml:space="preserve">Выходной ленточный конвейер №2 </t>
  </si>
  <si>
    <t>Выходной ленточный конвейер №2</t>
  </si>
  <si>
    <t xml:space="preserve">Выходной ленточный конвейер №1 </t>
  </si>
  <si>
    <t>Выходной ленточный конвейер №1</t>
  </si>
  <si>
    <t xml:space="preserve">Система сброса обрези </t>
  </si>
  <si>
    <t>Система сброса обрези</t>
  </si>
  <si>
    <t xml:space="preserve">Выходные ножницы верхнего реза </t>
  </si>
  <si>
    <t>Выходные ножницы верхнего реза</t>
  </si>
  <si>
    <t xml:space="preserve">Промасливающая машина электростатического действия </t>
  </si>
  <si>
    <t>Промасливающая машина электростатического действия</t>
  </si>
  <si>
    <t xml:space="preserve">Горизонтальная станция инспектирования </t>
  </si>
  <si>
    <t>Горизонтальная станция инспектирования</t>
  </si>
  <si>
    <t xml:space="preserve">Центрирующее устройство №8 </t>
  </si>
  <si>
    <t>Центрирующее устройство №8</t>
  </si>
  <si>
    <t xml:space="preserve">Натяжное устройство №8 </t>
  </si>
  <si>
    <t>Натяжное устройство №8</t>
  </si>
  <si>
    <t xml:space="preserve">Натяжное устройство №7 </t>
  </si>
  <si>
    <t>Натяжное устройство №7</t>
  </si>
  <si>
    <t xml:space="preserve">Воздуховод сушилки холодным воздухом </t>
  </si>
  <si>
    <t>Воздуховод сушилки холодным воздухом</t>
  </si>
  <si>
    <t xml:space="preserve">ЛПЦ-АНГЦ-Пост-2 </t>
  </si>
  <si>
    <t xml:space="preserve">Правильно растяжная машина </t>
  </si>
  <si>
    <t>Правильно растяжная машина</t>
  </si>
  <si>
    <t xml:space="preserve">Вентилятор сушилки холодным воздухом №2 </t>
  </si>
  <si>
    <t>Вентилятор сушилки холодным воздухом №2</t>
  </si>
  <si>
    <t xml:space="preserve">Набор отжимных роликов </t>
  </si>
  <si>
    <t>Набор отжимных роликов</t>
  </si>
  <si>
    <t xml:space="preserve">Устройство перевалки рабочих валков </t>
  </si>
  <si>
    <t>Устройство перевалки рабочих валков</t>
  </si>
  <si>
    <t xml:space="preserve">Станины дрессировочной клети </t>
  </si>
  <si>
    <t>Станины дрессировочной клети</t>
  </si>
  <si>
    <t xml:space="preserve">Устройство для измерения веса холодного покрытия </t>
  </si>
  <si>
    <t>Устройство для измерения веса холодного покрытия</t>
  </si>
  <si>
    <t xml:space="preserve">Основания с устройствами погружного/стабилизирующе-го ролика </t>
  </si>
  <si>
    <t>Основания с устройствами погружного/стабилизирующе-го ролика</t>
  </si>
  <si>
    <t xml:space="preserve">Индукционная ванна цинкования </t>
  </si>
  <si>
    <t>Индукционная ванна цинкования</t>
  </si>
  <si>
    <t xml:space="preserve">Отклоняющие ролики №4-№5 </t>
  </si>
  <si>
    <t>Отклоняющие ролики №4-№5</t>
  </si>
  <si>
    <t xml:space="preserve">Отклоняющий ролик №3 </t>
  </si>
  <si>
    <t>Отклоняющий ролик №3</t>
  </si>
  <si>
    <t xml:space="preserve">Система сушилки холодным воздухом №1 </t>
  </si>
  <si>
    <t>Система сушилки холодным воздухом №1</t>
  </si>
  <si>
    <t xml:space="preserve">Рециркуляционный бак водяного охлаждения </t>
  </si>
  <si>
    <t>Рециркуляционный бак водяного охлаждения</t>
  </si>
  <si>
    <t xml:space="preserve">Бак водяного охлаждения </t>
  </si>
  <si>
    <t>Бак водяного охлаждения</t>
  </si>
  <si>
    <t xml:space="preserve">Поворотный ролик с прижимным роликом </t>
  </si>
  <si>
    <t>Поворотный ролик с прижимным роликом</t>
  </si>
  <si>
    <t xml:space="preserve">Заправочный стол на входе печи </t>
  </si>
  <si>
    <t>Заправочный стол на входе печи</t>
  </si>
  <si>
    <t xml:space="preserve">Блок тензометрических роликов </t>
  </si>
  <si>
    <t>Блок тензометрических роликов</t>
  </si>
  <si>
    <t xml:space="preserve">Неподвижное основание с роликами для входного накопителя </t>
  </si>
  <si>
    <t>Неподвижное основание с роликами для входного накопителя</t>
  </si>
  <si>
    <t>ЛПЦ-АНГЦ-Пост-1</t>
  </si>
  <si>
    <t xml:space="preserve">Отклоняющий ролик №1,2 </t>
  </si>
  <si>
    <t>Отклоняющий ролик №1,2</t>
  </si>
  <si>
    <t xml:space="preserve">(2 ролика) </t>
  </si>
  <si>
    <t>(2 ролика)</t>
  </si>
  <si>
    <t xml:space="preserve">Натяжное устройство №1       (3 ролика) </t>
  </si>
  <si>
    <t>Натяжное устройство №1       (3 ролика)</t>
  </si>
  <si>
    <t xml:space="preserve">Опорные столы до/после сварочной машины </t>
  </si>
  <si>
    <t>Опорные столы до/после сварочной машины</t>
  </si>
  <si>
    <t xml:space="preserve">Высечной пресс </t>
  </si>
  <si>
    <t>Высечной пресс</t>
  </si>
  <si>
    <t xml:space="preserve">Сварочная машина </t>
  </si>
  <si>
    <t>Сварочная машина</t>
  </si>
  <si>
    <t xml:space="preserve">Нижний ленточный конвейер </t>
  </si>
  <si>
    <t>Нижний ленточный конвейер</t>
  </si>
  <si>
    <t xml:space="preserve">Верхний сходящийся проводковый стол </t>
  </si>
  <si>
    <t>Верхний сходящийся проводковый стол</t>
  </si>
  <si>
    <t xml:space="preserve">Ролик тянущий, отклоняющий полосу вниз </t>
  </si>
  <si>
    <t>Ролик тянущий, отклоняющий полосу вниз</t>
  </si>
  <si>
    <t xml:space="preserve">Тележка для транспортировки обрези на входе </t>
  </si>
  <si>
    <t>Тележка для транспортировки обрези на входе</t>
  </si>
  <si>
    <t xml:space="preserve">Двойные ножницы с верхним резом </t>
  </si>
  <si>
    <t>Двойные ножницы с верхним резом</t>
  </si>
  <si>
    <t xml:space="preserve">Рама толщиномера №1 и №2 </t>
  </si>
  <si>
    <t>Рама толщиномера №1 и №2</t>
  </si>
  <si>
    <t xml:space="preserve">Транспортный ленточный конвейер на входе </t>
  </si>
  <si>
    <t>Транспортный ленточный конвейер на входе</t>
  </si>
  <si>
    <t xml:space="preserve">Система контроля центрального положения полосы №1 и №2 </t>
  </si>
  <si>
    <t>Система контроля центрального положения полосы №1 и №2</t>
  </si>
  <si>
    <t xml:space="preserve">Привод правильной машины и тянущего ролика </t>
  </si>
  <si>
    <t>Привод правильной машины и тянущего ролика</t>
  </si>
  <si>
    <t xml:space="preserve">Узел правильной машины </t>
  </si>
  <si>
    <t>Узел правильной машины</t>
  </si>
  <si>
    <t xml:space="preserve">Стол отгибателя </t>
  </si>
  <si>
    <t>Стол отгибателя</t>
  </si>
  <si>
    <t xml:space="preserve">Выносная опора на входе №1 и №2 </t>
  </si>
  <si>
    <t>Выносная опора на входе №1 и №2</t>
  </si>
  <si>
    <t xml:space="preserve">Разматыватель </t>
  </si>
  <si>
    <t>Разматыватель</t>
  </si>
  <si>
    <t xml:space="preserve">Рама – система измерения ширины и внеш. диаметра рулонов №1 и №2 </t>
  </si>
  <si>
    <t>Рама – система измерения ширины и внеш. диаметра рулонов №1 и №2</t>
  </si>
  <si>
    <t xml:space="preserve">Набор стеллажей для хранения рулонов с блокирующими роликами </t>
  </si>
  <si>
    <t>Набор стеллажей для хранения рулонов с блокирующими роликами</t>
  </si>
  <si>
    <t>ЛПЦ-РСХП-Прочее</t>
  </si>
  <si>
    <t>РСХП</t>
  </si>
  <si>
    <t xml:space="preserve">Набор тензодатчиков </t>
  </si>
  <si>
    <t>Набор тензодатчиков</t>
  </si>
  <si>
    <t>ЛПЦ-РСХП-Пост-1</t>
  </si>
  <si>
    <t xml:space="preserve">Отводящее устройство на выходе </t>
  </si>
  <si>
    <t>Отводящее устройство на выходе</t>
  </si>
  <si>
    <t xml:space="preserve">Щиток от забуривания с воздушными протирами </t>
  </si>
  <si>
    <t>Щиток от забуривания с воздушными протирами</t>
  </si>
  <si>
    <t xml:space="preserve">Набор закладных пластин </t>
  </si>
  <si>
    <t>Набор закладных пластин</t>
  </si>
  <si>
    <t xml:space="preserve">Весы для рулонов </t>
  </si>
  <si>
    <t>Весы для рулонов</t>
  </si>
  <si>
    <t xml:space="preserve">Набор боковых направляющих </t>
  </si>
  <si>
    <t>Набор боковых направляющих</t>
  </si>
  <si>
    <t xml:space="preserve">Блок для центрирования полосы </t>
  </si>
  <si>
    <t>Блок для центрирования полосы</t>
  </si>
  <si>
    <t xml:space="preserve">Устройство для перевалки опорных валков </t>
  </si>
  <si>
    <t>Устройство для перевалки опорных валков</t>
  </si>
  <si>
    <t xml:space="preserve">Свободное устройство свободного натяжения </t>
  </si>
  <si>
    <t>Свободное устройство свободного натяжения</t>
  </si>
  <si>
    <t xml:space="preserve">Тележка для рулонов выходного натяжного уст-ва  </t>
  </si>
  <si>
    <t xml:space="preserve">Тележка для рулонов выходного натяжного уст-ва </t>
  </si>
  <si>
    <t xml:space="preserve">Профилометр </t>
  </si>
  <si>
    <t>Профилометр</t>
  </si>
  <si>
    <t xml:space="preserve">Обрезные ножницы </t>
  </si>
  <si>
    <t>Обрезные ножницы</t>
  </si>
  <si>
    <t xml:space="preserve">Опора выходного толщиномера </t>
  </si>
  <si>
    <t>Опора выходного толщиномера</t>
  </si>
  <si>
    <t xml:space="preserve">Направляющий щиток  </t>
  </si>
  <si>
    <t xml:space="preserve">Направляющий щиток </t>
  </si>
  <si>
    <t xml:space="preserve">Тележка для рулонов входной натяжной моталки </t>
  </si>
  <si>
    <t>Тележка для рулонов входной натяжной моталки</t>
  </si>
  <si>
    <t xml:space="preserve">Комплект пластиковых прокладок для стеллажей </t>
  </si>
  <si>
    <t>Комплект пластиковых прокладок для стеллажей</t>
  </si>
  <si>
    <t xml:space="preserve">Основание разматывателя </t>
  </si>
  <si>
    <t>Основание разматывателя</t>
  </si>
  <si>
    <t xml:space="preserve">Тележка для рулонов разматывателя </t>
  </si>
  <si>
    <t>Тележка для рулонов разматывателя</t>
  </si>
  <si>
    <t xml:space="preserve">Система измерения внешнего диаметра и ширины рулона </t>
  </si>
  <si>
    <t>Система измерения внешнего диаметра и ширины рулона</t>
  </si>
  <si>
    <t>ЛПЦ-АТТТ-Прочее</t>
  </si>
  <si>
    <t>АТТТ</t>
  </si>
  <si>
    <t xml:space="preserve">ЛПЦ-АТТТ-Пост-2 </t>
  </si>
  <si>
    <t xml:space="preserve">Весы для рулонов на выходе </t>
  </si>
  <si>
    <t>Весы для рулонов на выходе</t>
  </si>
  <si>
    <t xml:space="preserve">Пластиковые прокладки для стеллажей хранения </t>
  </si>
  <si>
    <t>Пластиковые прокладки для стеллажей хранения</t>
  </si>
  <si>
    <t xml:space="preserve">Прижимной ролик натяжной моталки </t>
  </si>
  <si>
    <t>Прижимной ролик натяжной моталки</t>
  </si>
  <si>
    <t xml:space="preserve">Основание и привод натяжной моталки </t>
  </si>
  <si>
    <t>Основание и привод натяжной моталки</t>
  </si>
  <si>
    <t xml:space="preserve">Выходной отклоняющий полосу вниз ролик с заправочным столом </t>
  </si>
  <si>
    <t>Выходной отклоняющий полосу вниз ролик с заправочным столом</t>
  </si>
  <si>
    <t xml:space="preserve">Система контроля положения кромки </t>
  </si>
  <si>
    <t>Система контроля положения кромки</t>
  </si>
  <si>
    <t xml:space="preserve">Промасливающая машина с электростатическим действием </t>
  </si>
  <si>
    <t>Промасливающая машина с электростатическим действием</t>
  </si>
  <si>
    <t xml:space="preserve">Двойной тянущий ролик </t>
  </si>
  <si>
    <t>Двойной тянущий ролик</t>
  </si>
  <si>
    <t xml:space="preserve">Транспортный рольганг №6 </t>
  </si>
  <si>
    <t>Транспортный рольганг №6</t>
  </si>
  <si>
    <t xml:space="preserve">Горизонтальный стол </t>
  </si>
  <si>
    <t>Горизонтальный стол</t>
  </si>
  <si>
    <t xml:space="preserve">Ленточный конвейер </t>
  </si>
  <si>
    <t>Ленточный конвейер</t>
  </si>
  <si>
    <t xml:space="preserve">Кромкообрезные ножницы с устройством отведения обрези и крошитель обрези </t>
  </si>
  <si>
    <t>Кромкообрезные ножницы с устройством отведения обрези и крошитель обрези</t>
  </si>
  <si>
    <t xml:space="preserve">Боковые направляющие №5 </t>
  </si>
  <si>
    <t>Боковые направляющие №5</t>
  </si>
  <si>
    <t xml:space="preserve">Центрирующий тянущий ролик </t>
  </si>
  <si>
    <t>Центрирующий тянущий ролик</t>
  </si>
  <si>
    <t xml:space="preserve">Система транспортировки обрези и проб на выходе </t>
  </si>
  <si>
    <t>Система транспортировки обрези и проб на выходе</t>
  </si>
  <si>
    <t xml:space="preserve">Выходные обрезные ножницы </t>
  </si>
  <si>
    <t>Выходные обрезные ножницы</t>
  </si>
  <si>
    <t xml:space="preserve">Тянущий ролик №4 </t>
  </si>
  <si>
    <t>Тянущий ролик №4</t>
  </si>
  <si>
    <t xml:space="preserve">Выходной корзиночный роликовый зубчатый сектор с боковыми проводками </t>
  </si>
  <si>
    <t>Выходной корзиночный роликовый зубчатый сектор с боковыми проводками</t>
  </si>
  <si>
    <t xml:space="preserve">Транспортные рольганги накопителя </t>
  </si>
  <si>
    <t>Транспортные рольганги накопителя</t>
  </si>
  <si>
    <t xml:space="preserve">Корзиночный роликовый сектор на входе/выходе </t>
  </si>
  <si>
    <t>Корзиночный роликовый сектор на входе/выходе</t>
  </si>
  <si>
    <t xml:space="preserve">Узел боковых направляющих №4 </t>
  </si>
  <si>
    <t>Узел боковых направляющих №4</t>
  </si>
  <si>
    <t xml:space="preserve">Баки ингибитора травления и промывки с насосами подачи </t>
  </si>
  <si>
    <t>Баки ингибитора травления и промывки с насосами подачи</t>
  </si>
  <si>
    <t xml:space="preserve">Сушильное устройство </t>
  </si>
  <si>
    <t>Сушильное устройство</t>
  </si>
  <si>
    <t xml:space="preserve">(система КИПиА) </t>
  </si>
  <si>
    <t>(система КИПиА)</t>
  </si>
  <si>
    <t xml:space="preserve">Приборы учета, давления и т.д. </t>
  </si>
  <si>
    <t>Приборы учета, давления и т.д.</t>
  </si>
  <si>
    <t xml:space="preserve">Трубопроводы подачи пара, воды (питьевой, деминерализованной, технической, охлаждающей, отработанной), кислоты. </t>
  </si>
  <si>
    <t>Трубопроводы подачи пара, воды (питьевой, деминерализованной, технической, охлаждающей, отработанной), кислоты.</t>
  </si>
  <si>
    <t xml:space="preserve">Система вытяжки и очистки газов и пара </t>
  </si>
  <si>
    <t>Система вытяжки и очистки газов и пара</t>
  </si>
  <si>
    <t xml:space="preserve">Система центрирования №3 </t>
  </si>
  <si>
    <t>Система центрирования №3</t>
  </si>
  <si>
    <t xml:space="preserve">Отжимные ролики с пневмосистемой регулировки давления </t>
  </si>
  <si>
    <t>Отжимные ролики с пневмосистемой регулировки давления</t>
  </si>
  <si>
    <t xml:space="preserve">Резервуар для отработанной воды с ванн промывки и скруббера </t>
  </si>
  <si>
    <t>Резервуар для отработанной воды с ванн промывки и скруббера</t>
  </si>
  <si>
    <t xml:space="preserve">Резервуар для конденсата </t>
  </si>
  <si>
    <t>Резервуар для конденсата</t>
  </si>
  <si>
    <t xml:space="preserve">Ванна промывки с системой рециркуляции </t>
  </si>
  <si>
    <t>Ванна промывки с системой рециркуляции</t>
  </si>
  <si>
    <t xml:space="preserve">Набор ванн травления </t>
  </si>
  <si>
    <t>Набор ванн травления</t>
  </si>
  <si>
    <t xml:space="preserve">Секция обратной промывки </t>
  </si>
  <si>
    <t>Секция обратной промывки</t>
  </si>
  <si>
    <t xml:space="preserve">Центрирующее устройство </t>
  </si>
  <si>
    <t>Центрирующее устройство</t>
  </si>
  <si>
    <t>ЛПЦ-АТТТ-Пост-1</t>
  </si>
  <si>
    <t xml:space="preserve">Транспортный рольганг №5 </t>
  </si>
  <si>
    <t>Транспортный рольганг №5</t>
  </si>
  <si>
    <t xml:space="preserve">Транспортный рольганг №4 </t>
  </si>
  <si>
    <t>Транспортный рольганг №4</t>
  </si>
  <si>
    <t xml:space="preserve">Транспортный рольганг №3 </t>
  </si>
  <si>
    <t>Транспортный рольганг №3</t>
  </si>
  <si>
    <t xml:space="preserve">Конический ножницы </t>
  </si>
  <si>
    <t>Конический ножницы</t>
  </si>
  <si>
    <t xml:space="preserve">Боковые направляющие №2 </t>
  </si>
  <si>
    <t>Боковые направляющие №2</t>
  </si>
  <si>
    <t xml:space="preserve">Тянущие ролики </t>
  </si>
  <si>
    <t>Тянущие ролики</t>
  </si>
  <si>
    <t xml:space="preserve">Транспортный рольганг №2 </t>
  </si>
  <si>
    <t>Транспортный рольганг №2</t>
  </si>
  <si>
    <t xml:space="preserve">Транспортный рольганг №1 </t>
  </si>
  <si>
    <t>Транспортный рольганг №1</t>
  </si>
  <si>
    <t xml:space="preserve">Трубопроводы аспирационной системы входном участке </t>
  </si>
  <si>
    <t>Трубопроводы аспирационной системы входном участке</t>
  </si>
  <si>
    <t xml:space="preserve">Аспирационная система вытяжки пылевидной окалины (ось №38) </t>
  </si>
  <si>
    <t>Аспирационная система вытяжки пылевидной окалины (ось №38)</t>
  </si>
  <si>
    <t xml:space="preserve">Система транспортировки обрези на входе </t>
  </si>
  <si>
    <t>Система транспортировки обрези на входе</t>
  </si>
  <si>
    <t xml:space="preserve">Устройство для замены ножей </t>
  </si>
  <si>
    <t>Устройство для замены ножей</t>
  </si>
  <si>
    <t xml:space="preserve">Входные обрезные ножницы с тянущими роликами </t>
  </si>
  <si>
    <t>Входные обрезные ножницы с тянущими роликами</t>
  </si>
  <si>
    <t xml:space="preserve">Боковые направляющие №1 </t>
  </si>
  <si>
    <t>Боковые направляющие №1</t>
  </si>
  <si>
    <t xml:space="preserve">Система для измерения толщины полосы (Hithix) </t>
  </si>
  <si>
    <t>Система для измерения толщины полосы (Hithix)</t>
  </si>
  <si>
    <t xml:space="preserve">Датчик системы контроля центрального положения </t>
  </si>
  <si>
    <t>Датчик системы контроля центрального положения</t>
  </si>
  <si>
    <t xml:space="preserve">Устройство для снятия роликов правильной машины </t>
  </si>
  <si>
    <t>Устройство для снятия роликов правильной машины</t>
  </si>
  <si>
    <t xml:space="preserve">Правильная машина с тянущими роликами </t>
  </si>
  <si>
    <t>Правильная машина с тянущими роликами</t>
  </si>
  <si>
    <t xml:space="preserve">(стол отгибателя) </t>
  </si>
  <si>
    <t>(стол отгибателя)</t>
  </si>
  <si>
    <t xml:space="preserve">Заправочный стол </t>
  </si>
  <si>
    <t>Заправочный стол</t>
  </si>
  <si>
    <t xml:space="preserve">Выносная несущая опора барабана разматывателя </t>
  </si>
  <si>
    <t>Выносная несущая опора барабана разматывателя</t>
  </si>
  <si>
    <t xml:space="preserve">Устройство демонтажа противоизломного ролика </t>
  </si>
  <si>
    <t>Устройство демонтажа противоизломного ролика</t>
  </si>
  <si>
    <t xml:space="preserve">Противоизломный ролик </t>
  </si>
  <si>
    <t>Противоизломный ролик</t>
  </si>
  <si>
    <t xml:space="preserve">Прижимной ролик </t>
  </si>
  <si>
    <t>Прижимной ролик</t>
  </si>
  <si>
    <t xml:space="preserve">Установка измерения наружного диаметра и ширины рулона </t>
  </si>
  <si>
    <t>Установка измерения наружного диаметра и ширины рулона</t>
  </si>
  <si>
    <t xml:space="preserve">Стеллажи для хранения рулонов ГК НО с блокирующими роликами </t>
  </si>
  <si>
    <t>Стеллажи для хранения рулонов ГК НО с блокирующими роликами</t>
  </si>
  <si>
    <t xml:space="preserve">Загрузочная тележка для рулонов </t>
  </si>
  <si>
    <t>Загрузочная тележка для рулонов</t>
  </si>
  <si>
    <t>Транспортный отдел</t>
  </si>
  <si>
    <t xml:space="preserve">Грузовые автомобили </t>
  </si>
  <si>
    <t xml:space="preserve">Автобусы </t>
  </si>
  <si>
    <t xml:space="preserve">Легковые автомобили </t>
  </si>
  <si>
    <t>прочее</t>
  </si>
  <si>
    <t>Электрооборудование</t>
  </si>
  <si>
    <t>ОГЭ</t>
  </si>
  <si>
    <t>Картриджный фильтр</t>
  </si>
  <si>
    <t>Вспом. оборуд.-Насосы-Фильтры-УВП - (Хозяйственно-питьевой водопровод В1); вентиляция П5</t>
  </si>
  <si>
    <t>Фильтр самоочищающий</t>
  </si>
  <si>
    <t>пресс фильтр</t>
  </si>
  <si>
    <t>Фильтр воздушный</t>
  </si>
  <si>
    <t>Фильтр сетчатый из латуни</t>
  </si>
  <si>
    <t>пресс фильтр J23WPF</t>
  </si>
  <si>
    <t>Вспом. оборуд.-Насосы-Фильтры-УВП</t>
  </si>
  <si>
    <t>картриджный фильтр, 15 картриджей G56WFB</t>
  </si>
  <si>
    <t>картриджный фильтр, 7 картриджей G66WFB</t>
  </si>
  <si>
    <t>картриджный фильтр, 7 картриджей G60WFB</t>
  </si>
  <si>
    <t>картриджный фильтр, 9 картриджей G61WFB</t>
  </si>
  <si>
    <t>фильтр самоочищающий G16WFC</t>
  </si>
  <si>
    <t>фильтр самоочищающий G85WFC</t>
  </si>
  <si>
    <t>Магитсральный фильтр Q=8600 м3/час, 0,6 Мпа</t>
  </si>
  <si>
    <t>Вспом. оборуд.-Насосы-Фильтры-Парогенераторная; Компрессорная станция сжатого воздуха и азотная станция; Водородная станция.</t>
  </si>
  <si>
    <t>супертонкий фильтр Ду -25</t>
  </si>
  <si>
    <t>тонкий фильтр Ду -25</t>
  </si>
  <si>
    <t>первичный фильтр Ду -25</t>
  </si>
  <si>
    <t>фильтр сетчатый Ду -250</t>
  </si>
  <si>
    <t xml:space="preserve">фильтр воздухозаборный </t>
  </si>
  <si>
    <t>фильтр Ду -150</t>
  </si>
  <si>
    <t>фильтр фланцевый Ду -50</t>
  </si>
  <si>
    <t>фильтр фланцевый Ду -15</t>
  </si>
  <si>
    <t>фильтр сетчатый Ду -80</t>
  </si>
  <si>
    <t>Ленточный маслоотделитель 200
длина ленты: 5981 мм, ширина лента 200мм,
Темпер- +36 - (-14) ⁰С. мощность двиг 0,18 кВт, напряж 380 В J03WSK</t>
  </si>
  <si>
    <t>Вспом. оборуд.-Насосы-УВП</t>
  </si>
  <si>
    <t>Мешалка.  Диаметр импеллера 400 мм G56WMX G56WMX</t>
  </si>
  <si>
    <t>G56WMX</t>
  </si>
  <si>
    <t>Мешалка.  Диаметр импеллера 400 мм G56WMX</t>
  </si>
  <si>
    <t>Мешалка.  Диаметр импеллера 400 мм. G66WMX G66WMX</t>
  </si>
  <si>
    <t>G66WMX</t>
  </si>
  <si>
    <t>Мешалка.  Диаметр импеллера 400 мм. G66WMX</t>
  </si>
  <si>
    <t>Мешалка.  Диаметр импеллера 1100 мм. G52WMX G52WMX</t>
  </si>
  <si>
    <t>G52WMX</t>
  </si>
  <si>
    <t>Мешалка.  Диаметр импеллера 1100 мм. G52WMX</t>
  </si>
  <si>
    <t>Мешалка.  Диаметр импеллера 500 мм. G29WMX G29WMX</t>
  </si>
  <si>
    <t>G29WMX</t>
  </si>
  <si>
    <t>Мешалка.  Диаметр импеллера 500 мм. G29WMX</t>
  </si>
  <si>
    <t>Мешалка.  Диаметр импеллера 400 мм. G28WMX G28WMX</t>
  </si>
  <si>
    <t>G28WMX</t>
  </si>
  <si>
    <t>Мешалка.  Диаметр импеллера 400 мм. G28WMX</t>
  </si>
  <si>
    <t>Мешалка.  Диаметр импеллера 1100 мм. F42WMX F42WMX</t>
  </si>
  <si>
    <t>F42WMX</t>
  </si>
  <si>
    <t>Мешалка.  Диаметр импеллера 1100 мм. F42WMX</t>
  </si>
  <si>
    <t>Мешалка.  Диаметр импеллера 1100 мм. J28WMX J28WMX</t>
  </si>
  <si>
    <t>J28WMX</t>
  </si>
  <si>
    <t>Мешалка.  Диаметр импеллера 1100 мм. J28WMX</t>
  </si>
  <si>
    <t>Мешалка.  Диаметр импеллера 1100 мм. J13WMX J13WMX</t>
  </si>
  <si>
    <t>J13WMX</t>
  </si>
  <si>
    <t>Мешалка.  Диаметр импеллера 1100 мм. J13WMX</t>
  </si>
  <si>
    <t>Мешалка.  Диаметр импеллера 1100 мм. J12WMX02 J12WMX02</t>
  </si>
  <si>
    <t>J12WMX02</t>
  </si>
  <si>
    <t>Мешалка.  Диаметр импеллера 1100 мм. J12WMX02</t>
  </si>
  <si>
    <t>Мешалка.  Диаметр импеллера 400 мм. J12WMX01 J12WMX01</t>
  </si>
  <si>
    <t>J12WMX01</t>
  </si>
  <si>
    <t>Мешалка.  Диаметр импеллера 400 мм. J12WMX01</t>
  </si>
  <si>
    <t>Мешалка.  Диаметр импеллера 1100 мм. J01WMX J01WMX</t>
  </si>
  <si>
    <t>J01WMX</t>
  </si>
  <si>
    <t>Мешалка.  Диаметр импеллера 1100 мм. J01WMX</t>
  </si>
  <si>
    <t>Мешалка.  Диаметр импеллера 800 мм, длина вала 4000 мм. J11WMX J11WMX</t>
  </si>
  <si>
    <t>J11WMX</t>
  </si>
  <si>
    <t>Мешалка.  Диаметр импеллера 800 мм, длина вала 4000 мм. J11WMX</t>
  </si>
  <si>
    <t>Мешалка.  Диаметр импеллера 1100 мм. J03WMX J03WMX</t>
  </si>
  <si>
    <t>J03WMX</t>
  </si>
  <si>
    <t>Мешалка.  Диаметр импеллера 1100 мм. J03WMX</t>
  </si>
  <si>
    <t>Мешалка.  Диаметр импеллера 1650 мм. J02WMX J02WMX</t>
  </si>
  <si>
    <t>J02WMX</t>
  </si>
  <si>
    <t>Мешалка.  Диаметр импеллера 1650 мм. J02WMX</t>
  </si>
  <si>
    <t>Миксер осветлителя.
Диаметр крыльчатки 450 мм. F75WMX F75WMX</t>
  </si>
  <si>
    <t>F75WMX</t>
  </si>
  <si>
    <t>Миксер осветлителя.
Диаметр крыльчатки 450 мм. F75WMX</t>
  </si>
  <si>
    <t>Миксер осветлителя.
Диаметр лопастей 900 мм J20WTR J20WTR</t>
  </si>
  <si>
    <t>J20WTR</t>
  </si>
  <si>
    <t>Миксер осветлителя.
Диаметр лопастей 900 мм J20WTR</t>
  </si>
  <si>
    <t>Миксер осветлителя.
Диаметр лопастей 900 мм J20WMX J20WMX</t>
  </si>
  <si>
    <t>J20WMX</t>
  </si>
  <si>
    <t>Миксер осветлителя.
Диаметр лопастей 900 мм J20WMX</t>
  </si>
  <si>
    <t xml:space="preserve">Машина промывки GHP 5-55.  </t>
  </si>
  <si>
    <t xml:space="preserve">Машина промывки GHP 5-55. </t>
  </si>
  <si>
    <t xml:space="preserve">Мотор быстрой системы.  </t>
  </si>
  <si>
    <t xml:space="preserve">Мотор быстрой системы. </t>
  </si>
  <si>
    <t>Мотор гидровлической системы. J23WPF J23WPF</t>
  </si>
  <si>
    <t>J23WPF</t>
  </si>
  <si>
    <t>Мотор гидровлической системы. J23WPF</t>
  </si>
  <si>
    <t xml:space="preserve">Дозировочные насосы. G77WPD  G77WPD </t>
  </si>
  <si>
    <t xml:space="preserve">G77WPD </t>
  </si>
  <si>
    <t xml:space="preserve">Дозировочные насосы. G77WPD </t>
  </si>
  <si>
    <t xml:space="preserve">Дозировочный бак диаметр 1000 мм.
с мешалкой G77WTK   G77WTK  </t>
  </si>
  <si>
    <t xml:space="preserve">G77WTK  </t>
  </si>
  <si>
    <t xml:space="preserve">Дозировочный бак диаметр 1000 мм.
с мешалкой G77WTK  </t>
  </si>
  <si>
    <t xml:space="preserve">Перекачиваюшие насосы. J14WPU  J14WPU </t>
  </si>
  <si>
    <t xml:space="preserve">J14WPU </t>
  </si>
  <si>
    <t xml:space="preserve">Перекачиваюшие насосы. J14WPU </t>
  </si>
  <si>
    <t>Подготовительный бак диаметр 1000мм.
с мешалкой. J14WTK J14WTK</t>
  </si>
  <si>
    <t>J14WTK</t>
  </si>
  <si>
    <t>Подготовительный бак диаметр 1000мм.
с мешалкой. J14WTK</t>
  </si>
  <si>
    <t>Cистема дозирования извести:
шнековый конвеер G81WTS G81WTS</t>
  </si>
  <si>
    <t>G81WTS</t>
  </si>
  <si>
    <t>Cистема дозирования извести:
шнековый конвеер G81WTS</t>
  </si>
  <si>
    <t>система дозирования деэмульгатора, насос. J11WPD J11WPD</t>
  </si>
  <si>
    <t>J11WPD</t>
  </si>
  <si>
    <t>система дозирования деэмульгатора, насос. J11WPD</t>
  </si>
  <si>
    <t>система дозирования сульфата железа, насос. J77WPD J77WPD</t>
  </si>
  <si>
    <t>J77WPD</t>
  </si>
  <si>
    <t>система дозирования сульфата железа, насос. J77WPD</t>
  </si>
  <si>
    <t>Дозирующая станция антискаланта, насос дозировочный. G69WPD G69WPD</t>
  </si>
  <si>
    <t>G69WPD</t>
  </si>
  <si>
    <t>Дозирующая станция антискаланта, насос дозировочный. G69WPD</t>
  </si>
  <si>
    <t>Дозирующая станция антискаланта, насос дозировочный. G68WPD G68WPD</t>
  </si>
  <si>
    <t>G68WPD</t>
  </si>
  <si>
    <t>Дозирующая станция антискаланта, насос дозировочный. G68WPD</t>
  </si>
  <si>
    <t>Дозирующая станция антискаланта, насос дозировочный. G67WPD G67WPD</t>
  </si>
  <si>
    <t>G67WPD</t>
  </si>
  <si>
    <t>Дозирующая станция антискаланта, насос дозировочный. G67WPD</t>
  </si>
  <si>
    <t>Дозирующая станция гипохлорид
натрия 10%, насос дозировочный. G40WPD G40WPD</t>
  </si>
  <si>
    <t>G40WPD</t>
  </si>
  <si>
    <t>Дозирующая станция гипохлорид
натрия 10%, насос дозировочный. G40WPD</t>
  </si>
  <si>
    <t>Дозирующая станция гипохлорид
натрия 10%, насос дозировочный. G39WPD G39WPD</t>
  </si>
  <si>
    <t>G39WPD</t>
  </si>
  <si>
    <t>Дозирующая станция гипохлорид
натрия 10%, насос дозировочный. G39WPD</t>
  </si>
  <si>
    <t>Дозирующая станция FeCl3, насос дозировочный. G36WPD G36WPD</t>
  </si>
  <si>
    <t>G36WPD</t>
  </si>
  <si>
    <t>Дозирующая станция FeCl3, насос дозировочный. G36WPD</t>
  </si>
  <si>
    <t>Дозирующая станция NaOH-50%, насос дозировочный. G28WPD G28WPD</t>
  </si>
  <si>
    <t>G28WPD</t>
  </si>
  <si>
    <t>Дозирующая станция NaOH-50%, насос дозировочный. G28WPD</t>
  </si>
  <si>
    <t>Дозирующая станция NaOH-50%, насос дозировочный. G37WPD G37WPD</t>
  </si>
  <si>
    <t>G37WPD</t>
  </si>
  <si>
    <t>Дозирующая станция NaOH-50%, насос дозировочный. G37WPD</t>
  </si>
  <si>
    <t>Дозирующая станция NaOH-50%, насос дозировочный. G35WPD G35WPD</t>
  </si>
  <si>
    <t>G35WPD</t>
  </si>
  <si>
    <t>Дозирующая станция NaOH-50%, насос дозировочный. G35WPD</t>
  </si>
  <si>
    <t>Дозирующая станция антискаланта, насос дозировочный. G76WPD G76WPD</t>
  </si>
  <si>
    <t>G76WPD</t>
  </si>
  <si>
    <t>Дозирующая станция антискаланта, насос дозировочный. G76WPD</t>
  </si>
  <si>
    <t>Дозирующая станция реагента, насос дозировочный. G56WPD G56WPD</t>
  </si>
  <si>
    <t>G56WPD</t>
  </si>
  <si>
    <t>Дозирующая станция реагента, насос дозировочный. G56WPD</t>
  </si>
  <si>
    <t>Дозирующая станция реагента, насос дозировочный. G59WPD G59WPD</t>
  </si>
  <si>
    <t>G59WPD</t>
  </si>
  <si>
    <t>Дозирующая станция реагента, насос дозировочный. G59WPD</t>
  </si>
  <si>
    <t>Дозирующая станция реагента, насос дозировочный. G58WPD G58WPD</t>
  </si>
  <si>
    <t>G58WPD</t>
  </si>
  <si>
    <t>Дозирующая станция реагента, насос дозировочный. G58WPD</t>
  </si>
  <si>
    <t>Дозирующая станция реагента, насос дозировочный. G57WPD G57WPD</t>
  </si>
  <si>
    <t>G57WPD</t>
  </si>
  <si>
    <t>Дозирующая станция реагента, насос дозировочный. G57WPD</t>
  </si>
  <si>
    <t>Дозирующая станция H2SO4 98%, насос дозировочный. G29WPD G29WPD</t>
  </si>
  <si>
    <t>G29WPD</t>
  </si>
  <si>
    <t>Дозирующая станция H2SO4 98%, насос дозировочный. G29WPD</t>
  </si>
  <si>
    <t>Дозирующая станция H2SO4 98%, насос дозировочный. G60WPD G60WPD</t>
  </si>
  <si>
    <t>G60WPD</t>
  </si>
  <si>
    <t>Дозирующая станция H2SO4 98%, насос дозировочный. G60WPD</t>
  </si>
  <si>
    <t>Дозирующая станция H2SO4 98%, насос дозировочный. G61WPD G61WPD</t>
  </si>
  <si>
    <t>G61WPD</t>
  </si>
  <si>
    <t>Дозирующая станция H2SO4 98%, насос дозировочный. G61WPD</t>
  </si>
  <si>
    <t>Дозирующая станция H2SO4 98%, насос дозировочный. G51WPD G51WPD</t>
  </si>
  <si>
    <t>G51WPD</t>
  </si>
  <si>
    <t>Дозирующая станция H2SO4 98%, насос дозировочный. G51WPD</t>
  </si>
  <si>
    <t>Дозирующая станция H2SO4 98%, насос дозировочный. G34WPD G34WPD</t>
  </si>
  <si>
    <t>G34WPD</t>
  </si>
  <si>
    <t>Дозирующая станция H2SO4 98%, насос дозировочный. G34WPD</t>
  </si>
  <si>
    <t>Дозирующая станция H2SO4 98%, насос дозирующий. J28WPD J28WPD</t>
  </si>
  <si>
    <t>J28WPD</t>
  </si>
  <si>
    <t>Дозирующая станция H2SO4 98%, насос дозирующий. J28WPD</t>
  </si>
  <si>
    <t>Дозирующая станция H2SO4 98%, насос дозирующий. J12WPD J12WPD</t>
  </si>
  <si>
    <t>J12WPD</t>
  </si>
  <si>
    <t>Дозирующая станция H2SO4 98%, насос дозирующий. J12WPD</t>
  </si>
  <si>
    <t>Дозирующая станция H2SO4 98%,
насос дозирующий мембранный. G31WPD G31WPD</t>
  </si>
  <si>
    <t>G31WPD</t>
  </si>
  <si>
    <t>Дозирующая станция H2SO4 98%,
насос дозирующий мембранный. G31WPD</t>
  </si>
  <si>
    <t>Дозирующая станция перекиси водорода, насос. G30WPD G30WPD</t>
  </si>
  <si>
    <t>G30WPD</t>
  </si>
  <si>
    <t>Дозирующая станция перекиси водорода, насос. G30WPD</t>
  </si>
  <si>
    <t>Дозирующая станция полиэлектролита, насос. F75WPD F75WPD</t>
  </si>
  <si>
    <t>F75WPD</t>
  </si>
  <si>
    <t>Дозирующая станция полиэлектролита, насос. F75WPD</t>
  </si>
  <si>
    <t>Дозирующая станция полиэлектролита, насос. J20WPD J20WPD</t>
  </si>
  <si>
    <t>J20WPD</t>
  </si>
  <si>
    <t>Дозирующая станция полиэлектролита, насос. J20WPD</t>
  </si>
  <si>
    <t>Дозирующая станция полиэлектролита, насос. J23WPD J23WPD</t>
  </si>
  <si>
    <t>J23WPD</t>
  </si>
  <si>
    <t>Дозирующая станция полиэлектролита, насос. J23WPD</t>
  </si>
  <si>
    <t>Установка дозирования бисульфита натрия, 
1. смеситель
2. насос дозирующий J14WPD J14WPD</t>
  </si>
  <si>
    <t>J14WPD</t>
  </si>
  <si>
    <t>Установка дозирования бисульфита натрия, 
1. смеситель
2. насос дозирующий J14WPD</t>
  </si>
  <si>
    <t>Воздуходувные насосы. G85WFB G85WFB</t>
  </si>
  <si>
    <t>G85WFB</t>
  </si>
  <si>
    <t>Воздуходувные насосы. G85WFB</t>
  </si>
  <si>
    <t xml:space="preserve">Погружной канализационный насос одноступенчатый центробежный.  </t>
  </si>
  <si>
    <t xml:space="preserve">Погружной канализационный насос одноступенчатый центробежный. </t>
  </si>
  <si>
    <t>Насос высокого давления горизонтальный. G60WPU G60WPU</t>
  </si>
  <si>
    <t>G60WPU</t>
  </si>
  <si>
    <t>Насос высокого давления горизонтальный. G60WPU</t>
  </si>
  <si>
    <t>Насос высокого давления, вертикальная установка двигателя. G61WPU G61WPU</t>
  </si>
  <si>
    <t>G61WPU</t>
  </si>
  <si>
    <t>Насос высокого давления, вертикальная установка двигателя. G61WPU</t>
  </si>
  <si>
    <t>Насос высокого давления типа "в линию", вертикальный. G56WPU G56WPU</t>
  </si>
  <si>
    <t>G56WPU</t>
  </si>
  <si>
    <t>Насос высокого давления типа "в линию", вертикальный. G56WPU</t>
  </si>
  <si>
    <t>Насос высокого давления типа "в линию", вертикальный. G66WPU G66WPU</t>
  </si>
  <si>
    <t>G66WPU</t>
  </si>
  <si>
    <t>Насос высокого давления типа "в линию", вертикальный. G66WPU</t>
  </si>
  <si>
    <t>Насос высокого давления типа "в линию", вертикальный. F10WPU F10WPU</t>
  </si>
  <si>
    <t>F10WPU</t>
  </si>
  <si>
    <t>Насос высокого давления типа "в линию", вертикальный. F10WPU</t>
  </si>
  <si>
    <t>Насос высокого давления типа "в линию", вертикальный. G61WPU G61WPU</t>
  </si>
  <si>
    <t>Насос высокого давления типа "в линию", вертикальный. G61WPU</t>
  </si>
  <si>
    <t>Насос высокого давления типа "в линию", вертикальный. G45WPU G45WPU</t>
  </si>
  <si>
    <t>G45WPU</t>
  </si>
  <si>
    <t>Насос высокого давления типа "в линию", вертикальный. G45WPU</t>
  </si>
  <si>
    <t>Насос высокого давления типа "в линию", вертикальный. G44WPU G44WPU</t>
  </si>
  <si>
    <t>G44WPU</t>
  </si>
  <si>
    <t>Насос высокого давления типа "в линию", вертикальный. G44WPU</t>
  </si>
  <si>
    <t>Насос высокого давления типа "в линию", вертикальный. G40WPU G40WPU</t>
  </si>
  <si>
    <t>G40WPU</t>
  </si>
  <si>
    <t>Насос высокого давления типа "в линию", вертикальный. G40WPU</t>
  </si>
  <si>
    <t>Насос высокого давления типа "в линию", вертикальный. G53WPU G53WPU</t>
  </si>
  <si>
    <t>G53WPU</t>
  </si>
  <si>
    <t>Насос высокого давления типа "в линию", вертикальный. G53WPU</t>
  </si>
  <si>
    <t>Насос высокого давления типа "в линию", вертикальный.  G08WPU G08WPU</t>
  </si>
  <si>
    <t>G08WPU</t>
  </si>
  <si>
    <t>Насос высокого давления типа "в линию", вертикальный.  G08WPU</t>
  </si>
  <si>
    <t>Насос высокого давления типа "в линию", вертикальный. G41WPU G41WPU</t>
  </si>
  <si>
    <t>G41WPU</t>
  </si>
  <si>
    <t>Насос высокого давления типа "в линию", вертикальный. G41WPU</t>
  </si>
  <si>
    <t>Насос высокого давления типа "в линию", вертикальный. G16WPU G16WPU</t>
  </si>
  <si>
    <t>G16WPU</t>
  </si>
  <si>
    <t>Насос высокого давления типа "в линию", вертикальный. G16WPU</t>
  </si>
  <si>
    <t>Насос высокого давления типа "в линию", вертикальный. G51WPB G51WPB</t>
  </si>
  <si>
    <t>G51WPB</t>
  </si>
  <si>
    <t>Насос высокого давления типа "в линию", вертикальный. G51WPB</t>
  </si>
  <si>
    <t>Насос высокого давления типа "в линию", вертикальный. G51WPB1 G51WPB1</t>
  </si>
  <si>
    <t>G51WPB1</t>
  </si>
  <si>
    <t>Насос высокого давления типа "в линию", вертикальный. G51WPB1</t>
  </si>
  <si>
    <t>Вертикальный погружной насос для агресивных жидкостей. J52WPU J52WPU</t>
  </si>
  <si>
    <t>J52WPU</t>
  </si>
  <si>
    <t>Вертикальный погружной насос для агресивных жидкостей. J52WPU</t>
  </si>
  <si>
    <t>Горизонтальный насос для агресивных жидкостей. H34WPU H34WPU</t>
  </si>
  <si>
    <t>H34WPU</t>
  </si>
  <si>
    <t>Горизонтальный насос для агресивных жидкостей. H34WPU</t>
  </si>
  <si>
    <t>Горизонтальный насос для агресивных жидкостей. H36WPU H36WPU</t>
  </si>
  <si>
    <t>H36WPU</t>
  </si>
  <si>
    <t>Горизонтальный насос для агресивных жидкостей. H36WPU</t>
  </si>
  <si>
    <t>Горизонтальный насос для агресивных жидкостей. H35WPU H35WPU</t>
  </si>
  <si>
    <t>H35WPU</t>
  </si>
  <si>
    <t>Горизонтальный насос для агресивных жидкостей. H35WPU</t>
  </si>
  <si>
    <t>Горизонтальный насос для агресивных жидкостей. H31WPU H31WPU</t>
  </si>
  <si>
    <t>H31WPU</t>
  </si>
  <si>
    <t>Горизонтальный насос для агресивных жидкостей. H31WPU</t>
  </si>
  <si>
    <t>Горизонтальный насос для агресивных жидкостей. H30WPU H30WPU</t>
  </si>
  <si>
    <t>H30WPU</t>
  </si>
  <si>
    <t>Горизонтальный насос для агресивных жидкостей. H30WPU</t>
  </si>
  <si>
    <t>Горизонтальный насос для агресивных жидкостей. G55WPU G55WPU</t>
  </si>
  <si>
    <t>G55WPU</t>
  </si>
  <si>
    <t>Горизонтальный насос для агресивных жидкостей. G55WPU</t>
  </si>
  <si>
    <t>Горизонтальный насос для агресивных жидкостей. G60WPU G60WPU</t>
  </si>
  <si>
    <t>Горизонтальный насос для агресивных жидкостей. G60WPU</t>
  </si>
  <si>
    <t>Горизонтальный насос для агресивных жидкостей. G86WPU G86WPU</t>
  </si>
  <si>
    <t>G86WPU</t>
  </si>
  <si>
    <t>Горизонтальный насос для агресивных жидкостей. G86WPU</t>
  </si>
  <si>
    <t>Горизонтальный насос для агресивных жидкостей. G15WPU G15WPU</t>
  </si>
  <si>
    <t>G15WPU</t>
  </si>
  <si>
    <t>Горизонтальный насос для агресивных жидкостей. G15WPU</t>
  </si>
  <si>
    <t>Горизонтальный насос для агресивных жидкостей. F01WPU F01WPU</t>
  </si>
  <si>
    <t>F01WPU</t>
  </si>
  <si>
    <t>Горизонтальный насос для агресивных жидкостей. F01WPU</t>
  </si>
  <si>
    <t>Горизонтальный насос для агресивных жидкостей. J41WPU J41WPU</t>
  </si>
  <si>
    <t>J41WPU</t>
  </si>
  <si>
    <t>Горизонтальный насос для агресивных жидкостей. J41WPU</t>
  </si>
  <si>
    <t>Горизонтальный насос для агресивных жидкостей. J04WPU J04WPU</t>
  </si>
  <si>
    <t>J04WPU</t>
  </si>
  <si>
    <t>Горизонтальный насос для агресивных жидкостей. J04WPU</t>
  </si>
  <si>
    <t>Вертикальный насос для агресивных
жидкостей длина колонны 4500 мм. J51WPS J51WPS</t>
  </si>
  <si>
    <t>J51WPS</t>
  </si>
  <si>
    <t>Вертикальный насос для агресивных
жидкостей длина колонны 4500 мм. J51WPS</t>
  </si>
  <si>
    <t>Горизонтальный насос для агресивных жидкостей. J31WPU J31WPU</t>
  </si>
  <si>
    <t>J31WPU</t>
  </si>
  <si>
    <t>Горизонтальный насос для агресивных жидкостей. J31WPU</t>
  </si>
  <si>
    <t>Горизонтальный насос для агресивных жидкостей. J14WPU J14WPU</t>
  </si>
  <si>
    <t>J14WPU</t>
  </si>
  <si>
    <t>Горизонтальный насос для агресивных жидкостей. J14WPU</t>
  </si>
  <si>
    <t>Горизонтальный насос для агресивных жидкостей. J01WPU J01WPU</t>
  </si>
  <si>
    <t>J01WPU</t>
  </si>
  <si>
    <t>Горизонтальный насос для агресивных жидкостей. J01WPU</t>
  </si>
  <si>
    <t>Рециркуляционный насос. J11WPU J11WPU</t>
  </si>
  <si>
    <t>J11WPU</t>
  </si>
  <si>
    <t>Рециркуляционный насос. J11WPU</t>
  </si>
  <si>
    <t>Винтовой насос эксцентриковый шнековый. F75WPU F75WPU</t>
  </si>
  <si>
    <t>F75WPU</t>
  </si>
  <si>
    <t>Винтовой насос эксцентриковый шнековый. F75WPU</t>
  </si>
  <si>
    <t>Винтовой насос эксцентриковый шнековый. F42WPU F42WPU</t>
  </si>
  <si>
    <t>F42WPU</t>
  </si>
  <si>
    <t>Винтовой насос эксцентриковый шнековый. F42WPU</t>
  </si>
  <si>
    <t>Винтовой насос эксцентриковый шнековый. J05WPU J05WPU</t>
  </si>
  <si>
    <t>J05WPU</t>
  </si>
  <si>
    <t>Винтовой насос эксцентриковый шнековый. J05WPU</t>
  </si>
  <si>
    <t>Винтовой насос эксцентриковый шнековый. J20WPU J20WPU</t>
  </si>
  <si>
    <t>J20WPU</t>
  </si>
  <si>
    <t>Винтовой насос эксцентриковый шнековый. J20WPU</t>
  </si>
  <si>
    <t>Винтовой насос эксцентриковый шнековый. J86WPU J86WPU</t>
  </si>
  <si>
    <t>J86WPU</t>
  </si>
  <si>
    <t>Винтовой насос эксцентриковый шнековый. J86WPU</t>
  </si>
  <si>
    <t>Винтовой насос эксцентриковый шнековый. J87WPU J87WPU</t>
  </si>
  <si>
    <t>J87WPU</t>
  </si>
  <si>
    <t>Винтовой насос эксцентриковый шнековый. J87WPU</t>
  </si>
  <si>
    <t>Винтовой насос эксцентриковый шнековый. J85WPU J85WPU</t>
  </si>
  <si>
    <t>J85WPU</t>
  </si>
  <si>
    <t>Винтовой насос эксцентриковый шнековый. J85WPU</t>
  </si>
  <si>
    <t>Насос горизонтальный моноблочный со спиральным корпусом. J13WPU J13WPU</t>
  </si>
  <si>
    <t>J13WPU</t>
  </si>
  <si>
    <t>Насос горизонтальный моноблочный со спиральным корпусом. J13WPU</t>
  </si>
  <si>
    <t>Насос горизонтальный моноблочный со спиральным корпусом. J03WPU J03WPU</t>
  </si>
  <si>
    <t>J03WPU</t>
  </si>
  <si>
    <t>Насос горизонтальный моноблочный со спиральным корпусом. J03WPU</t>
  </si>
  <si>
    <t>Насос горизонтальный моноблочный со спиральным корпусом. J02WPU J02WPU</t>
  </si>
  <si>
    <t>J02WPU</t>
  </si>
  <si>
    <t>Насос горизонтальный моноблочный со спиральным корпусом. J02WPU</t>
  </si>
  <si>
    <t>Насос вторичного контура охлажденя</t>
  </si>
  <si>
    <t>Вспом. оборуд.-Насосы-Градирни оборотного цикла с резервуаром</t>
  </si>
  <si>
    <t>Насос дозировочный</t>
  </si>
  <si>
    <t>Дозирующая станция биоцида</t>
  </si>
  <si>
    <t>Дозирующая станция ингибитора коррозии</t>
  </si>
  <si>
    <t>Дозирующая станция антисколанта</t>
  </si>
  <si>
    <t>Насос центробежный горизонтальный низкого давления Насос аварийной системы контура охлаждения</t>
  </si>
  <si>
    <t>Насос центробежный горизонтальный низкого давления</t>
  </si>
  <si>
    <t>Насос центробежный горизонтальный низкого давления Насос  вспомогательный 2 контура охлаждения</t>
  </si>
  <si>
    <t>Насос центробежный горизонтальный низкого давления Насос контура охлаждения вспомогательный</t>
  </si>
  <si>
    <t>Насос горизонтальный со спиральным корпусом</t>
  </si>
  <si>
    <t>Погружной насос</t>
  </si>
  <si>
    <t>Вспом. оборуд.-Насосы-Насосные над скважинами</t>
  </si>
  <si>
    <t>Вспом. оборуд.-Насосы-Насосная станция производственно­противопожарного водоснабжения</t>
  </si>
  <si>
    <t>Насос демводы</t>
  </si>
  <si>
    <t>Вспом. оборуд.-Насосы-Водородная станция</t>
  </si>
  <si>
    <t>Насос питательной воды</t>
  </si>
  <si>
    <t>Вспом. оборуд.-Насосы-Парогенераторная</t>
  </si>
  <si>
    <t>Дренажный насос для кондиционеров</t>
  </si>
  <si>
    <t>Вспом. оборуд.-Насосы-Компрессорная станция сжатого воздуха и азотная станция</t>
  </si>
  <si>
    <t>Проточный электронагреватель  DBX 27</t>
  </si>
  <si>
    <t>Вспом. оборуд.-Газовое и Котловое хозяйство;Насосная станция производственно­противопожарного водоснабжения</t>
  </si>
  <si>
    <t>Водонагреватель  “Ariston” SG 15</t>
  </si>
  <si>
    <t>Конвектор электрический с механическим термостатом</t>
  </si>
  <si>
    <t>Вспом. оборуд.-Газовое и Котловое хозяйство;Насосные над скважинами</t>
  </si>
  <si>
    <t>Вспом. оборуд.-Газовое и Котловое хозяйство;Градирни оборотного цикла с резервуаром</t>
  </si>
  <si>
    <t>Приточный электрический водонагреватель</t>
  </si>
  <si>
    <t>Вспом. оборуд.-Газовое и Котловое хозяйство;УВП - (смесители и нагреватели)</t>
  </si>
  <si>
    <t>Настенный накопительный электрический водонагреватель</t>
  </si>
  <si>
    <t>Нагреватель электрический фланцевый G56SCC</t>
  </si>
  <si>
    <t>Нагреватель электрический фланцевый G35SCC</t>
  </si>
  <si>
    <t>Флянцевый электрический нагреватель G66WSCC</t>
  </si>
  <si>
    <t>Флянцевый электрический нагреватель J03WSK</t>
  </si>
  <si>
    <t>Флянцевый электрический нагреватель J87SCC</t>
  </si>
  <si>
    <t>Флянцевый электрический нагреватель J02SCC</t>
  </si>
  <si>
    <t>Смеситель статистический футированный G16WMX</t>
  </si>
  <si>
    <t>Смеситель статистический футированный G61WMX</t>
  </si>
  <si>
    <t>Смеситель статистический футированный G86WMX</t>
  </si>
  <si>
    <t>Смеситель статистический футированный G51WMX</t>
  </si>
  <si>
    <t>ГРПШ</t>
  </si>
  <si>
    <t>Вспом. оборуд.-Газовое и Котловое хозяйство;Парогенераторная</t>
  </si>
  <si>
    <t>Настенный сплит система Отчистные сооружения</t>
  </si>
  <si>
    <t>Вспом. оборуд.-Кондиционеры;Очистные сооружения ливневых сточных вод</t>
  </si>
  <si>
    <t>Чиллер Водородная станция 1-64</t>
  </si>
  <si>
    <t>Вспом. оборуд.-Кондиционеры;Водородная станция</t>
  </si>
  <si>
    <t>Чиллер Водородная станция 1-128</t>
  </si>
  <si>
    <t>Колонный сплит система Водородная станция 1-128</t>
  </si>
  <si>
    <t>Настенный сплит система Операторская КВАС</t>
  </si>
  <si>
    <t>Настенный сплит система Водородная станция 1-64</t>
  </si>
  <si>
    <t>Настенный сплит система насосная стансия  (Электро помещения)</t>
  </si>
  <si>
    <t>Вспом. оборуд.-Кондиционеры;Насосная станция производственно-противопожарного водоснабжения</t>
  </si>
  <si>
    <t>Потолочный Каналный сплит система УВП Е10 (Электро помещение)</t>
  </si>
  <si>
    <t>Вспом. оборуд.-Кондиционеры;УВП</t>
  </si>
  <si>
    <t>Настенно потолочный сплит система УВП Гирадирня (Электро помещения)</t>
  </si>
  <si>
    <t>Настенный сплит система УВП АБК Этаж-1 (Лобаратория)</t>
  </si>
  <si>
    <t>Настенный сплит система УВП АБК Этаж-1 (Комната персонала)</t>
  </si>
  <si>
    <t>Настенный сплит система УВП АБК Этаж-2 (АСУТП)</t>
  </si>
  <si>
    <t>Настенный сплит система УВП АБК Этаж-2 (Начальник УВП)</t>
  </si>
  <si>
    <t>Настенный сплит система УВП АБК Этаж-2 (Опероторская)</t>
  </si>
  <si>
    <t>Осевой вентилятор ДКС1-25</t>
  </si>
  <si>
    <t>Вспом. оборуд.-Вентиляционные установки;Градирни оборотного цикла с резервуаром</t>
  </si>
  <si>
    <t>Вентилятор осевой</t>
  </si>
  <si>
    <t>Вспом. оборуд.-Вентиляционные установки;Парогенераторная</t>
  </si>
  <si>
    <t>Приточная установка</t>
  </si>
  <si>
    <t>Чиллер с воздушным охлаждением</t>
  </si>
  <si>
    <t>Вспом. оборуд.-Вентиляционные установки;УВП</t>
  </si>
  <si>
    <t>Воздуходувная станция.</t>
  </si>
  <si>
    <t>Тепловентилятор переносной электрический</t>
  </si>
  <si>
    <t>Конвентор электрический</t>
  </si>
  <si>
    <t>Robuschi RBS  15/F STD</t>
  </si>
  <si>
    <t>Вспом. оборуд.-Компрессор;УВП</t>
  </si>
  <si>
    <t>Дожимной компрессор  ZW-1/7-20</t>
  </si>
  <si>
    <t>Вспом. оборуд.-Компрессор;НоваяАзотная станция</t>
  </si>
  <si>
    <t>Турбокомпрессор Центpo6eжный. SM4100</t>
  </si>
  <si>
    <t>Дожимной компрессор. WW-100/5-40</t>
  </si>
  <si>
    <t>Вспом. оборуд.-Компрессор;Азотная станция</t>
  </si>
  <si>
    <t>Центробежный воздушный компрессор. С70041МХ3</t>
  </si>
  <si>
    <t>Вспом. оборуд.-Компрессор;Компрессорная станция сжатого воздуха</t>
  </si>
  <si>
    <t>Заземляющее устройство ДГУ Е11</t>
  </si>
  <si>
    <t>Вспом. оборуд.-Заземляющие устройства и молниезащиты</t>
  </si>
  <si>
    <t>Заземляющее устройство ДГУ АНГЦ</t>
  </si>
  <si>
    <t>Заземляющее устройство КНС №4</t>
  </si>
  <si>
    <t>Заземляющее устройство КНС №3</t>
  </si>
  <si>
    <t>Заземляющее устройство КНС №2</t>
  </si>
  <si>
    <t>Заземляющее устройство КНС №1</t>
  </si>
  <si>
    <t>Заземляющее устройство КПП Ж/Д</t>
  </si>
  <si>
    <t>Заземляющее устройство мачта М7 (ЦРМ)</t>
  </si>
  <si>
    <t>Заземляющее устройство мачта М6 (Гараж)</t>
  </si>
  <si>
    <t>Заземляющее устройство мачта М5 (ЭТП Е11)</t>
  </si>
  <si>
    <t>Заземляющее устройство мачта М4 (ОЗС)</t>
  </si>
  <si>
    <t>Заземляющее устройство мачта М3 (ОСП)</t>
  </si>
  <si>
    <t>Заземляющее устройство мачта М2 (Авто весовой)</t>
  </si>
  <si>
    <t>Заземляющее устройство мачта М1 (АБК ЛПЦ)</t>
  </si>
  <si>
    <t>Заземляющее устройство скважина для полива №3</t>
  </si>
  <si>
    <t>Заземляющее устройство скважина для полива №2</t>
  </si>
  <si>
    <t>Заземляющее устройство скважина для полива №1</t>
  </si>
  <si>
    <t>Заземляющее устройство технологических скважин</t>
  </si>
  <si>
    <t>Заземляющее устройство Заправка</t>
  </si>
  <si>
    <t>Заземляющее устройство деревообрабатывающий участок</t>
  </si>
  <si>
    <t>Заземляющее устройство Автовесовая</t>
  </si>
  <si>
    <t>Заземляющее устройство ШУУРГ</t>
  </si>
  <si>
    <t>Заземляющее устройство и молниезащита Пост ЭЦ</t>
  </si>
  <si>
    <t>Заземляющее устройство и молниезащита НСХПВ</t>
  </si>
  <si>
    <t>Заземляющее устройство и молниезащита кабельная эстакада</t>
  </si>
  <si>
    <t>Заземляющее устройство и молниезащита Гаража</t>
  </si>
  <si>
    <t>Заземляющее устройство и молниезащита ОСП</t>
  </si>
  <si>
    <t>Заземляющее устройство и молниезащита ОСЛСВ</t>
  </si>
  <si>
    <t>Заземляющее устройство и молниезащита Парогенераторной</t>
  </si>
  <si>
    <t>Заземляющее устройство и молниезащита Водородной станции</t>
  </si>
  <si>
    <t>Заземляющее устройство и молниезащита КСиА</t>
  </si>
  <si>
    <t>Устройство молниезащиты ОЗС</t>
  </si>
  <si>
    <t>Заземляющее устройство ОЗС</t>
  </si>
  <si>
    <t>Заземляющее устройство склада г/к рулонов</t>
  </si>
  <si>
    <t>Заземляющее устройство и молниезащита НСППВ</t>
  </si>
  <si>
    <t>Устройство молниезащиты Градирни оборотного цикла</t>
  </si>
  <si>
    <t>Заземляющее устройство Градирни оборотного цикла</t>
  </si>
  <si>
    <t>Устройство молниезащиты УВП</t>
  </si>
  <si>
    <t>Заземляющее устройство УВП</t>
  </si>
  <si>
    <t>Заземляющее устройство и молниезащита ЦП</t>
  </si>
  <si>
    <t>Заземляющее устройство и молниезащита ЦРМ и АБК ЦРМ</t>
  </si>
  <si>
    <t>Устройство молниезащиты УРК</t>
  </si>
  <si>
    <t>Заземляющее устройство и молниезащита АБК ЛПЦ</t>
  </si>
  <si>
    <t>Заземляющее устройство ЭТП Е6</t>
  </si>
  <si>
    <t>Заземляющее устройство ЭТП Е5</t>
  </si>
  <si>
    <t>Заземляющее устройство ЭТП Е4</t>
  </si>
  <si>
    <t>Заземляющее устройство ЭТП Е3</t>
  </si>
  <si>
    <t>Заземляющее устройство ЭТП Е2</t>
  </si>
  <si>
    <t>Заземляющее устройство ЭТП Е1</t>
  </si>
  <si>
    <t>Заземляющее устройство ЭТП Е7</t>
  </si>
  <si>
    <t>Заземляющее устройство дымовой трубы АНГЦ</t>
  </si>
  <si>
    <t>Заземляющее устройство УРК</t>
  </si>
  <si>
    <t>Заземляющее устройство ЦЗЛ</t>
  </si>
  <si>
    <t>Заземляющее устройство ВШМ</t>
  </si>
  <si>
    <t>Заземляющее устройство помещения аспирационной установки</t>
  </si>
  <si>
    <t>Заземляющее устройство помещения установки дожигания паров</t>
  </si>
  <si>
    <t>Устройство молниезащиты ЛПЦ</t>
  </si>
  <si>
    <t>Электродвигатель Тип AMZK-S2 мощность 710 кВт Компрессор</t>
  </si>
  <si>
    <t>Вспом. оборуд.-Электродвигатели Азотная станция (новая)</t>
  </si>
  <si>
    <t>Опора №63 шкаф телекоммутационный слаботочный ШТ63</t>
  </si>
  <si>
    <t>Вспом. оборуд.-Цепочка Шкафов Пультовые ЛПЦ</t>
  </si>
  <si>
    <t>Опора №61 шкаф телекоммутационный слаботочный ШТ61</t>
  </si>
  <si>
    <t>Опора №57 шкаф телекоммутационный слаботочный ШТ57</t>
  </si>
  <si>
    <t>Опора №54 шкаф телекоммутационный слаботочный ШТ54</t>
  </si>
  <si>
    <t>Опора №50 шкаф телекоммутационный слаботочный ШТ50</t>
  </si>
  <si>
    <t>Опора №46 шкаф телекоммутационный слаботочный ШТ46</t>
  </si>
  <si>
    <t>Опора №42 шкаф телекоммутационный слаботочный ШТ42</t>
  </si>
  <si>
    <t>Опора №39 шкаф телекоммутационный слаботочный ШТ39</t>
  </si>
  <si>
    <t>Опора №35 шкаф телекоммутационный слаботочный ШТ35</t>
  </si>
  <si>
    <t>Опора №32 шкаф телекоммутационный слаботочный ШТ32</t>
  </si>
  <si>
    <t>Опора №29 шкаф телекоммутационный слаботочный ШТ29</t>
  </si>
  <si>
    <t>Опора №26 шкаф телекоммутационный слаботочный ШТ26</t>
  </si>
  <si>
    <t>Опора №23 шкаф телекоммутационный слаботочный ШТ23</t>
  </si>
  <si>
    <t>Опора №20 шкаф телекоммутационный слаботочный ШТ20</t>
  </si>
  <si>
    <t>Опора №17 шкаф телекоммутационный слаботочный ШТ17</t>
  </si>
  <si>
    <t>Опора №14 шкаф телекоммутационный слаботочный ШТ14</t>
  </si>
  <si>
    <t>Опора №11 шкаф телекоммутационный слаботочный ШТ11</t>
  </si>
  <si>
    <t>Опора №8 шкаф телекоммутационный слаботочный ШТ08</t>
  </si>
  <si>
    <t>Опора №5 шкаф телекоммутационный слаботочный ШТ05</t>
  </si>
  <si>
    <t>Опора №2 шкаф телекоммутационный слаботочный ШТ02</t>
  </si>
  <si>
    <t>ЛПЦ. АПП. Пульт управления (Входной). Ряд C-D, оси 25-26. 8ЩР</t>
  </si>
  <si>
    <t>ЛПЦ. АПП. Пульт управления (Выходной). Ряд C-D, оси 39-41. 7ЩР</t>
  </si>
  <si>
    <t>ЛПЦ. АНГЦ. Пульт управления (Выходной). Ряд C-D, оси 20-21. 6ЩР</t>
  </si>
  <si>
    <t>ЛПЦ. АНГЦ. Пульт управления (Технологический). Ряд C-D, оси 14-15. 5ЩР</t>
  </si>
  <si>
    <t>ЛПЦ. АНГЦ. Пульт управления (Входной). Ряд C-D, оси 4-5. 4ЩР</t>
  </si>
  <si>
    <t>ЛПЦ. РСХП. Пульт управления. Ряд А-В, оси 14-15. 3ЩР</t>
  </si>
  <si>
    <t>ЛПЦ. АТТТ. Пульт управления (Выходной). Ряд А-В, оси 22-23. 2ЩР</t>
  </si>
  <si>
    <t>ЛПЦ. АТТТ. Пульт управления (Входной). Ряд А-В, оси 34-35. 1ЩР</t>
  </si>
  <si>
    <t>СГР. 08-ШСС</t>
  </si>
  <si>
    <t>Вспом. оборуд.-Цепочка Шкафов СГР. 8ШАВР</t>
  </si>
  <si>
    <t>ОСП. ШСС20</t>
  </si>
  <si>
    <t>Вспом. оборуд.-Цепочка Шкафов ОСП. 20ВРУ</t>
  </si>
  <si>
    <t>ОСП. ЩО-1</t>
  </si>
  <si>
    <t>ОСП. 20ШВК</t>
  </si>
  <si>
    <t>ОСП. 20ШРС1</t>
  </si>
  <si>
    <t>ЭТП Е9. ЯУНО-4</t>
  </si>
  <si>
    <t>Вспом. оборуд.-Цепочка Шкафов по ЭТП Е9; 1ВЩ</t>
  </si>
  <si>
    <t>ОЗС. 5ШР</t>
  </si>
  <si>
    <t>ОЗС. 2ЩО</t>
  </si>
  <si>
    <t>ОЗС. 1ЩО</t>
  </si>
  <si>
    <t>ЭТП Е9. 3ЩО</t>
  </si>
  <si>
    <t>ОЗС. 4ШР</t>
  </si>
  <si>
    <t>ОЗС. 2ШР</t>
  </si>
  <si>
    <t>ОЗС. 1ШР</t>
  </si>
  <si>
    <t>ОЗС. 1ЩОА</t>
  </si>
  <si>
    <t>СГР. 8ШАВР</t>
  </si>
  <si>
    <t>Вспом. оборуд.-Цепочка Шкафов по ЭТП Е9; Ячейка №24</t>
  </si>
  <si>
    <t>КПП. 10-ВРУ</t>
  </si>
  <si>
    <t>ОСП. 20ВРУ</t>
  </si>
  <si>
    <t>ЭТП Е9. 1ВЩ</t>
  </si>
  <si>
    <t>ЭТП Е9. PTR09-ШТЗ</t>
  </si>
  <si>
    <t>Вспом. оборуд.-Шкафы ШТЗ (шкаф тепловой защиты)</t>
  </si>
  <si>
    <t>ЭТП Е7. ШАКБ (шкаф аккумуляторных батарей)</t>
  </si>
  <si>
    <t>Вспом. оборуд.-Шкаф</t>
  </si>
  <si>
    <t>ЭТП Е7. АУОТ (шкаф организации опертока)</t>
  </si>
  <si>
    <t>ЭТП Е7, Установка конденсаторная
УКРЛ 57-10,5-2200 (1х200+1х400+2х800) У3</t>
  </si>
  <si>
    <t>Вспом. оборуд.-УКРМ (Устройство компенсации реактивной мощности)</t>
  </si>
  <si>
    <t>ЭТП Е7, Установка конденсаторная
УКРЛ 57-10,5-2100 (1х300+3х600) У3</t>
  </si>
  <si>
    <t>РУНН Е9 PCT09</t>
  </si>
  <si>
    <t>Вспом. оборуд.-Электрооборудования РУНН - 0,4 кВ</t>
  </si>
  <si>
    <t>ЭТП Е9, SHM09, 1000 А</t>
  </si>
  <si>
    <t>Вспом. оборуд.-Шинный мост</t>
  </si>
  <si>
    <t>I-секция шин 10 кВ</t>
  </si>
  <si>
    <t>II-секция шин 10 кВ</t>
  </si>
  <si>
    <t>ЭТП Е7, ТСН №1, 40 кВА</t>
  </si>
  <si>
    <t>Вспом. оборуд.-Трансформаторы</t>
  </si>
  <si>
    <t>ЭТП Е7, 3хЗНОЛП-НТЗ-10</t>
  </si>
  <si>
    <t>ЭТП Е7, ТСН №2, 40 кВА</t>
  </si>
  <si>
    <t>PTR09,  630 кВА</t>
  </si>
  <si>
    <t>B/в кабельные линии</t>
  </si>
  <si>
    <t>Вспом. оборуд.-В/в кабель</t>
  </si>
  <si>
    <t>ЭТП Е7, Ячейка №28, ФКУ №2</t>
  </si>
  <si>
    <t xml:space="preserve">Вспом. оборуд.-КРУ-10кВ-ЛПЦ-Е7		</t>
  </si>
  <si>
    <t>ЭТП Е7, Ячейка №26, Резерв</t>
  </si>
  <si>
    <t>ЭТП Е7, Ячейка №25, ФКУ №1</t>
  </si>
  <si>
    <t>ЭТП Е7, Ячейка №24, ЭТП Е9, PTR09, 630 кВА</t>
  </si>
  <si>
    <t>ЭТП Е7, Ячейка №21, Компрессор 710 кВт</t>
  </si>
  <si>
    <t>ЭТП Е7, Ячейка №13, ТСН №1</t>
  </si>
  <si>
    <t>ЭТП Е7, Ячейка №12, ТН №2</t>
  </si>
  <si>
    <t>ЭТП Е7, Ячейка №11, Ввод №1</t>
  </si>
  <si>
    <t>ЭТП Е7, Ячейка №10, Ввод №2</t>
  </si>
  <si>
    <t>ЭТП Е7, Ячейка №9, ТН №1</t>
  </si>
  <si>
    <t>ЭТП Е7, Ячейка №8, ТСН №2</t>
  </si>
  <si>
    <t>ЭТП Е7, Ячейка №2, Секционный выключатель СВ</t>
  </si>
  <si>
    <t>ЭТП Е7, Ячейка №1, Секционный разъединитель СР</t>
  </si>
  <si>
    <t>ОГЭ-Электрооборудование-АНГЦ Электрические тэны, тормоза</t>
  </si>
  <si>
    <t>АНГЦ Электрические тэны, тормоза</t>
  </si>
  <si>
    <t>АНГЦ-CEBA  drying oven</t>
  </si>
  <si>
    <t>АНГЦ-Электродвигатели</t>
  </si>
  <si>
    <t>АНГЦ-Измеритель толщины полосы вверх Rayonic</t>
  </si>
  <si>
    <t>АНГЦ-Система смазки E0582</t>
  </si>
  <si>
    <t>АНГЦ-Стикосварочная машина</t>
  </si>
  <si>
    <t>АНГЦ-RM01F25MUF-A101</t>
  </si>
  <si>
    <t>АНГЦ-RM01D31COA-A101, A102</t>
  </si>
  <si>
    <t>АНГЦ-DP102U−RM01−E9500−EM002 RM01E20+DRA01</t>
  </si>
  <si>
    <t>АНГЦ-DP102U−RM01−E9600−EM002  RM01E30+MCS01</t>
  </si>
  <si>
    <t>АНГЦ-DP102U−RM01−E9500−EM003 RM01E30+DRA01</t>
  </si>
  <si>
    <t>АНГЦ-DP102U−RM01−E9600−EM005 RM01E22+MCS02</t>
  </si>
  <si>
    <t>АНГЦ-DP102U−RM01−E9600−EM005 RM01E22+MCS01</t>
  </si>
  <si>
    <t>АНГЦ-DP102U−RM01−E9600−EM003 RM01E50+MCS01</t>
  </si>
  <si>
    <t>АНГЦ-DP102U−RM01−E9500−EM005 RM01E50+DRA02</t>
  </si>
  <si>
    <t>АНГЦ-DP102U−RM01−E9500−EM004 RM01E50+DRA01</t>
  </si>
  <si>
    <t>АНГЦ-DP102U−RM01−E9500−EM001 RM01E10+DRA01</t>
  </si>
  <si>
    <t>АНГЦ-DP102U−RM01−E9600−EM001 RM01E10+MCS01</t>
  </si>
  <si>
    <t>ОГЭ-Электрооборудование-АНГЦ Полевой технологический шкаф-CEBA  drying oven</t>
  </si>
  <si>
    <t>АНГЦ Полевой технологический шкаф-CEBA  drying oven</t>
  </si>
  <si>
    <t>ОГЭ-Электрооборудование-АНГЦ Полевой технологический шкаф-DP102U−RM01−E9700−EM001 RM01E50+LVD01</t>
  </si>
  <si>
    <t>АНГЦ Полевой технологический шкаф-DP102U−RM01−E9700−EM001 RM01E50+LVD01</t>
  </si>
  <si>
    <t>ОГЭ-Электрооборудование-АНГЦ Полевой технологический шкаф-DP102U−RM01−E9600−EM002  RM01E30+MCS01</t>
  </si>
  <si>
    <t>АНГЦ Полевой технологический шкаф-DP102U−RM01−E9600−EM002  RM01E30+MCS01</t>
  </si>
  <si>
    <t>ОГЭ-Электрооборудование-АНГЦ Полевой технологический шкаф-DP102U−RM01−E9600−EM005 RM01E22+MCS01</t>
  </si>
  <si>
    <t>АНГЦ Полевой технологический шкаф-DP102U−RM01−E9600−EM005 RM01E22+MCS01</t>
  </si>
  <si>
    <t>ОГЭ-Электрооборудование-АНГЦ Полевой технологический шкаф -DP102U−RM01−E9600−EM003 RM01E50+MCS01</t>
  </si>
  <si>
    <t>АНГЦ Полевой технологический шкаф -DP102U−RM01−E9600−EM003 RM01E50+MCS01</t>
  </si>
  <si>
    <t>ОГЭ-Электрооборудование-АНГЦ Полевой технологический шкаф-DP102U−RM01−E9600−EM001 RM01E10+MCS01</t>
  </si>
  <si>
    <t>АНГЦ Полевой технологический шкаф-DP102U−RM01−E9600−EM001 RM01E10+MCS01</t>
  </si>
  <si>
    <t xml:space="preserve">Н/в кабельные линии																						</t>
  </si>
  <si>
    <t xml:space="preserve">АНГЦ Н/в кабель																				</t>
  </si>
  <si>
    <t>CEBA 
drying oven</t>
  </si>
  <si>
    <t>АНГЦ: Технологический шкаф</t>
  </si>
  <si>
    <t>Измеритель толщины полосы вверх Rayonic</t>
  </si>
  <si>
    <t>Система смазки E0582</t>
  </si>
  <si>
    <t>Стикосварочная машина</t>
  </si>
  <si>
    <t xml:space="preserve">DP102U−RM01−E9700−EM001 RM01E50+LVD01 </t>
  </si>
  <si>
    <t>RM01F25MUF-A101</t>
  </si>
  <si>
    <t>RM01D31COA-A101, A102</t>
  </si>
  <si>
    <t xml:space="preserve">DP102U−RM01−E9700−EM013
RM01E50+HPB01-02 </t>
  </si>
  <si>
    <t>ЭТП Е4. RM01E20+DRA01</t>
  </si>
  <si>
    <t>АНГЦ: Технологический шкаф (шкаф Danieli)  Е4</t>
  </si>
  <si>
    <t>ЭТП Е4. RM01E30+DRA01</t>
  </si>
  <si>
    <t>ЭТП Е4. RM01E22+MCS02</t>
  </si>
  <si>
    <t>ЭТП Е4. RM01E22+MCS01</t>
  </si>
  <si>
    <t>ЭТП Е4. RM01E30+MCS01</t>
  </si>
  <si>
    <t>ЭТП Е3. RM01E10+DRA01</t>
  </si>
  <si>
    <t>АНГЦ: Технологический шкаф (шкаф Danieli)  Е3</t>
  </si>
  <si>
    <t>ЭТП Е3. RM01E50+DRA02</t>
  </si>
  <si>
    <t>ЭТП Е3. RM01E50+DRA01</t>
  </si>
  <si>
    <t>ЭТП Е3. RM01E10+MCS01</t>
  </si>
  <si>
    <t>ЭТП Е3. RM01E50+MCS01</t>
  </si>
  <si>
    <t>Скважина для полива №1</t>
  </si>
  <si>
    <t>АНГЦ: ЦРМ. 05-ВРУ</t>
  </si>
  <si>
    <t>ЦРМ. ПР1-А</t>
  </si>
  <si>
    <t>ЦРМ. ЩАО-1</t>
  </si>
  <si>
    <t>АБК ЦРМ. 0501ШУВ</t>
  </si>
  <si>
    <t>АБК ЦРМ. ЩАО</t>
  </si>
  <si>
    <t>ЦРМ. ЩО-1</t>
  </si>
  <si>
    <t>ЦРМ. 0500ШРВ</t>
  </si>
  <si>
    <t>АБК ЦРМ. ЩО2</t>
  </si>
  <si>
    <t>АБК ЦРМ. ЩО1</t>
  </si>
  <si>
    <t>АБК ЦРМ. ШСС05</t>
  </si>
  <si>
    <t>ЛПЦ. Пульт управления выходной секции участка АНГЦ. 04.3-ШСС03</t>
  </si>
  <si>
    <t>АНГЦ: ЭТП Е4. 04.3-АВР</t>
  </si>
  <si>
    <t xml:space="preserve">ЛПЦ. Пульт управления технологической секции участка АНГЦ.  04.3-ШСС02 </t>
  </si>
  <si>
    <t>ЭТП Е4. 04.3-ШСС01</t>
  </si>
  <si>
    <t>ЛПЦ. С-19. Помещение 143. 143 ЩР</t>
  </si>
  <si>
    <t>АНГЦ: ЛПЦ. ПР-С17</t>
  </si>
  <si>
    <t>ЛПЦ. С-18. Помещение 142. 142 ЩР</t>
  </si>
  <si>
    <t>ЛПЦ. С-18. Помещение 141. 141 ЩР</t>
  </si>
  <si>
    <t>ЛПЦ. ПР-С17</t>
  </si>
  <si>
    <t>АНГЦ: ЭТП Е4. 04.3-МЩО</t>
  </si>
  <si>
    <t>ЛПЦ. Помещение компрессоров воздушных ножей. ЩО-ПКВН</t>
  </si>
  <si>
    <t>ЛПЦ. Д-18. 5ЩО-АНГЦ</t>
  </si>
  <si>
    <t>ЛПЦ. Д-15. 4ЩО-АНГЦ</t>
  </si>
  <si>
    <t>ЛПЦ. Д-11. 3ЩО-АНГЦ</t>
  </si>
  <si>
    <t>ЭТП Е4. ЩО-Е4</t>
  </si>
  <si>
    <t>ЦРМ. 05-ВРУ</t>
  </si>
  <si>
    <t>АНГЦ: Цепочка Шкафов по ЭТП Е4; Ячейка №18</t>
  </si>
  <si>
    <t>ЭТП Е4. 04.3-АВР</t>
  </si>
  <si>
    <t>ЭТП Е4. 04.3-МЩО</t>
  </si>
  <si>
    <t>ЛПЦ. С-12. Помещение 139. 139 ЩР</t>
  </si>
  <si>
    <t>АНГЦ: ЛПЦ. ПР-С9</t>
  </si>
  <si>
    <t>ЛПЦ. С-11. Помещение 138. 138 ЩР</t>
  </si>
  <si>
    <t>ЛПЦ. С-10. Помещение 137. 137 ЩР</t>
  </si>
  <si>
    <t>ЛПЦ. С-4. Помещение 135. 135 ЩР</t>
  </si>
  <si>
    <t>ЛПЦ. ПР-С9</t>
  </si>
  <si>
    <t>АНГЦ: ЭТП Е3. 04.1-МЩО</t>
  </si>
  <si>
    <t>ЛПЦ. Помещение гидравлики №2. 
ЩО-ПГ2</t>
  </si>
  <si>
    <t>ЛПЦ. Помещение подготовки цинка. ЩО1</t>
  </si>
  <si>
    <t>ЛПЦ. Д-7. 2ЩО-АНГЦ</t>
  </si>
  <si>
    <t>ЛПЦ. Д-2. 1ЩО-АНГЦ</t>
  </si>
  <si>
    <t>ЭТП Е3. ЩО-ЭТП Е3</t>
  </si>
  <si>
    <t>АБК ЛПЦ. 4ЩАО</t>
  </si>
  <si>
    <t>АНГЦ: АБК ЛПЦ. 02-АВР</t>
  </si>
  <si>
    <t>АБК ЛПЦ. 3ЩАО</t>
  </si>
  <si>
    <t>АБК ЛПЦ. 2ЩАО</t>
  </si>
  <si>
    <t>АБК ЛПЦ. 1ЩАО</t>
  </si>
  <si>
    <t>АБК ЛПЦ. Распределительный шкаф котельной</t>
  </si>
  <si>
    <t>АБК ЛПЦ. ШСС02-4</t>
  </si>
  <si>
    <t>АБК ЛПЦ. ШСС02-3</t>
  </si>
  <si>
    <t>АБК ЛПЦ. ШСС02-2</t>
  </si>
  <si>
    <t>АБК ЛПЦ. 02-ШОВК-3</t>
  </si>
  <si>
    <t>АНГЦ: АБК ЛПЦ. 02-ВРУ</t>
  </si>
  <si>
    <t>АБК ЛПЦ. 02-ШОВК-2</t>
  </si>
  <si>
    <t>АБК ЛПЦ. 02-ШОВК-1</t>
  </si>
  <si>
    <t>АБК ЛПЦ. 4.2ЩО</t>
  </si>
  <si>
    <t>АБК ЛПЦ. 4.1ЩО</t>
  </si>
  <si>
    <t>АБК ЛПЦ. 4.3ЩР</t>
  </si>
  <si>
    <t>АБК ЛПЦ. 4.2ЩР</t>
  </si>
  <si>
    <t>АБК ЛПЦ. 4.1ЩР</t>
  </si>
  <si>
    <t>АБК ЛПЦ. 3.2ЩО</t>
  </si>
  <si>
    <t>АБК ЛПЦ. 3.1ЩО</t>
  </si>
  <si>
    <t>АБК ЛПЦ. 3.2ЩР</t>
  </si>
  <si>
    <t>АБК ЛПЦ. 3.1ЩР</t>
  </si>
  <si>
    <t>АБК ЛПЦ. 2.2ЩО</t>
  </si>
  <si>
    <t>АБК ЛПЦ. 2.1ЩО</t>
  </si>
  <si>
    <t>АБК ЛПЦ. 2.3ЩР</t>
  </si>
  <si>
    <t>АБК ЛПЦ. 2.2ЩР</t>
  </si>
  <si>
    <t>АБК ЛПЦ. 2.1ЩР</t>
  </si>
  <si>
    <t>АБК ЛПЦ. Шкаф управления 
чиллер К-2</t>
  </si>
  <si>
    <t>АБК ЛПЦ. 1.2ЩО</t>
  </si>
  <si>
    <t>АБК ЛПЦ. 1.1ЩО</t>
  </si>
  <si>
    <t>АБК ЛПЦ. 1.2ЩР</t>
  </si>
  <si>
    <t>АБК ЛПЦ. 1.1ЩР</t>
  </si>
  <si>
    <t>АБК ЛПЦ. 02-ШОВК-4.1</t>
  </si>
  <si>
    <t>АБК ЛПЦ. 02-АВР</t>
  </si>
  <si>
    <t>АБК ЛПЦ. 02-ШОВК-4</t>
  </si>
  <si>
    <t>АБК ЛПЦ. 02-ШРС</t>
  </si>
  <si>
    <t>АБК ЛПЦ. 02-ПР</t>
  </si>
  <si>
    <t>АБК ЛПЦ. Шкаф управления 
чиллер К-1</t>
  </si>
  <si>
    <t>НСХПВ. 27ВРУ</t>
  </si>
  <si>
    <t>АНГЦ: Цепочка Шкафов по ЭТП Е3; Ячейка №17</t>
  </si>
  <si>
    <t>КНС №4 ШУК</t>
  </si>
  <si>
    <t>ЭТП Е3. 04.1-МЩО</t>
  </si>
  <si>
    <t>АБК ЛПЦ. 02-ВРУ</t>
  </si>
  <si>
    <t>АНГЦ. Пульт управления входного участка. 4AQF</t>
  </si>
  <si>
    <t>АНГЦ: ЭТП Е3. 04.1-МЩАО</t>
  </si>
  <si>
    <t>ЛПЦ. Помещение гидравлики №2. ЩАО-ПГ2</t>
  </si>
  <si>
    <t>ЛПЦ. Помещение подготовки цинка. ЩАО1</t>
  </si>
  <si>
    <t>АНГЦ. Д-7. 2ЩАО-АНГЦ</t>
  </si>
  <si>
    <t>АНГЦ. Д-2. 1ЩАО-АНГЦ</t>
  </si>
  <si>
    <t>ЭТП Е3. ЩАО-ЭТП Е3</t>
  </si>
  <si>
    <t>ЭТП Е3. ЯУНО-1</t>
  </si>
  <si>
    <t>ЛПЦ. Азотная станция. Панель управления компрессором Х/21</t>
  </si>
  <si>
    <t>АНГЦ: ЛПЦ. Азотная станция. ШР1</t>
  </si>
  <si>
    <t>ЛПЦ. Азотная станция. Панель управления компрессора азотного бустерного Х/12</t>
  </si>
  <si>
    <t>ЛПЦ. Азотная станция. Панель управления системы очистки азота от кислорода Х/91</t>
  </si>
  <si>
    <t>ЛПЦ. Азотная станция. Панель управления рефрижераторным осушителем Х/41</t>
  </si>
  <si>
    <t>ЛПЦ. Пульт управления входной секции АНГЦ. 04.1-ШСС03</t>
  </si>
  <si>
    <t>АНГЦ: ЭТП Е3. 04.1-АВР</t>
  </si>
  <si>
    <t>ЛПЦ. Помещение 139. 04.1-ШСС02</t>
  </si>
  <si>
    <t>ЭТП Е3. 04.1-ШСС01</t>
  </si>
  <si>
    <t>ЛПЦ.С-5. В1/В17-ШСАУ</t>
  </si>
  <si>
    <t>АНГЦ: ЛПЦ. С-6. ПР3</t>
  </si>
  <si>
    <t>ЛПЦ. Помещение подготовки цинка с участком ремонта воздушных ножей. 0103ШРВ</t>
  </si>
  <si>
    <t>АНГЦ: ЛПЦ. Д-9. ПР1</t>
  </si>
  <si>
    <t>ЛПЦ. Помещение гидравлики №2. 0411ШУВ</t>
  </si>
  <si>
    <t>ЭТП Е3. 01041ШР-Е3</t>
  </si>
  <si>
    <t>АНГЦ: ЭТП Е3. 04.1-МЩВ</t>
  </si>
  <si>
    <t>ЭТП Е3. 04.1-АВР</t>
  </si>
  <si>
    <t>ЛПЦ. С-6. ПР3</t>
  </si>
  <si>
    <t>ЛПЦ. Д-9. ПР1</t>
  </si>
  <si>
    <t>ЭТП Е3. 04.1-ШОВК</t>
  </si>
  <si>
    <t>ЭТП Е3. 04.1-МЩАО</t>
  </si>
  <si>
    <t>АНГЦ: Цепочка Шкафов по ЭТП Е3; Ячейка №16</t>
  </si>
  <si>
    <t>ЛПЦ. Азотная станция. ШР1</t>
  </si>
  <si>
    <t>ЭТП Е3. 04.1-МЩВ</t>
  </si>
  <si>
    <t>АНГЦ. Пульт управления выходного участка. 6AQF</t>
  </si>
  <si>
    <t>АНГЦ: ЭТП Е4. 04.3-МЩАО</t>
  </si>
  <si>
    <t>АНГЦ. Пульт управления технологического участка. 5AQF</t>
  </si>
  <si>
    <t>ЛПЦ. Помещение компрессоров воздушных ножей. ЩАО-ПКВН</t>
  </si>
  <si>
    <t>АНГЦ. Д-18. 5ЩАО-АНГЦ</t>
  </si>
  <si>
    <t>АНГЦ. Д-15. 4ЩАО-АНГЦ</t>
  </si>
  <si>
    <t>АНГЦ. Д-11. ЗЩАО-АНГЦ</t>
  </si>
  <si>
    <t>ЭТП Е4. ЩАО-Е4</t>
  </si>
  <si>
    <t>ЭТП Е4. 04.3-МЩАО</t>
  </si>
  <si>
    <t>АНГЦ: Цепочка Шкафов по ЭТП Е4; Ячейка №15</t>
  </si>
  <si>
    <t>ЛПЦ. Гидравлическое помещение №3. 0431ШУВ</t>
  </si>
  <si>
    <t>АНГЦ: ЛПЦ. Д-19. ПР10</t>
  </si>
  <si>
    <t>ЛПЦ. Помещение компрессоров воздушных ножей. 01004ШУВ</t>
  </si>
  <si>
    <t>ЛПЦ. Шкаф управления приточной установкой подвала дрессировочной клети АНГЦ. 04.2-ШОВК1</t>
  </si>
  <si>
    <t>ЛПЦ. Шкаф управления приточной установкой П1ц подвала ванны цинкования. П1ц-ШСАУ</t>
  </si>
  <si>
    <t>ЛПЦ. С-13. В8/В23-ШСАУ</t>
  </si>
  <si>
    <t>АНГЦ: ЛПЦ. С-14. ПР4</t>
  </si>
  <si>
    <t>ЭТП Е4. 01043ШР-Е4</t>
  </si>
  <si>
    <t>АНГЦ: Цепочка Шкафов по ЭТП Е4; Ячейка №7</t>
  </si>
  <si>
    <t>ЛПЦ. Д-19. ПР10</t>
  </si>
  <si>
    <t>ЛПЦ. С-14. ПР4</t>
  </si>
  <si>
    <t>ЭТП Е4. 04.3-ШОВК</t>
  </si>
  <si>
    <t>ЭТП Е4. 04.3-МЩВ</t>
  </si>
  <si>
    <t>ЭТП Е4. PTR03-ШТЗ</t>
  </si>
  <si>
    <t>АНГЦ: Шкафы ШТЗ (шкаф тепловой защиты)</t>
  </si>
  <si>
    <t>ЭТП Е4. PTR02-ШТЗ</t>
  </si>
  <si>
    <t>ЭТП Е4. PTR01-ШТЗ</t>
  </si>
  <si>
    <t>ЭТП Е3. PTR03-ШТЗ</t>
  </si>
  <si>
    <t>ЭТП Е3. PTR02-ШТЗ</t>
  </si>
  <si>
    <t>ЭТП Е3. PTR01-ШТЗ</t>
  </si>
  <si>
    <t>ЭТП Е4 PCT03</t>
  </si>
  <si>
    <t>АНГЦ: Электрооборудования РУНН - 0,4 кВ</t>
  </si>
  <si>
    <t>ЭТП Е4 PCT02</t>
  </si>
  <si>
    <t>ЭТП Е4 PCT01</t>
  </si>
  <si>
    <t>ЭТП Е4, ATS TRANSFER</t>
  </si>
  <si>
    <t>ЭТП Е3 PCT03</t>
  </si>
  <si>
    <t>ЭТП Е3 PCT02</t>
  </si>
  <si>
    <t>ЭТП Е3 PCT01</t>
  </si>
  <si>
    <t>ЭТП Е3,  DGU 1</t>
  </si>
  <si>
    <t>ЭТП Е3, ATS</t>
  </si>
  <si>
    <t>ЭТП Е4, SHM03, 5000 А</t>
  </si>
  <si>
    <t>АНГЦ: Шинный мост</t>
  </si>
  <si>
    <t>ЭТП Е4, SHM02, 5000 А</t>
  </si>
  <si>
    <t>ЭТП Е4, SHM01, 5000 А</t>
  </si>
  <si>
    <t>ЭТП Е3, SHM03, 5000 А</t>
  </si>
  <si>
    <t>ЭТП Е3, SHM02, 5000 А</t>
  </si>
  <si>
    <t>ЭТП Е3, SHM01, 5000 А</t>
  </si>
  <si>
    <t>АНГЦ: Е4 PTR03, 3150 кВА</t>
  </si>
  <si>
    <t>АНГЦ: Трансформаторы</t>
  </si>
  <si>
    <t>АНГЦ: Е4 PTR02, 3150 кВА</t>
  </si>
  <si>
    <t>АНГЦ: Е4 PTR01, 3150 кВА</t>
  </si>
  <si>
    <t>АНГЦ: Е3 PTR03, 3150 кВА</t>
  </si>
  <si>
    <t>АНГЦ: Е3 PTR02, 3150 кВА</t>
  </si>
  <si>
    <t>АНГЦ: Е3 PTR01, 3150 кВА</t>
  </si>
  <si>
    <t xml:space="preserve">B/в кабельные линии																						</t>
  </si>
  <si>
    <t xml:space="preserve">АНГЦ B/в кабель																				</t>
  </si>
  <si>
    <t>Объект 29.2 ДГУ участка АНГЦ</t>
  </si>
  <si>
    <t>АНГЦ:ЛПЦ Е7 КРУ-10 кВ</t>
  </si>
  <si>
    <t>ЭТП Е7, Ячейка №18, ЭТП Е4, PTR02, 3150 кВА</t>
  </si>
  <si>
    <t>АНГЦ:ЛПЦ Е7 ЭТП Е3 КРУ-10 кВ</t>
  </si>
  <si>
    <t>ЭТП Е7, Ячейка №15, ЭТП Е4, PTR01, 3150 кВА</t>
  </si>
  <si>
    <t>ЭТП Е7, Ячейка №7, ЭТП Е4, PTR03, 3150 кВА</t>
  </si>
  <si>
    <t>ЭТП Е7, Ячейка №17, ЭТП Е3, PTR01, 3150 кВА</t>
  </si>
  <si>
    <t>ЭТП Е7, Ячейка №16, ЭТП Е3, PTR03, 3150 кВА</t>
  </si>
  <si>
    <t>ЭТП Е7, Ячейка №14, ЭТП Е3, PTR02, 3150 кВА</t>
  </si>
  <si>
    <t>ОГЭ-Электрооборудование-РСХП Электрические тэны, тормоза</t>
  </si>
  <si>
    <t>РСХП Электрические тэны, тормоза</t>
  </si>
  <si>
    <t>РСХП -PTC07−ШУН</t>
  </si>
  <si>
    <t xml:space="preserve">РСХП Электродвигатели																</t>
  </si>
  <si>
    <t>РСХП -DP102U−MCS01</t>
  </si>
  <si>
    <t>РСХП -DP102U−DRA01</t>
  </si>
  <si>
    <t>РСХП -DP102U−DRM05</t>
  </si>
  <si>
    <t>РСХП -DP102U−DRM04</t>
  </si>
  <si>
    <t>РСХП - DP102U−DRM03</t>
  </si>
  <si>
    <t>РСХП - DP102U−DRM02</t>
  </si>
  <si>
    <t>РСХП - DP102U−DRM01</t>
  </si>
  <si>
    <t xml:space="preserve">РСХП Н/в кабель																			</t>
  </si>
  <si>
    <t>Цепочка технологических шкафов PTC07</t>
  </si>
  <si>
    <t>Полевой технологический шкаф -РСХП</t>
  </si>
  <si>
    <t>Цепочка технологических шкафов DP102U−PE01−E9600−EM007 PE01E10+MCS01</t>
  </si>
  <si>
    <t>Цепочка технологических шкафов DP102U−PE01−E9500−EM004 PE01E10+DRA01</t>
  </si>
  <si>
    <t>Кабельный барабан</t>
  </si>
  <si>
    <t xml:space="preserve">Полевой технологический шкаф-DP102U−PE01−E9500−EM004 PE01E10+DRA01																							</t>
  </si>
  <si>
    <t>Помещение аспирационной установки. ЩАО-ПАУ</t>
  </si>
  <si>
    <t>ЭТП Е2. 03.0-МЩАО</t>
  </si>
  <si>
    <t>РСХП. 1ЩАО-РСХП</t>
  </si>
  <si>
    <t>ЭТП Е2. ЩАО-Е2</t>
  </si>
  <si>
    <t>Помещение аспирационной установки. ЩО-ПАУ</t>
  </si>
  <si>
    <t>ЭТП Е2. 03.0-МЩО</t>
  </si>
  <si>
    <t>РСХП. 1ЩО-РСХП</t>
  </si>
  <si>
    <t>ЭТП Е2. ЩО-Е2</t>
  </si>
  <si>
    <t>ЦП. ЩО1</t>
  </si>
  <si>
    <t>ЦП. 06ВРУ</t>
  </si>
  <si>
    <t>ЦП. ШСС06</t>
  </si>
  <si>
    <t>ЦП. 6ШВК</t>
  </si>
  <si>
    <t>ЦП. 6ШРС1</t>
  </si>
  <si>
    <t>ЭТП Е2. 0103ШР-Е2</t>
  </si>
  <si>
    <t>ЭТП Е2.  03.0-МЩВХ1</t>
  </si>
  <si>
    <t>Шкаф управления скважины для полива №3</t>
  </si>
  <si>
    <t>КНС №1 ШУК</t>
  </si>
  <si>
    <t>Шкаф Шоу-румм</t>
  </si>
  <si>
    <t>ВШМ. Шкаф 0109-ШР1</t>
  </si>
  <si>
    <t>ВШМ. Шкаф 0109-ШР3</t>
  </si>
  <si>
    <t>ВШМ. Шкаф 0109-ШР2</t>
  </si>
  <si>
    <t>РСХП. Пульт управления. 03.0-ШСС03</t>
  </si>
  <si>
    <t>ЭТП Е2. 03.0-АВР</t>
  </si>
  <si>
    <t>ЛПЦ. Помещение 109. 03.0-ШСС02</t>
  </si>
  <si>
    <t>ЭТП Е2. 03.0-ШСС01</t>
  </si>
  <si>
    <t>ЛПЦ. А-5. В24/В25-ШСАУ</t>
  </si>
  <si>
    <t>ЛПЦ. А-8. ПР8</t>
  </si>
  <si>
    <t>ЛПЦ. В-10. В26/В31-ШСАУ</t>
  </si>
  <si>
    <t>ЛПЦ. В-10. ПР6</t>
  </si>
  <si>
    <t>ЛПЦ. В-10. В15/В19-ШСАУ</t>
  </si>
  <si>
    <t>ЭТП Е2. 0300 ШРВ</t>
  </si>
  <si>
    <t>РСХП:Е2 ЭТП Е2. Магистральный щит вентиляции 03.0-МЩВ</t>
  </si>
  <si>
    <t>ЭТП Е2. 03.0-ШОВК</t>
  </si>
  <si>
    <t>РСХП:Е2 Цепочка Шкафов по ЭТП Е2; Ячейка №9; РСТ07</t>
  </si>
  <si>
    <t>ЭТП Е2. Магистральный щит вентиляции 03.0-МЩВ</t>
  </si>
  <si>
    <t>ЭТП Е2. PTR06-ШТЗ</t>
  </si>
  <si>
    <t>РСХП:Е2 Шкафы ШТЗ (шкаф тепловой защиты)</t>
  </si>
  <si>
    <t>ЭТП Е2. ШП-ШТЗ</t>
  </si>
  <si>
    <t>ЭТП Е2. PTR04-ШТЗ</t>
  </si>
  <si>
    <t>ЭТП Е2. PTR03-ШТЗ</t>
  </si>
  <si>
    <t>ЭТП Е2. PTR07-ШТЗ</t>
  </si>
  <si>
    <t>ЭТП Е2. PTR05-ШТЗ</t>
  </si>
  <si>
    <t>ЭТП Е2. PTR02-ШТЗ</t>
  </si>
  <si>
    <t>ЭТП Е2. PTR01-ШТЗ</t>
  </si>
  <si>
    <t>РСХП ЭТП "Е2" ̶   DRM05 DP102U−PE01−E9500−EM004 PE01E10+DRM05</t>
  </si>
  <si>
    <t>РСХП:Е2 Технологический шкаф (шкаф Danieli)</t>
  </si>
  <si>
    <t>РСХП ЭТП "Е2" ̶   DRM04 DP102U−PE01−E9500−EM004 PE01E10+DRM04</t>
  </si>
  <si>
    <t>РСХП ЭТП "Е2" ̶   DRM03 DP102U−PE01−E9500−EM003 PE01E10+DRM03</t>
  </si>
  <si>
    <t>РСХП ЭТП "Е2" ̶   DRM02 DP102U−PE01−E9500−EM002 PE01E10+DRM02</t>
  </si>
  <si>
    <t>РСХП ЭТП "Е2" ̶   DRM01 DP102U−PE01−E9500−EM001 PE01E10+DRM01</t>
  </si>
  <si>
    <t>РСХП ЭТП "Е2" ̶   DRA01 DP102U−PE01−E9500−EM004 PE01E10+DRA01</t>
  </si>
  <si>
    <t>РСХП ЭТП "Е2" ̶   MCS01 DP102U−PE01−E9600−EM007 PE01E10+MCS01</t>
  </si>
  <si>
    <t>ЭТП Е2, ШАКБ 
(шкаф аккумуляторных батарей)</t>
  </si>
  <si>
    <t>РСХП:Е2 Шкаф</t>
  </si>
  <si>
    <t>ЭТП Е2, АУОТ (шкаф организации опертока)</t>
  </si>
  <si>
    <t>ЭТП Е2, Установка конденсаторная УКРЛ 57-10,5-1750 (1х250+3х500) У3</t>
  </si>
  <si>
    <t>РСХП:Е2 Электрооборудования РУНН - 0,4 кВ</t>
  </si>
  <si>
    <t>ЭТП Е2, PCT07</t>
  </si>
  <si>
    <t>ЭТП Е2, PCT06</t>
  </si>
  <si>
    <t>ЭТП Е2, Шинный мост SHM06, 4000 А</t>
  </si>
  <si>
    <t>РСХП:Е2 Шинный мост</t>
  </si>
  <si>
    <t>ЭТП Е2, Шинный мост SHM07, 4000 А</t>
  </si>
  <si>
    <t>ЭТП Е2, Секция шин 10 кВ</t>
  </si>
  <si>
    <t>ЭТП Е2, ТСН №2, 40 кВА</t>
  </si>
  <si>
    <t>РСХП:Е2 Трансформаторы</t>
  </si>
  <si>
    <t>ЭТП Е2, 3хЗНОЛП-НТЗ-10</t>
  </si>
  <si>
    <t>ЭТП Е2, ТСН №1, 40 кВА</t>
  </si>
  <si>
    <t>PTR07, 2500 кВА</t>
  </si>
  <si>
    <t>PTR06, 2500 кВА</t>
  </si>
  <si>
    <t>PTR05, 3500 кВА</t>
  </si>
  <si>
    <t>PTR04, 3500 кВА</t>
  </si>
  <si>
    <t>PTR03, 3500 кВА</t>
  </si>
  <si>
    <t>PTR02, 3500 кВА</t>
  </si>
  <si>
    <t>PTR01, 3500 кВА</t>
  </si>
  <si>
    <t xml:space="preserve">РСХП B/в кабель																				</t>
  </si>
  <si>
    <t xml:space="preserve">ЭТП Е2, Ячейка №15, Резерв </t>
  </si>
  <si>
    <t>РСХП:Е2 КРУ-10 кВ</t>
  </si>
  <si>
    <t>ЭТП Е2, Ячейка №14, Ввод №2</t>
  </si>
  <si>
    <t>ЭТП Е2, Ячейка №13, ТСН №2</t>
  </si>
  <si>
    <t>ЭТП Е2, Ячейка №12, PTR06, 2500 кВА</t>
  </si>
  <si>
    <t>ЭТП Е2, Ячейка №11, PTR04, 3500 кВА</t>
  </si>
  <si>
    <t>ЭТП Е2, Ячейка №10, PTR03, 3500 кВА</t>
  </si>
  <si>
    <t>ЭТП Е2, Ячейка №9, PTR07, 2500 кВА</t>
  </si>
  <si>
    <t>ЭТП Е2, Ячейка №8, ФКУ</t>
  </si>
  <si>
    <t>ЭТП Е2, Ячейка №7, PTR05, 3500 кВА</t>
  </si>
  <si>
    <t>ЭТП Е2, Ячейка №6, ТН №1</t>
  </si>
  <si>
    <t>ЭТП Е2, Ячейка №5, Ввод №1</t>
  </si>
  <si>
    <t>ЭТП Е2, Ячейка №4, ТСН №1</t>
  </si>
  <si>
    <t>ЭТП Е2, Ячейка №3, PTR02, 3500 кВА</t>
  </si>
  <si>
    <t>ЭТП Е2, Ячейка №2, PTR01, 3500 кВА</t>
  </si>
  <si>
    <t xml:space="preserve">ЭТП Е2, Ячейка №1, Резерв </t>
  </si>
  <si>
    <t xml:space="preserve">Ёмкость пластиковая для питьевой воды </t>
  </si>
  <si>
    <t>Насосная питьевого водоснабжения</t>
  </si>
  <si>
    <t xml:space="preserve">Охладитель непрерывной продувки, пластинчатый, разборный </t>
  </si>
  <si>
    <t>Парогенераторная</t>
  </si>
  <si>
    <t>Сепаратор непрерывной продувки № 10541</t>
  </si>
  <si>
    <t>Диаэратор атмосферный № 11255</t>
  </si>
  <si>
    <t xml:space="preserve">Экономайзер </t>
  </si>
  <si>
    <t xml:space="preserve">Котёл паровой жаротрубный </t>
  </si>
  <si>
    <t xml:space="preserve">Адсорбционный осушитель   RSXB-150 </t>
  </si>
  <si>
    <t xml:space="preserve">Рефрежераторный осушитель   RSLS-1200-PD </t>
  </si>
  <si>
    <t xml:space="preserve">Ёмкость демирализованной воды </t>
  </si>
  <si>
    <t>Водородная станция</t>
  </si>
  <si>
    <t xml:space="preserve">Ресивер водорода </t>
  </si>
  <si>
    <t>Контейнер водорода № 64</t>
  </si>
  <si>
    <t>Контейнер водорода   № 128</t>
  </si>
  <si>
    <t xml:space="preserve">Очиститель водорода </t>
  </si>
  <si>
    <t xml:space="preserve">Адсорбер </t>
  </si>
  <si>
    <t xml:space="preserve">Рефрежераторный осушитель воздуха </t>
  </si>
  <si>
    <t>Осушитель № А171600</t>
  </si>
  <si>
    <t>Осушитель № А171601</t>
  </si>
  <si>
    <t>Реактор № А171602</t>
  </si>
  <si>
    <t>Охладитель № А171603</t>
  </si>
  <si>
    <t>Ресивер № 17К-180</t>
  </si>
  <si>
    <t>Адсорбер № А171599</t>
  </si>
  <si>
    <t>Адсорбер № А171598</t>
  </si>
  <si>
    <t>Адсорбер № А171597</t>
  </si>
  <si>
    <t>Адсорбер № А171596</t>
  </si>
  <si>
    <t>Угольный адсорбер АУ-11005-80 00. 23. 2019</t>
  </si>
  <si>
    <t>Рефрежераторный осушитель воздуха  G8700</t>
  </si>
  <si>
    <t xml:space="preserve">Аппарат вертикальный с эллиптическими днищами ВЭЭ </t>
  </si>
  <si>
    <t>УВП</t>
  </si>
  <si>
    <t>Любые другие не указанные вспомогательные установки</t>
  </si>
  <si>
    <t>Общие исключения</t>
  </si>
  <si>
    <t>Подвижное оборудование (скраповоз, колесный фронтальный погрузчик, вилочный погрузчик, грузовики, перегружатели лома и т.п.</t>
  </si>
  <si>
    <t>Система против замерзания для бассейнов водоподготовки</t>
  </si>
  <si>
    <t>Оборудование для лаборатории водоподготовки</t>
  </si>
  <si>
    <t>Вспомогательные установки</t>
  </si>
  <si>
    <t>Краска для покраски трубопроводов из углеродистой стали</t>
  </si>
  <si>
    <t>КИПиА для водоподготовки</t>
  </si>
  <si>
    <t>Опорные металлоконструкции трубопроводов (только металлоконструкции)</t>
  </si>
  <si>
    <t>Опорные материалы трубопроводов (U-болты и прочее)</t>
  </si>
  <si>
    <t>Запорно-регулирующая арматура</t>
  </si>
  <si>
    <t>Утепление и трассировка</t>
  </si>
  <si>
    <t>Трубы, фланцы и фитинги (отводы, переходы)</t>
  </si>
  <si>
    <t>Импульсивные трубки для КИП</t>
  </si>
  <si>
    <t>Измерительные приборы и электропневматические клапаны в составе оборудования</t>
  </si>
  <si>
    <t>Вентилятор</t>
  </si>
  <si>
    <t>Система пожаротушения</t>
  </si>
  <si>
    <t xml:space="preserve">Бетонный </t>
  </si>
  <si>
    <t>Насосная станция пожаротушения</t>
  </si>
  <si>
    <t>IBC резервуар</t>
  </si>
  <si>
    <t>Дозирующие станции</t>
  </si>
  <si>
    <t>Насос-дозатор</t>
  </si>
  <si>
    <t>Вентилятор для башни дегазации</t>
  </si>
  <si>
    <t>Пакет обратный осмос</t>
  </si>
  <si>
    <t>Башня дегазации</t>
  </si>
  <si>
    <t>Ультрафильтрационная установка</t>
  </si>
  <si>
    <t>Самоочищающийся фильтр</t>
  </si>
  <si>
    <t>Система ультрафильтрации</t>
  </si>
  <si>
    <t>Насосы и двигатели</t>
  </si>
  <si>
    <t>Насосные станции</t>
  </si>
  <si>
    <t>Система хранения и дозирования карбоната</t>
  </si>
  <si>
    <t>Бетонный круговой осветлитель</t>
  </si>
  <si>
    <t>Дозирующая установка полиэлектролита</t>
  </si>
  <si>
    <t>Мешалка</t>
  </si>
  <si>
    <t>Оборудование для круглого осветлителя</t>
  </si>
  <si>
    <t>Бетонный корпус (только)</t>
  </si>
  <si>
    <t>Система испарения и кристаллизации (включая установку смягчения)</t>
  </si>
  <si>
    <t>Хранение химических веществ</t>
  </si>
  <si>
    <t>Дозирующий насос</t>
  </si>
  <si>
    <t>Обратный осмос</t>
  </si>
  <si>
    <t>Насос + двигатель</t>
  </si>
  <si>
    <t>Насосная станция</t>
  </si>
  <si>
    <t>Система хранения и дозирования извести</t>
  </si>
  <si>
    <t>Дозирующая станция</t>
  </si>
  <si>
    <t>Насос дозатор</t>
  </si>
  <si>
    <t>Насос для загрузки химических веществ</t>
  </si>
  <si>
    <t>Резервуар для хранения химических веществ</t>
  </si>
  <si>
    <t>Система очистки мембран</t>
  </si>
  <si>
    <t>FRP резервуар</t>
  </si>
  <si>
    <t>Комплект установки обратного осмоса</t>
  </si>
  <si>
    <t xml:space="preserve">Самоочищающийся фильтр </t>
  </si>
  <si>
    <t>Система ультрафильтраций</t>
  </si>
  <si>
    <t>Пластинчатый теплообменник</t>
  </si>
  <si>
    <t>Корпус фильтра</t>
  </si>
  <si>
    <t>Автоматический вертикальный напорный фильтр</t>
  </si>
  <si>
    <t>Чиллер для охлаждения перекиси водорода</t>
  </si>
  <si>
    <t>Испаритель для обработки влажных отработанных отходов</t>
  </si>
  <si>
    <t>Пневматический клапан, оборудование и КИП для автоматизации</t>
  </si>
  <si>
    <t>Электрический нагреватель</t>
  </si>
  <si>
    <t>Оборудование для кругового осветлителя</t>
  </si>
  <si>
    <t>Бетонный корпус</t>
  </si>
  <si>
    <t>Пресс-фильтр</t>
  </si>
  <si>
    <t xml:space="preserve">Хранение химических веществ </t>
  </si>
  <si>
    <t>Резервуар для сбора масла</t>
  </si>
  <si>
    <t>Насосная станция масла</t>
  </si>
  <si>
    <t>Сборный резервуар отходов (стоки системы мокрой прокатки)</t>
  </si>
  <si>
    <t>Реактор для химической обработки</t>
  </si>
  <si>
    <t>Оборудование для флотационной установки</t>
  </si>
  <si>
    <t>Бетонный реактор</t>
  </si>
  <si>
    <t>Сосуд под давлением</t>
  </si>
  <si>
    <t>Маслоотделитель</t>
  </si>
  <si>
    <t>Дозирующая установка</t>
  </si>
  <si>
    <t>Аварийный резервуар</t>
  </si>
  <si>
    <t>Оборудование для бетонной градирни</t>
  </si>
  <si>
    <t xml:space="preserve">Насос </t>
  </si>
  <si>
    <t>Аварийный дизель-генератор</t>
  </si>
  <si>
    <t>Вспомогательные системы</t>
  </si>
  <si>
    <t>ОПР</t>
  </si>
  <si>
    <t>Здание поста ЭЦ (здание электрической централизации железнодорожных путей ТМЗ) №10001-05/1/3/2-2</t>
  </si>
  <si>
    <t xml:space="preserve">Сооружение насосной станции хозяйственно-питьевого водоснабжения (резервуары хозяйственно-питьевого запаса воды) №06/1/5-6
</t>
  </si>
  <si>
    <t>Сооружение ограждения завода №02/1/3-05</t>
  </si>
  <si>
    <t xml:space="preserve">Сооружение автомобильной дороги №02/1/3-04 </t>
  </si>
  <si>
    <t>Сооружение участка переработки и хранения лома №05/3-1</t>
  </si>
  <si>
    <t xml:space="preserve">Здание гаража №10001-06/1/3-1 </t>
  </si>
  <si>
    <t xml:space="preserve">Здание офиса сопровождения продаж №10004-05/6-1 </t>
  </si>
  <si>
    <t>Сооружение железнодорожных весов №05/1/3-2</t>
  </si>
  <si>
    <t xml:space="preserve">Сооружение автомобильных весов №05/1/3-1 </t>
  </si>
  <si>
    <t>Здание парогенераторной №6/1/5-3</t>
  </si>
  <si>
    <t>Сооружение водородной станции №6/1/5-2</t>
  </si>
  <si>
    <t>Здание компрессорной станции сжатого воздуха и азотной станции №10001-06/1/5-1</t>
  </si>
  <si>
    <t>Здание общезаводского склада №10004-061-01</t>
  </si>
  <si>
    <t>Сооружение склада горячекатаных рулонов №05/7-1</t>
  </si>
  <si>
    <t xml:space="preserve">Сооружение склада временного хранения отходов установки водоподготовки №06/1/5/3-05 </t>
  </si>
  <si>
    <t>Сооружение насосной станции производственно-противопожарного водоснабжения №06/1/5/3-04</t>
  </si>
  <si>
    <t xml:space="preserve">Сооружение резервуаров производственно-противопожарного запаса воды №06/1/5/3-03 </t>
  </si>
  <si>
    <t>Здание градирни оборотного цикла с резервуаром и насосной станции оборотного водоснабжения №06/1/5/3-02</t>
  </si>
  <si>
    <t>Здание установкиа водоподготовки №06/1/5/3-01</t>
  </si>
  <si>
    <t xml:space="preserve">Здание центральной проходной №02/1/3-02 </t>
  </si>
  <si>
    <t>Здание административно-бытового корпуса ЦРМ (АБК ЦРМ) №06/1/4/1-02</t>
  </si>
  <si>
    <t xml:space="preserve">Здание центральной ремонтной мастерской (ЦРМ) №06/1/4/1-01 </t>
  </si>
  <si>
    <t xml:space="preserve">Здание установки регенерации кислоты (УРК) №07/1/3-1 </t>
  </si>
  <si>
    <t xml:space="preserve">Здание центральной заводской лаборатории (ЦЗЛ) №10003-08/2-01 </t>
  </si>
  <si>
    <t xml:space="preserve">Здание административно-бытового корпуса лпц (АБК ЛПЦ) №10003-02/1/3-01 </t>
  </si>
  <si>
    <t xml:space="preserve"> Пристроенные помещения №10003-07/1-02</t>
  </si>
  <si>
    <t>Здание листопрокатного цеха</t>
  </si>
  <si>
    <t xml:space="preserve"> участок АПП №10003-07/1/8-01 </t>
  </si>
  <si>
    <t xml:space="preserve"> участок АНГЦ №10003-07/1/7-01 </t>
  </si>
  <si>
    <t xml:space="preserve"> участок РСХП №10003-07/1/6-01 </t>
  </si>
  <si>
    <t xml:space="preserve"> участок АТТТ №10003-07/1/5-01</t>
  </si>
  <si>
    <t xml:space="preserve">Здание листопрокатного цеха №10003-07/1-01 </t>
  </si>
  <si>
    <t>Гидравлика</t>
  </si>
  <si>
    <t>ОГМ</t>
  </si>
  <si>
    <t>Системы жидкой смазки АПП</t>
  </si>
  <si>
    <t>Гидростанция ZH-1 АПП</t>
  </si>
  <si>
    <t>Системы жидкой смазки АНГЦ</t>
  </si>
  <si>
    <t>Гидростанция ZH-3 АНГЦ</t>
  </si>
  <si>
    <t>Гидростанция ZH-2 АНГЦ</t>
  </si>
  <si>
    <t>Гидростанция ZH-1 АНГЦ</t>
  </si>
  <si>
    <t>Станция жидкой смазки TL-1 РСХП</t>
  </si>
  <si>
    <t>Гидростанция TH-2  РСХП</t>
  </si>
  <si>
    <t>Гидростанция TH-1  РСХП</t>
  </si>
  <si>
    <t>Системы жидкой смазки АТТТ</t>
  </si>
  <si>
    <t>Гидростанция ZH-2 АТТТ</t>
  </si>
  <si>
    <t>Гидростанция ZH-1 АТТТ</t>
  </si>
  <si>
    <t>ЦРМ</t>
  </si>
  <si>
    <t>Стенд для испытания гидравлических цилиндров</t>
  </si>
  <si>
    <t>Опрессовочный станок Tubomatic H144 ES №000073</t>
  </si>
  <si>
    <t>Испытательный стенд BC1200E №000396</t>
  </si>
  <si>
    <t>Окорочное оборудование SPF6 №000095</t>
  </si>
  <si>
    <t>Станок предварительной установки фитинга INSERT 03 PSM №000024</t>
  </si>
  <si>
    <t>Отрезной станок TF5 ECO №000016</t>
  </si>
  <si>
    <t>Электропечь сопротивления камерная №002832У</t>
  </si>
  <si>
    <t>Печь электрическая КЭП 135/1250П №48</t>
  </si>
  <si>
    <t>Станок точильно-шлифовальный ТШ-335 №957</t>
  </si>
  <si>
    <t>Абразивный отрезной станок по металлу JCOM-400T №50006101Т</t>
  </si>
  <si>
    <t>Вертикальный сверлильный станок Z5040 №2080616/44502/07/2/3/2-30</t>
  </si>
  <si>
    <t>Пресс гидравлический WP150 №19530624</t>
  </si>
  <si>
    <t>Ленточная пила MBS-1430DAS №1810A100003/44502/07/2/3/2-31</t>
  </si>
  <si>
    <t>Универсальный токарный станок CU1000/3000 №43235/43102/07/2/3/2-33</t>
  </si>
  <si>
    <t>Токарный станок №С6241.С6246Н/44502/07/2/3/2-27</t>
  </si>
  <si>
    <t>Строгальный станок WMT6050 №2009010/44502/07/2/3/2-28</t>
  </si>
  <si>
    <t>Фрезерный станок WMT6400 №2010037</t>
  </si>
  <si>
    <t>Точило электрическое Калибр ТЭ-150/300 №GM0064638/2007/60002-06/05-059</t>
  </si>
  <si>
    <t>ГПМ</t>
  </si>
  <si>
    <t>Напольное подъёмно-транспортное средство - Электрический - 91645841</t>
  </si>
  <si>
    <t>Напольное подъёмно-транспортное средство - Электрический - 91645840</t>
  </si>
  <si>
    <t>Напольное подъёмно-транспортное средство - Дизельный - 221015143</t>
  </si>
  <si>
    <t>Напольное подъёмно-транспортное средство - Дизельный - 011002Т5326</t>
  </si>
  <si>
    <t>Напольное подъёмно-транспортное средство - Дизельный - 010302F4895</t>
  </si>
  <si>
    <t>Напольное подъёмно-транспортное средство - Дизельный - 010302F4894</t>
  </si>
  <si>
    <t>Напольное подъёмно-транспортное средство - Дизельный - 010302F4893</t>
  </si>
  <si>
    <t>Напольное подъёмно-транспортное средство - Дизельный - 010302F4892</t>
  </si>
  <si>
    <t>Кран - манипулятор SQ10SK3Q №1033K200056</t>
  </si>
  <si>
    <t>Кран стреловой самоходный QY50KА №LXGCPA422LA002800</t>
  </si>
  <si>
    <t>Кран стреловой самоходный QY30K5C №20203358</t>
  </si>
  <si>
    <t>Электрическая передвижная таль №191210</t>
  </si>
  <si>
    <t>Ремонтные зоны кранов</t>
  </si>
  <si>
    <t>Электрическая передвижная таль №191209</t>
  </si>
  <si>
    <t>Электрическая передвижная таль №191220</t>
  </si>
  <si>
    <t>Электрическая передвижная таль №191218</t>
  </si>
  <si>
    <t>Электрическая передвижная таль №191216</t>
  </si>
  <si>
    <t>Электрическая передвижная таль №191219</t>
  </si>
  <si>
    <t>Электрическая передвижная таль №191217</t>
  </si>
  <si>
    <t>Электрическая передвижная таль №191215</t>
  </si>
  <si>
    <t>Электрическая передвижная таль №191213</t>
  </si>
  <si>
    <t>Электрическая передвижная таль №191212</t>
  </si>
  <si>
    <t>Электрическая передвижная таль №191211</t>
  </si>
  <si>
    <t>Электрическая передвижная таль №191214</t>
  </si>
  <si>
    <t>Электрическая передвижная таль №191207</t>
  </si>
  <si>
    <t>Ванна цинкования. Система загрузки цинка</t>
  </si>
  <si>
    <t>Электрическая передвижная таль №191205</t>
  </si>
  <si>
    <t>Кран электрический мостовой однобалочный "ORIT" №TBJ1950099-01</t>
  </si>
  <si>
    <t>Передаточная самоходная тележка №19016</t>
  </si>
  <si>
    <t>Передаточная самоходная тележка №19015</t>
  </si>
  <si>
    <t>Передаточная самоходная тележка №19014</t>
  </si>
  <si>
    <t>Передаточная самоходная тележка №19013</t>
  </si>
  <si>
    <t>Передаточная самоходная тележка №19017</t>
  </si>
  <si>
    <t>Кран мостовой подвесной однопролетный №18534</t>
  </si>
  <si>
    <t>Кран мостовой подвесной однопролетный №18533</t>
  </si>
  <si>
    <t>Кран мостовой подвесной однопролетный №19293</t>
  </si>
  <si>
    <t>Кран мостовой подвесной однопролетный №18531</t>
  </si>
  <si>
    <t>ОЗС</t>
  </si>
  <si>
    <t>Кран мостовой подвесной однопролетный №18530</t>
  </si>
  <si>
    <t>Кран мостовой подвесной однопролетный №18532</t>
  </si>
  <si>
    <t>Кран мостовой подвесной однопролетный №18877</t>
  </si>
  <si>
    <t>Насосная градирен</t>
  </si>
  <si>
    <t>Кран мостовой подвесной однопролетный №18536</t>
  </si>
  <si>
    <t>ЛПЦ - АНГЦ.  Помещение ремонта воздушных ножей</t>
  </si>
  <si>
    <t>Кран мостовой подвесной однопролетный №18535</t>
  </si>
  <si>
    <t>Кран мостовой подвесной однопролетный №18887</t>
  </si>
  <si>
    <t>Водоподготовка</t>
  </si>
  <si>
    <t>Кран мостовой подвесной однопролетный №18886</t>
  </si>
  <si>
    <t>Кран мостовой подвесной однопролетный №18885</t>
  </si>
  <si>
    <t>Кран консольный №19220</t>
  </si>
  <si>
    <t>Кран консольный №19203</t>
  </si>
  <si>
    <t>Кран консольный №19202</t>
  </si>
  <si>
    <t>Кран консольный №19216</t>
  </si>
  <si>
    <t>Кран консольный №19215</t>
  </si>
  <si>
    <t>Кран консольный №19246</t>
  </si>
  <si>
    <t>Эл. передвижная таль г/п2,0тн №194160</t>
  </si>
  <si>
    <t>Кран консольный №19248</t>
  </si>
  <si>
    <t>Кран консольный №19247</t>
  </si>
  <si>
    <t>Кран козловой №1849</t>
  </si>
  <si>
    <t>Склад горячекатаных рулонов</t>
  </si>
  <si>
    <t>Кран мостовой электрический №1848</t>
  </si>
  <si>
    <t>Склад готовой продукции АНГЦ; АПП</t>
  </si>
  <si>
    <t>Кран мостовой электрический №1847</t>
  </si>
  <si>
    <t>Кран мостовой электрический №1846</t>
  </si>
  <si>
    <t>Кран мостовой электрический №1845</t>
  </si>
  <si>
    <t>Кран мостовой электрический №1844</t>
  </si>
  <si>
    <t>Кран мостовой электрический №1843</t>
  </si>
  <si>
    <t>Промежуточный склад.  Пролет В-С</t>
  </si>
  <si>
    <t>Кран мостовой электрический №1842</t>
  </si>
  <si>
    <t>Кран мостовой электрический №1841</t>
  </si>
  <si>
    <t>Кран мостовой электрический №1840</t>
  </si>
  <si>
    <t>Кран мостовой электрический №1839</t>
  </si>
  <si>
    <t>Кран мостовой электрический №1838</t>
  </si>
  <si>
    <t>Кран мостовой электрический №1837</t>
  </si>
  <si>
    <t>Кран мостовой электрический №1836</t>
  </si>
  <si>
    <t>не трогать</t>
  </si>
  <si>
    <t>-</t>
  </si>
  <si>
    <t>ОБОРУДОВАНИЕ</t>
  </si>
  <si>
    <t>УЗЕЛ</t>
  </si>
  <si>
    <t>УЧАСТОК</t>
  </si>
  <si>
    <t>ОТДЕЛ</t>
  </si>
  <si>
    <t>Полное наименование</t>
  </si>
  <si>
    <t>ГПМ-ГПМ-РСХП-Кран мостовой электрический №1836</t>
  </si>
  <si>
    <t>ГПМ-ГПМ-РСХП-Кран мостовой электрический №1837</t>
  </si>
  <si>
    <t>ГПМ-ГПМ-АТТТ-Кран мостовой электрический №1838</t>
  </si>
  <si>
    <t>ГПМ-ГПМ-АТТТ-Кран мостовой электрический №1839</t>
  </si>
  <si>
    <t>ГПМ-ГПМ-Промежуточный склад.  Пролет В-С-Кран мостовой электрический №1840</t>
  </si>
  <si>
    <t>ГПМ-ГПМ-Промежуточный склад.  Пролет В-С-Кран мостовой электрический №1841</t>
  </si>
  <si>
    <t>ГПМ-ГПМ-Промежуточный склад.  Пролет В-С-Кран мостовой электрический №1842</t>
  </si>
  <si>
    <t>ГПМ-ГПМ-Промежуточный склад.  Пролет В-С-Кран мостовой электрический №1843</t>
  </si>
  <si>
    <t>ГПМ-ГПМ-АНГЦ-Кран мостовой электрический №1844</t>
  </si>
  <si>
    <t>ГПМ-ГПМ-АНГЦ-Кран мостовой электрический №1845</t>
  </si>
  <si>
    <t>ГПМ-ГПМ-АПП-Кран мостовой электрический №1846</t>
  </si>
  <si>
    <t>ГПМ-ГПМ-Склад готовой продукции АНГЦ; АПП-Кран мостовой электрический №1847</t>
  </si>
  <si>
    <t>ГПМ-ГПМ-Склад готовой продукции АНГЦ; АПП-Кран мостовой электрический №1848</t>
  </si>
  <si>
    <t>ГПМ-ГПМ-Склад горячекатаных рулонов-Кран козловой №1849</t>
  </si>
  <si>
    <t>ГПМ-ГПМ-АТТТ-Кран консольный №19247</t>
  </si>
  <si>
    <t>ГПМ-ГПМ-АНГЦ-Кран консольный №19248</t>
  </si>
  <si>
    <t>ГПМ-ГПМ-АПП-Эл. передвижная таль г/п2,0тн №194160</t>
  </si>
  <si>
    <t>ГПМ-ГПМ-АПП-Кран консольный №19246</t>
  </si>
  <si>
    <t>ГПМ-ГПМ-АПП-Кран консольный №19215</t>
  </si>
  <si>
    <t>ГПМ-ГПМ-ВШМ-Кран консольный №19216</t>
  </si>
  <si>
    <t>ГПМ-ГПМ-ВШМ-Кран консольный №19202</t>
  </si>
  <si>
    <t>ГПМ-ГПМ-ВШМ-Кран консольный №19203</t>
  </si>
  <si>
    <t>ГПМ-ГПМ-ВШМ-Кран консольный №19220</t>
  </si>
  <si>
    <t>ГПМ-ГПМ-Водоподготовка-Кран мостовой подвесной однопролетный №18885</t>
  </si>
  <si>
    <t>ГПМ-ГПМ-Водоподготовка-Кран мостовой подвесной однопролетный №18886</t>
  </si>
  <si>
    <t>ГПМ-ГПМ-Водоподготовка-Кран мостовой подвесной однопролетный №18887</t>
  </si>
  <si>
    <t>ГПМ-ГПМ-Компрессорная станция-Кран мостовой подвесной однопролетный №18535</t>
  </si>
  <si>
    <t>ГПМ-ГПМ-ЛПЦ - АНГЦ.  Помещение ремонта воздушных ножей-Кран мостовой подвесной однопролетный №18536</t>
  </si>
  <si>
    <t>ГПМ-ГПМ-Насосная градирен-Кран мостовой подвесной однопролетный №18877</t>
  </si>
  <si>
    <t>ГПМ-ГПМ-ОЗС-Кран мостовой подвесной однопролетный №18532</t>
  </si>
  <si>
    <t>ГПМ-ГПМ-ОЗС-Кран мостовой подвесной однопролетный №18530</t>
  </si>
  <si>
    <t>ГПМ-ГПМ-ОЗС-Кран мостовой подвесной однопролетный №18531</t>
  </si>
  <si>
    <t>ГПМ-ГПМ-УРК-Кран мостовой подвесной однопролетный №19293</t>
  </si>
  <si>
    <t>ГПМ-ГПМ-ЦРМ-Кран мостовой подвесной однопролетный №18533</t>
  </si>
  <si>
    <t>ГПМ-ГПМ-ЦРМ-Кран мостовой подвесной однопролетный №18534</t>
  </si>
  <si>
    <t>ГПМ-ГПМ-ЛПЦ-Передаточная самоходная тележка №19017</t>
  </si>
  <si>
    <t>ГПМ-ГПМ-ЛПЦ-Передаточная самоходная тележка №19013</t>
  </si>
  <si>
    <t>ГПМ-ГПМ-ЛПЦ-Передаточная самоходная тележка №19014</t>
  </si>
  <si>
    <t>ГПМ-ГПМ-ЛПЦ-Передаточная самоходная тележка №19015</t>
  </si>
  <si>
    <t>ГПМ-ГПМ-ЛПЦ-Передаточная самоходная тележка №19016</t>
  </si>
  <si>
    <t>ГПМ-ГПМ-Ванна цинкования. Система загрузки цинка-Кран электрический мостовой однобалочный "ORIT" №TBJ1950099-01</t>
  </si>
  <si>
    <t>ГПМ-ГПМ-Ванна цинкования. Система загрузки цинка-Электрическая передвижная таль №191205</t>
  </si>
  <si>
    <t>ГПМ-ГПМ-Ванна цинкования. Система загрузки цинка-Электрическая передвижная таль №191207</t>
  </si>
  <si>
    <t>ГПМ-ГПМ-Ремонтные зоны кранов-Электрическая передвижная таль №191214</t>
  </si>
  <si>
    <t>ГПМ-ГПМ-Ремонтные зоны кранов-Электрическая передвижная таль №191211</t>
  </si>
  <si>
    <t>ГПМ-ГПМ-Ремонтные зоны кранов-Электрическая передвижная таль №191212</t>
  </si>
  <si>
    <t>ГПМ-ГПМ-Ремонтные зоны кранов-Электрическая передвижная таль №191213</t>
  </si>
  <si>
    <t>ГПМ-ГПМ-Ремонтные зоны кранов-Электрическая передвижная таль №191215</t>
  </si>
  <si>
    <t>ГПМ-ГПМ-Ремонтные зоны кранов-Электрическая передвижная таль №191217</t>
  </si>
  <si>
    <t>ГПМ-ГПМ-Ремонтные зоны кранов-Электрическая передвижная таль №191219</t>
  </si>
  <si>
    <t>ГПМ-ГПМ-Ремонтные зоны кранов-Электрическая передвижная таль №191216</t>
  </si>
  <si>
    <t>ГПМ-ГПМ-Ремонтные зоны кранов-Электрическая передвижная таль №191218</t>
  </si>
  <si>
    <t>ГПМ-ГПМ-Ремонтные зоны кранов-Электрическая передвижная таль №191220</t>
  </si>
  <si>
    <t>ГПМ-ГПМ-Ремонтные зоны кранов-Электрическая передвижная таль №191209</t>
  </si>
  <si>
    <t>ГПМ-ГПМ-Ремонтные зоны кранов-Электрическая передвижная таль №191210</t>
  </si>
  <si>
    <t>ГПМ-ГПМ-Транспортный отдел-Кран стреловой самоходный QY30K5C №20203358</t>
  </si>
  <si>
    <t>ГПМ-ГПМ-Транспортный отдел-Кран стреловой самоходный QY50KА №LXGCPA422LA002800</t>
  </si>
  <si>
    <t>ГПМ-ГПМ-Транспортный отдел-Кран - манипулятор SQ10SK3Q №1033K200056</t>
  </si>
  <si>
    <t>ГПМ-ГПМ-Транспортный отдел-Напольное подъёмно-транспортное средство - Дизельный - 010302F4892</t>
  </si>
  <si>
    <t>ГПМ-ГПМ-Транспортный отдел-Напольное подъёмно-транспортное средство - Дизельный - 010302F4893</t>
  </si>
  <si>
    <t>ГПМ-ГПМ-Транспортный отдел-Напольное подъёмно-транспортное средство - Дизельный - 010302F4894</t>
  </si>
  <si>
    <t>ГПМ-ГПМ-Транспортный отдел-Напольное подъёмно-транспортное средство - Дизельный - 010302F4895</t>
  </si>
  <si>
    <t>ГПМ-ГПМ-Транспортный отдел-Напольное подъёмно-транспортное средство - Дизельный - 011002Т5326</t>
  </si>
  <si>
    <t>ГПМ-ГПМ-Транспортный отдел-Напольное подъёмно-транспортное средство - Дизельный - 221015143</t>
  </si>
  <si>
    <t>ГПМ-ГПМ-Транспортный отдел-Напольное подъёмно-транспортное средство - Электрический - 91645840</t>
  </si>
  <si>
    <t>ГПМ-ГПМ-Транспортный отдел-Напольное подъёмно-транспортное средство - Электрический - 91645841</t>
  </si>
  <si>
    <t>ГПМ-ГПМ-Прочее-Прочее</t>
  </si>
  <si>
    <t>ОГМ-ЦРМ-Станки-Точило электрическое Калибр ТЭ-150/300 №GM0064638/2007/60002-06/05-059</t>
  </si>
  <si>
    <t>ОГМ-ЦРМ-Станки-Фрезерный станок WMT6400 №2010037</t>
  </si>
  <si>
    <t>ОГМ-ЦРМ-Станки-Строгальный станок WMT6050 №2009010/44502/07/2/3/2-28</t>
  </si>
  <si>
    <t>ОГМ-ЦРМ-Станки-Токарный станок №С6241.С6246Н/44502/07/2/3/2-27</t>
  </si>
  <si>
    <t>ОГМ-ЦРМ-Станки-Универсальный токарный станок CU1000/3000 №43235/43102/07/2/3/2-33</t>
  </si>
  <si>
    <t>ОГМ-ЦРМ-Станки-Ленточная пила MBS-1430DAS №1810A100003/44502/07/2/3/2-31</t>
  </si>
  <si>
    <t>ОГМ-ЦРМ-Станки-Пресс гидравлический WP150 №19530624</t>
  </si>
  <si>
    <t>ОГМ-ЦРМ-Станки-Вертикальный сверлильный станок Z5040 №2080616/44502/07/2/3/2-30</t>
  </si>
  <si>
    <t>ОГМ-ЦРМ-Станки-Абразивный отрезной станок по металлу JCOM-400T №50006101Т</t>
  </si>
  <si>
    <t>ОГМ-ЦРМ-Станки-Станок точильно-шлифовальный ТШ-335 №957</t>
  </si>
  <si>
    <t>ОГМ-ЦРМ-Станки-Печь электрическая КЭП 135/1250П №48</t>
  </si>
  <si>
    <t>ОГМ-ЦРМ-Станки-Электропечь сопротивления камерная №002832У</t>
  </si>
  <si>
    <t>ОГМ-ЦРМ-Станки-Отрезной станок TF5 ECO №000016</t>
  </si>
  <si>
    <t>ОГМ-ЦРМ-Станки-Станок предварительной установки фитинга INSERT 03 PSM №000024</t>
  </si>
  <si>
    <t>ОГМ-ЦРМ-Станки-Окорочное оборудование SPF6 №000095</t>
  </si>
  <si>
    <t>ОГМ-ЦРМ-Станки-Испытательный стенд BC1200E №000396</t>
  </si>
  <si>
    <t>ОГМ-ЦРМ-Станки-Опрессовочный станок Tubomatic H144 ES №000073</t>
  </si>
  <si>
    <t>ОГМ-ЦРМ-Станки-Стенд для испытания гидравлических цилиндров</t>
  </si>
  <si>
    <t>ОГМ-ЦРМ-Прочее-Прочее</t>
  </si>
  <si>
    <t>ОГМ-Гидравлика-АТТТ-Гидростанция ZH-1 АТТТ</t>
  </si>
  <si>
    <t>ОГМ-Гидравлика-АТТТ-Гидростанция ZH-2 АТТТ</t>
  </si>
  <si>
    <t>ОГМ-Гидравлика-АТТТ-Системы жидкой смазки АТТТ</t>
  </si>
  <si>
    <t>ОГМ-Гидравлика-РСХП-Гидростанция TH-1  РСХП</t>
  </si>
  <si>
    <t>ОГМ-Гидравлика-РСХП-Гидростанция TH-2  РСХП</t>
  </si>
  <si>
    <t>ОГМ-Гидравлика-РСХП-Станция жидкой смазки TL-1 РСХП</t>
  </si>
  <si>
    <t>ОГМ-Гидравлика-АНГЦ-Гидростанция ZH-1 АНГЦ</t>
  </si>
  <si>
    <t>ОГМ-Гидравлика-АНГЦ-Гидростанция ZH-2 АНГЦ</t>
  </si>
  <si>
    <t>ОГМ-Гидравлика-АНГЦ-Гидростанция ZH-3 АНГЦ</t>
  </si>
  <si>
    <t>ОГМ-Гидравлика-АНГЦ-Системы жидкой смазки АНГЦ</t>
  </si>
  <si>
    <t>ОГМ-Гидравлика-АПП-Гидростанция ZH-1 АПП</t>
  </si>
  <si>
    <t>ОГМ-Гидравлика-АПП-Системы жидкой смазки АПП</t>
  </si>
  <si>
    <t>ОГМ-Гидравлика-прочее-Прочее</t>
  </si>
  <si>
    <t xml:space="preserve">ОПР-ОПР-Здание листопрокатного цеха №10003-07/1-01 -Здание листопрокатного цеха №10003-07/1-01 </t>
  </si>
  <si>
    <t>ОПР-ОПР-Здание листопрокатного цеха- участок АТТТ №10003-07/1/5-01</t>
  </si>
  <si>
    <t xml:space="preserve">ОПР-ОПР-Здание листопрокатного цеха- участок РСХП №10003-07/1/6-01 </t>
  </si>
  <si>
    <t xml:space="preserve">ОПР-ОПР-Здание листопрокатного цеха- участок АНГЦ №10003-07/1/7-01 </t>
  </si>
  <si>
    <t xml:space="preserve">ОПР-ОПР-Здание листопрокатного цеха- участок АПП №10003-07/1/8-01 </t>
  </si>
  <si>
    <t>ОПР-ОПР-Здание листопрокатного цеха- Пристроенные помещения №10003-07/1-02</t>
  </si>
  <si>
    <t>ОПР-ОПР-Здание административно-бытового корпуса лпц (АБК ЛПЦ) №10003-02/1/3-01 -Прочее</t>
  </si>
  <si>
    <t>ОПР-ОПР-Здание центральной заводской лаборатории (ЦЗЛ) №10003-08/2-01 -Прочее</t>
  </si>
  <si>
    <t>ОПР-ОПР-Здание установки регенерации кислоты (УРК) №07/1/3-1 -Прочее</t>
  </si>
  <si>
    <t>ОПР-ОПР-Здание центральной ремонтной мастерской (ЦРМ) №06/1/4/1-01 -Прочее</t>
  </si>
  <si>
    <t>ОПР-ОПР-Здание административно-бытового корпуса ЦРМ (АБК ЦРМ) №06/1/4/1-02-Прочее</t>
  </si>
  <si>
    <t>ОПР-ОПР-Здание центральной проходной №02/1/3-02 -Прочее</t>
  </si>
  <si>
    <t>ОПР-ОПР-Здание установкиа водоподготовки №06/1/5/3-01-Прочее</t>
  </si>
  <si>
    <t>ОПР-ОПР-Здание градирни оборотного цикла с резервуаром и насосной станции оборотного водоснабжения №06/1/5/3-02-Прочее</t>
  </si>
  <si>
    <t>ОПР-ОПР-Сооружение резервуаров производственно-противопожарного запаса воды №06/1/5/3-03 -Прочее</t>
  </si>
  <si>
    <t>ОПР-ОПР-Сооружение насосной станции производственно-противопожарного водоснабжения №06/1/5/3-04-Прочее</t>
  </si>
  <si>
    <t>ОПР-ОПР-Сооружение склада временного хранения отходов установки водоподготовки №06/1/5/3-05 -Прочее</t>
  </si>
  <si>
    <t>ОПР-ОПР-Сооружение склада горячекатаных рулонов №05/7-1-Прочее</t>
  </si>
  <si>
    <t>ОПР-ОПР-Здание общезаводского склада №10004-061-01-Прочее</t>
  </si>
  <si>
    <t>ОПР-ОПР-Здание компрессорной станции сжатого воздуха и азотной станции №10001-06/1/5-1-Прочее</t>
  </si>
  <si>
    <t>ОПР-ОПР-Сооружение водородной станции №6/1/5-2-Прочее</t>
  </si>
  <si>
    <t>ОПР-ОПР-Здание парогенераторной №6/1/5-3-Прочее</t>
  </si>
  <si>
    <t>ОПР-ОПР-Сооружение автомобильных весов №05/1/3-1 -Прочее</t>
  </si>
  <si>
    <t>ОПР-ОПР-Сооружение железнодорожных весов №05/1/3-2-Прочее</t>
  </si>
  <si>
    <t>ОПР-ОПР-Здание офиса сопровождения продаж №10004-05/6-1 -Прочее</t>
  </si>
  <si>
    <t>ОПР-ОПР-Здание гаража №10001-06/1/3-1 -Прочее</t>
  </si>
  <si>
    <t>ОПР-ОПР-Сооружение участка переработки и хранения лома №05/3-1-Прочее</t>
  </si>
  <si>
    <t>ОПР-ОПР-Сооружение автомобильной дороги №02/1/3-04 -Прочее</t>
  </si>
  <si>
    <t>ОПР-ОПР-Сооружение ограждения завода №02/1/3-05-Прочее</t>
  </si>
  <si>
    <t>ОПР-ОПР-Сооружение насосной станции хозяйственно-питьевого водоснабжения (резервуары хозяйственно-питьевого запаса воды) №06/1/5-6
-Прочее</t>
  </si>
  <si>
    <t>ОПР-ОПР-Здание поста ЭЦ (здание электрической централизации железнодорожных путей ТМЗ) №10001-05/1/3/2-2-Прочее</t>
  </si>
  <si>
    <t>ОПР-ОПР-прочее-Прочее</t>
  </si>
  <si>
    <t>ОГЭ-УВП-Вспомогательные системы-Аварийный дизель-генератор</t>
  </si>
  <si>
    <t xml:space="preserve">ОГЭ-УВП-Насосная станция-Насос </t>
  </si>
  <si>
    <t>ОГЭ-УВП-Дозирующая станция-Оборудование для бетонной градирни</t>
  </si>
  <si>
    <t>ОГЭ-УВП-Дозирующая станция-Аварийный резервуар</t>
  </si>
  <si>
    <t>ОГЭ-УВП-Насосная станция-Мешалка</t>
  </si>
  <si>
    <t>ОГЭ-УВП-Дозирующая установка-Насос дозатор</t>
  </si>
  <si>
    <t>ОГЭ-УВП-Дозирующая установка-IBC резервуар</t>
  </si>
  <si>
    <t>ОГЭ-УВП-Дозирующая установка-Дозирующая установка полиэлектролита</t>
  </si>
  <si>
    <t>ОГЭ-УВП-Дозирующая установка-Маслоотделитель</t>
  </si>
  <si>
    <t>ОГЭ-УВП-Оборудование для флотационной установки-Бетонный корпус</t>
  </si>
  <si>
    <t>ОГЭ-УВП-Оборудование для флотационной установки-Насосная станция</t>
  </si>
  <si>
    <t>ОГЭ-УВП-Оборудование для флотационной установки-Сосуд под давлением</t>
  </si>
  <si>
    <t>ОГЭ-УВП-Оборудование для флотационной установки-Бетонный реактор</t>
  </si>
  <si>
    <t>ОГЭ-УВП-Оборудование для флотационной установки-Реактор для химической обработки</t>
  </si>
  <si>
    <t>ОГЭ-УВП-Хранение химических веществ -Резервуар для хранения химических веществ</t>
  </si>
  <si>
    <t>ОГЭ-УВП-Хранение химических веществ -Насос для загрузки химических веществ</t>
  </si>
  <si>
    <t>ОГЭ-УВП-Хранение химических веществ -Дозирующий насос</t>
  </si>
  <si>
    <t>ОГЭ-УВП-Хранение химических веществ -Сборный резервуар отходов (стоки системы мокрой прокатки)</t>
  </si>
  <si>
    <t>ОГЭ-УВП-Хранение химических веществ -Насосная станция масла</t>
  </si>
  <si>
    <t>ОГЭ-УВП-Хранение химических веществ -Резервуар для сбора масла</t>
  </si>
  <si>
    <t>ОГЭ-УВП-Хранение химических веществ -Пресс-фильтр</t>
  </si>
  <si>
    <t>ОГЭ-УВП-Бетонный круговой осветлитель-Бетонный корпус</t>
  </si>
  <si>
    <t>ОГЭ-УВП-Бетонный круговой осветлитель-Оборудование для кругового осветлителя</t>
  </si>
  <si>
    <t>ОГЭ-УВП-Бетонный круговой осветлитель-Электрический нагреватель</t>
  </si>
  <si>
    <t>ОГЭ-УВП-Автоматический вертикальный напорный фильтр-Пневматический клапан, оборудование и КИП для автоматизации</t>
  </si>
  <si>
    <t>ОГЭ-УВП-Автоматический вертикальный напорный фильтр-Испаритель для обработки влажных отработанных отходов</t>
  </si>
  <si>
    <t>ОГЭ-УВП-Автоматический вертикальный напорный фильтр-Чиллер для охлаждения перекиси водорода</t>
  </si>
  <si>
    <t>ОГЭ-УВП-Автоматический вертикальный напорный фильтр-Корпус фильтра</t>
  </si>
  <si>
    <t>ОГЭ-УВП-Насосная станция-Пластинчатый теплообменник</t>
  </si>
  <si>
    <t>ОГЭ-УВП-Ультрафильтрационная установка-Система ультрафильтраций</t>
  </si>
  <si>
    <t xml:space="preserve">ОГЭ-УВП-Ультрафильтрационная установка-Самоочищающийся фильтр </t>
  </si>
  <si>
    <t>ОГЭ-УВП-Комплект установки обратного осмоса-Обратный осмос</t>
  </si>
  <si>
    <t>ОГЭ-УВП-Комплект установки обратного осмоса-Картриджный фильтр</t>
  </si>
  <si>
    <t>ОГЭ-УВП-Система очистки мембран-Насосная станция</t>
  </si>
  <si>
    <t>ОГЭ-УВП-Система очистки мембран-FRP резервуар</t>
  </si>
  <si>
    <t>ОГЭ-УВП-Система очистки мембран-Миксер</t>
  </si>
  <si>
    <t>ОГЭ-УВП-Система очистки мембран-Картриджный фильтр</t>
  </si>
  <si>
    <t>ОГЭ-УВП-Система очистки мембран-Мешалка</t>
  </si>
  <si>
    <t>ОГЭ-УВП-Хранение химических веществ-Резервуар для хранения химических веществ</t>
  </si>
  <si>
    <t>ОГЭ-УВП-Хранение химических веществ-Насос для загрузки химических веществ</t>
  </si>
  <si>
    <t>ОГЭ-УВП-Дозирующая станция-Насос дозатор</t>
  </si>
  <si>
    <t>ОГЭ-УВП-Дозирующая станция-IBC резервуар</t>
  </si>
  <si>
    <t>ОГЭ-УВП-Дозирующая станция-Система хранения и дозирования извести</t>
  </si>
  <si>
    <t>ОГЭ-УВП-Насосная станция-Насос + двигатель</t>
  </si>
  <si>
    <t>ОГЭ-УВП-Пакет обратный осмос-Обратный осмос</t>
  </si>
  <si>
    <t>ОГЭ-УВП-Хранение химических веществ-Дозирующий насос</t>
  </si>
  <si>
    <t>ОГЭ-УВП-Хранение химических веществ-Система испарения и кристаллизации (включая установку смягчения)</t>
  </si>
  <si>
    <t>ОГЭ-УВП-Бетонный круговой осветлитель-Бетонный корпус (только)</t>
  </si>
  <si>
    <t>ОГЭ-УВП-Бетонный круговой осветлитель-Оборудование для круглого осветлителя</t>
  </si>
  <si>
    <t>ОГЭ-УВП-Бетонный круговой осветлитель-Мешалка</t>
  </si>
  <si>
    <t>ОГЭ-УВП-Бетонный круговой осветлитель-Дозирующая установка полиэлектролита</t>
  </si>
  <si>
    <t>ОГЭ-УВП-Бетонный круговой осветлитель-Система хранения и дозирования карбоната</t>
  </si>
  <si>
    <t>ОГЭ-УВП-Насосные станции-Насосы и двигатели</t>
  </si>
  <si>
    <t>ОГЭ-УВП-Ультрафильтрационная установка-Система ультрафильтрации</t>
  </si>
  <si>
    <t>ОГЭ-УВП-Ультрафильтрационная установка-Самоочищающийся фильтр</t>
  </si>
  <si>
    <t>ОГЭ-УВП-Ультрафильтрационная установка-Вентилятор</t>
  </si>
  <si>
    <t>ОГЭ-УВП-Пакет обратный осмос-Картриджный фильтр</t>
  </si>
  <si>
    <t>ОГЭ-УВП-Пакет обратный осмос-Башня дегазации</t>
  </si>
  <si>
    <t>ОГЭ-УВП-Пакет обратный осмос-Вентилятор для башни дегазации</t>
  </si>
  <si>
    <t>ОГЭ-УВП-Дозирующие станции-Насос-дозатор</t>
  </si>
  <si>
    <t>ОГЭ-УВП-Дозирующие станции-IBC резервуар</t>
  </si>
  <si>
    <t>ОГЭ-УВП-Система пожаротушения-Насосная станция пожаротушения</t>
  </si>
  <si>
    <t xml:space="preserve">ОГЭ-УВП-Система пожаротушения-Бетонный </t>
  </si>
  <si>
    <t>ОГЭ-УВП-Система пожаротушения-Вентилятор</t>
  </si>
  <si>
    <t>ОГЭ-УВП-КИПиА для водоподготовки-Измерительные приборы и электропневматические клапаны в составе оборудования</t>
  </si>
  <si>
    <t>ОГЭ-УВП-КИПиА для водоподготовки-Импульсивные трубки для КИП</t>
  </si>
  <si>
    <t>ОГЭ-УВП-КИПиА для водоподготовки-Трубы, фланцы и фитинги (отводы, переходы)</t>
  </si>
  <si>
    <t>ОГЭ-УВП-КИПиА для водоподготовки-Утепление и трассировка</t>
  </si>
  <si>
    <t>ОГЭ-УВП-КИПиА для водоподготовки-Запорно-регулирующая арматура</t>
  </si>
  <si>
    <t>ОГЭ-УВП-КИПиА для водоподготовки-Опорные материалы трубопроводов (U-болты и прочее)</t>
  </si>
  <si>
    <t>ОГЭ-УВП-КИПиА для водоподготовки-Опорные металлоконструкции трубопроводов (только металлоконструкции)</t>
  </si>
  <si>
    <t>ОГЭ-УВП-КИПиА для водоподготовки-Краска для покраски трубопроводов из углеродистой стали</t>
  </si>
  <si>
    <t>ОГЭ-УВП-Вспомогательные установки-Оборудование для лаборатории водоподготовки</t>
  </si>
  <si>
    <t>ОГЭ-УВП-Общие исключения-Система против замерзания для бассейнов водоподготовки</t>
  </si>
  <si>
    <t>ОГЭ-УВП-Общие исключения-Подвижное оборудование (скраповоз, колесный фронтальный погрузчик, вилочный погрузчик, грузовики, перегружатели лома и т.п.</t>
  </si>
  <si>
    <t>ОГЭ-УВП-Общие исключения-Любые другие не указанные вспомогательные установки</t>
  </si>
  <si>
    <t>ОГЭ-УВП-прочее-Прочее</t>
  </si>
  <si>
    <t xml:space="preserve">ОГЭ-Энергооборудование-Азотная станция-Аппарат вертикальный с эллиптическими днищами ВЭЭ </t>
  </si>
  <si>
    <t>ОГЭ-Энергооборудование-Азотная станция-Рефрежераторный осушитель воздуха  G8700</t>
  </si>
  <si>
    <t>ОГЭ-Энергооборудование-Азотная станция-Угольный адсорбер АУ-11005-80 00. 23. 2019</t>
  </si>
  <si>
    <t>ОГЭ-Энергооборудование-Азотная станция-Адсорбер № А171596</t>
  </si>
  <si>
    <t>ОГЭ-Энергооборудование-Азотная станция-Адсорбер № А171597</t>
  </si>
  <si>
    <t>ОГЭ-Энергооборудование-Азотная станция-Адсорбер № А171598</t>
  </si>
  <si>
    <t>ОГЭ-Энергооборудование-Азотная станция-Адсорбер № А171599</t>
  </si>
  <si>
    <t>ОГЭ-Энергооборудование-Азотная станция-Ресивер № 17К-180</t>
  </si>
  <si>
    <t>ОГЭ-Энергооборудование-Азотная станция-Охладитель № А171603</t>
  </si>
  <si>
    <t>ОГЭ-Энергооборудование-Азотная станция-Реактор № А171602</t>
  </si>
  <si>
    <t>ОГЭ-Энергооборудование-Азотная станция-Осушитель № А171601</t>
  </si>
  <si>
    <t>ОГЭ-Энергооборудование-Азотная станция-Осушитель № А171600</t>
  </si>
  <si>
    <t xml:space="preserve">ОГЭ-Энергооборудование-Водородная станция-Рефрежераторный осушитель воздуха </t>
  </si>
  <si>
    <t xml:space="preserve">ОГЭ-Энергооборудование-Водородная станция-Адсорбер </t>
  </si>
  <si>
    <t xml:space="preserve">ОГЭ-Энергооборудование-Водородная станция-Очиститель водорода </t>
  </si>
  <si>
    <t>ОГЭ-Энергооборудование-Водородная станция-Контейнер водорода   № 128</t>
  </si>
  <si>
    <t>ОГЭ-Энергооборудование-Водородная станция-Контейнер водорода № 64</t>
  </si>
  <si>
    <t xml:space="preserve">ОГЭ-Энергооборудование-Водородная станция-Ресивер водорода </t>
  </si>
  <si>
    <t xml:space="preserve">ОГЭ-Энергооборудование-Водородная станция-Ёмкость демирализованной воды </t>
  </si>
  <si>
    <t xml:space="preserve">ОГЭ-Энергооборудование-Компрессорная станция-Рефрежераторный осушитель   RSLS-1200-PD </t>
  </si>
  <si>
    <t xml:space="preserve">ОГЭ-Энергооборудование-Компрессорная станция-Адсорбционный осушитель   RSXB-150 </t>
  </si>
  <si>
    <t xml:space="preserve">ОГЭ-Энергооборудование-Парогенераторная-Котёл паровой жаротрубный </t>
  </si>
  <si>
    <t xml:space="preserve">ОГЭ-Энергооборудование-Парогенераторная-Экономайзер </t>
  </si>
  <si>
    <t>ОГЭ-Энергооборудование-Парогенераторная-Диаэратор атмосферный № 11255</t>
  </si>
  <si>
    <t>ОГЭ-Энергооборудование-Парогенераторная-Сепаратор непрерывной продувки № 10541</t>
  </si>
  <si>
    <t xml:space="preserve">ОГЭ-Энергооборудование-Парогенераторная-Охладитель непрерывной продувки, пластинчатый, разборный </t>
  </si>
  <si>
    <t xml:space="preserve">ОГЭ-Энергооборудование-Насосная питьевого водоснабжения-Ёмкость пластиковая для питьевой воды </t>
  </si>
  <si>
    <t>ОГЭ-Энергооборудование-прочее-Прочее</t>
  </si>
  <si>
    <t xml:space="preserve">ОГЭ-Электрооборудование-РСХП:Е2 КРУ-10 кВ-ЭТП Е2, Ячейка №1, Резерв </t>
  </si>
  <si>
    <t>ОГЭ-Электрооборудование-РСХП:Е2 КРУ-10 кВ-ЭТП Е2, Ячейка №2, PTR01, 3500 кВА</t>
  </si>
  <si>
    <t>ОГЭ-Электрооборудование-РСХП:Е2 КРУ-10 кВ-ЭТП Е2, Ячейка №3, PTR02, 3500 кВА</t>
  </si>
  <si>
    <t>ОГЭ-Электрооборудование-РСХП:Е2 КРУ-10 кВ-ЭТП Е2, Ячейка №4, ТСН №1</t>
  </si>
  <si>
    <t>ОГЭ-Электрооборудование-РСХП:Е2 КРУ-10 кВ-ЭТП Е2, Ячейка №5, Ввод №1</t>
  </si>
  <si>
    <t>ОГЭ-Электрооборудование-РСХП:Е2 КРУ-10 кВ-ЭТП Е2, Ячейка №6, ТН №1</t>
  </si>
  <si>
    <t>ОГЭ-Электрооборудование-РСХП:Е2 КРУ-10 кВ-ЭТП Е2, Ячейка №7, PTR05, 3500 кВА</t>
  </si>
  <si>
    <t>ОГЭ-Электрооборудование-РСХП:Е2 КРУ-10 кВ-ЭТП Е2, Ячейка №8, ФКУ</t>
  </si>
  <si>
    <t>ОГЭ-Электрооборудование-РСХП:Е2 КРУ-10 кВ-ЭТП Е2, Ячейка №9, PTR07, 2500 кВА</t>
  </si>
  <si>
    <t>ОГЭ-Электрооборудование-РСХП:Е2 КРУ-10 кВ-ЭТП Е2, Ячейка №10, PTR03, 3500 кВА</t>
  </si>
  <si>
    <t>ОГЭ-Электрооборудование-РСХП:Е2 КРУ-10 кВ-ЭТП Е2, Ячейка №11, PTR04, 3500 кВА</t>
  </si>
  <si>
    <t>ОГЭ-Электрооборудование-РСХП:Е2 КРУ-10 кВ-ЭТП Е2, Ячейка №12, PTR06, 2500 кВА</t>
  </si>
  <si>
    <t>ОГЭ-Электрооборудование-РСХП:Е2 КРУ-10 кВ-ЭТП Е2, Ячейка №13, ТСН №2</t>
  </si>
  <si>
    <t>ОГЭ-Электрооборудование-РСХП:Е2 КРУ-10 кВ-ЭТП Е2, Ячейка №14, Ввод №2</t>
  </si>
  <si>
    <t xml:space="preserve">ОГЭ-Электрооборудование-РСХП:Е2 КРУ-10 кВ-ЭТП Е2, Ячейка №15, Резерв </t>
  </si>
  <si>
    <t xml:space="preserve">ОГЭ-Электрооборудование-РСХП B/в кабель																				-B/в кабельные линии																						</t>
  </si>
  <si>
    <t>ОГЭ-Электрооборудование-РСХП:Е2 Трансформаторы-PTR01, 3500 кВА</t>
  </si>
  <si>
    <t>ОГЭ-Электрооборудование-РСХП:Е2 Трансформаторы-PTR02, 3500 кВА</t>
  </si>
  <si>
    <t>ОГЭ-Электрооборудование-РСХП:Е2 Трансформаторы-PTR03, 3500 кВА</t>
  </si>
  <si>
    <t>ОГЭ-Электрооборудование-РСХП:Е2 Трансформаторы-PTR04, 3500 кВА</t>
  </si>
  <si>
    <t>ОГЭ-Электрооборудование-РСХП:Е2 Трансформаторы-PTR05, 3500 кВА</t>
  </si>
  <si>
    <t>ОГЭ-Электрооборудование-РСХП:Е2 Трансформаторы-PTR06, 2500 кВА</t>
  </si>
  <si>
    <t>ОГЭ-Электрооборудование-РСХП:Е2 Трансформаторы-PTR07, 2500 кВА</t>
  </si>
  <si>
    <t>ОГЭ-Электрооборудование-РСХП:Е2 Трансформаторы-ЭТП Е2, ТСН №1, 40 кВА</t>
  </si>
  <si>
    <t>ОГЭ-Электрооборудование-РСХП:Е2 Трансформаторы-ЭТП Е2, 3хЗНОЛП-НТЗ-10</t>
  </si>
  <si>
    <t>ОГЭ-Электрооборудование-РСХП:Е2 Трансформаторы-ЭТП Е2, ТСН №2, 40 кВА</t>
  </si>
  <si>
    <t>ОГЭ-Электрооборудование-РСХП:Е2 Шинный мост-ЭТП Е2, Секция шин 10 кВ</t>
  </si>
  <si>
    <t>ОГЭ-Электрооборудование-РСХП:Е2 Шинный мост-ЭТП Е2, Шинный мост SHM07, 4000 А</t>
  </si>
  <si>
    <t>ОГЭ-Электрооборудование-РСХП:Е2 Шинный мост-ЭТП Е2, Шинный мост SHM06, 4000 А</t>
  </si>
  <si>
    <t>ОГЭ-Электрооборудование-РСХП:Е2 Электрооборудования РУНН - 0,4 кВ-ЭТП Е2, PCT06</t>
  </si>
  <si>
    <t>ОГЭ-Электрооборудование-РСХП:Е2 Электрооборудования РУНН - 0,4 кВ-ЭТП Е2, PCT07</t>
  </si>
  <si>
    <t>ОГЭ-Электрооборудование-РСХП:Е2 Электрооборудования РУНН - 0,4 кВ-ЭТП Е2, Установка конденсаторная УКРЛ 57-10,5-1750 (1х250+3х500) У3</t>
  </si>
  <si>
    <t>ОГЭ-Электрооборудование-РСХП:Е2 Шкаф-ЭТП Е2, АУОТ (шкаф организации опертока)</t>
  </si>
  <si>
    <t>ОГЭ-Электрооборудование-РСХП:Е2 Шкаф-ЭТП Е2, ШАКБ 
(шкаф аккумуляторных батарей)</t>
  </si>
  <si>
    <t>ОГЭ-Электрооборудование-РСХП:Е2 Технологический шкаф (шкаф Danieli)-РСХП ЭТП "Е2" ̶   MCS01 DP102U−PE01−E9600−EM007 PE01E10+MCS01</t>
  </si>
  <si>
    <t>ОГЭ-Электрооборудование-РСХП:Е2 Технологический шкаф (шкаф Danieli)-РСХП ЭТП "Е2" ̶   DRA01 DP102U−PE01−E9500−EM004 PE01E10+DRA01</t>
  </si>
  <si>
    <t>ОГЭ-Электрооборудование-РСХП:Е2 Технологический шкаф (шкаф Danieli)-РСХП ЭТП "Е2" ̶   DRM01 DP102U−PE01−E9500−EM001 PE01E10+DRM01</t>
  </si>
  <si>
    <t>ОГЭ-Электрооборудование-РСХП:Е2 Технологический шкаф (шкаф Danieli)-РСХП ЭТП "Е2" ̶   DRM02 DP102U−PE01−E9500−EM002 PE01E10+DRM02</t>
  </si>
  <si>
    <t>ОГЭ-Электрооборудование-РСХП:Е2 Технологический шкаф (шкаф Danieli)-РСХП ЭТП "Е2" ̶   DRM03 DP102U−PE01−E9500−EM003 PE01E10+DRM03</t>
  </si>
  <si>
    <t>ОГЭ-Электрооборудование-РСХП:Е2 Технологический шкаф (шкаф Danieli)-РСХП ЭТП "Е2" ̶   DRM04 DP102U−PE01−E9500−EM004 PE01E10+DRM04</t>
  </si>
  <si>
    <t>ОГЭ-Электрооборудование-РСХП:Е2 Технологический шкаф (шкаф Danieli)-РСХП ЭТП "Е2" ̶   DRM05 DP102U−PE01−E9500−EM004 PE01E10+DRM05</t>
  </si>
  <si>
    <t>ОГЭ-Электрооборудование-РСХП:Е2 Шкафы ШТЗ (шкаф тепловой защиты)-ЭТП Е2. PTR01-ШТЗ</t>
  </si>
  <si>
    <t>ОГЭ-Электрооборудование-РСХП:Е2 Шкафы ШТЗ (шкаф тепловой защиты)-ЭТП Е2. PTR02-ШТЗ</t>
  </si>
  <si>
    <t>ОГЭ-Электрооборудование-РСХП:Е2 Шкафы ШТЗ (шкаф тепловой защиты)-ЭТП Е2. PTR05-ШТЗ</t>
  </si>
  <si>
    <t>ОГЭ-Электрооборудование-РСХП:Е2 Шкафы ШТЗ (шкаф тепловой защиты)-ЭТП Е2. PTR07-ШТЗ</t>
  </si>
  <si>
    <t>ОГЭ-Электрооборудование-РСХП:Е2 Шкафы ШТЗ (шкаф тепловой защиты)-ЭТП Е2. PTR03-ШТЗ</t>
  </si>
  <si>
    <t>ОГЭ-Электрооборудование-РСХП:Е2 Шкафы ШТЗ (шкаф тепловой защиты)-ЭТП Е2. PTR04-ШТЗ</t>
  </si>
  <si>
    <t>ОГЭ-Электрооборудование-РСХП:Е2 Шкафы ШТЗ (шкаф тепловой защиты)-ЭТП Е2. ШП-ШТЗ</t>
  </si>
  <si>
    <t>ОГЭ-Электрооборудование-РСХП:Е2 Шкафы ШТЗ (шкаф тепловой защиты)-ЭТП Е2. PTR06-ШТЗ</t>
  </si>
  <si>
    <t>ОГЭ-Электрооборудование-РСХП:Е2 Цепочка Шкафов по ЭТП Е2; Ячейка №9; РСТ07-ЭТП Е2. Магистральный щит вентиляции 03.0-МЩВ</t>
  </si>
  <si>
    <t>ОГЭ-Электрооборудование-РСХП:Е2 Цепочка Шкафов по ЭТП Е2; Ячейка №9; РСТ07-ВШМ. Шкаф 0109-ШР1</t>
  </si>
  <si>
    <t>ОГЭ-Электрооборудование-РСХП:Е2 Цепочка Шкафов по ЭТП Е2; Ячейка №9; РСТ07-ЭТП Е2.  03.0-МЩВХ1</t>
  </si>
  <si>
    <t>ОГЭ-Электрооборудование-РСХП:Е2 Цепочка Шкафов по ЭТП Е2; Ячейка №9; РСТ07-ЦП. 06ВРУ</t>
  </si>
  <si>
    <t>ОГЭ-Электрооборудование-РСХП:Е2 Цепочка Шкафов по ЭТП Е2; Ячейка №9; РСТ07-ЭТП Е2. 03.0-МЩО</t>
  </si>
  <si>
    <t>ОГЭ-Электрооборудование-РСХП:Е2 ЭТП Е2. Магистральный щит вентиляции 03.0-МЩВ-ЭТП Е2. 03.0-ШОВК</t>
  </si>
  <si>
    <t>ОГЭ-Электрооборудование-РСХП:Е2 ЭТП Е2. Магистральный щит вентиляции 03.0-МЩВ-ЛПЦ. В-10. ПР6</t>
  </si>
  <si>
    <t>ОГЭ-Электрооборудование-РСХП:Е2 ЭТП Е2. Магистральный щит вентиляции 03.0-МЩВ-ЛПЦ. А-8. ПР8</t>
  </si>
  <si>
    <t>ОГЭ-Электрооборудование-РСХП:Е2 ЭТП Е2. Магистральный щит вентиляции 03.0-МЩВ-ЭТП Е2. 03.0-АВР</t>
  </si>
  <si>
    <t>ОГЭ-Электрооборудование-РСХП:Е2 ЭТП Е2. Магистральный щит вентиляции 03.0-МЩВ-ЭТП Е2. 0300 ШРВ</t>
  </si>
  <si>
    <t>ОГЭ-Электрооборудование-ЛПЦ. В-10. ПР6-ЛПЦ. В-10. В15/В19-ШСАУ</t>
  </si>
  <si>
    <t>ОГЭ-Электрооборудование-ЛПЦ. В-10. ПР6-ЛПЦ. В-10. В26/В31-ШСАУ</t>
  </si>
  <si>
    <t>ОГЭ-Электрооборудование-ЛПЦ. А-8. ПР8-ЛПЦ. А-5. В24/В25-ШСАУ</t>
  </si>
  <si>
    <t>ОГЭ-Электрооборудование-ЭТП Е2. 03.0-АВР-ЭТП Е2. 03.0-ШСС01</t>
  </si>
  <si>
    <t>ОГЭ-Электрооборудование-ЭТП Е2. 03.0-АВР-ЛПЦ. Помещение 109. 03.0-ШСС02</t>
  </si>
  <si>
    <t>ОГЭ-Электрооборудование-ЭТП Е2. 03.0-АВР-РСХП. Пульт управления. 03.0-ШСС03</t>
  </si>
  <si>
    <t>ОГЭ-Электрооборудование-ВШМ. Шкаф 0109-ШР1-ВШМ. Шкаф 0109-ШР2</t>
  </si>
  <si>
    <t>ОГЭ-Электрооборудование-ВШМ. Шкаф 0109-ШР1-ВШМ. Шкаф 0109-ШР3</t>
  </si>
  <si>
    <t>ОГЭ-Электрооборудование-ВШМ. Шкаф 0109-ШР1-Шкаф Шоу-румм</t>
  </si>
  <si>
    <t>ОГЭ-Электрооборудование-ЭТП Е2.  03.0-МЩВХ1-КНС №1 ШУК</t>
  </si>
  <si>
    <t>ОГЭ-Электрооборудование-ЭТП Е2.  03.0-МЩВХ1-Шкаф управления скважины для полива №3</t>
  </si>
  <si>
    <t>ОГЭ-Электрооборудование-ЭТП Е2.  03.0-МЩВХ1-ЭТП Е2. 0103ШР-Е2</t>
  </si>
  <si>
    <t>ОГЭ-Электрооборудование-ЦП. 06ВРУ-ЦП. 6ШРС1</t>
  </si>
  <si>
    <t>ОГЭ-Электрооборудование-ЦП. 06ВРУ-ЦП. 6ШВК</t>
  </si>
  <si>
    <t>ОГЭ-Электрооборудование-ЦП. 06ВРУ-ЦП. ШСС06</t>
  </si>
  <si>
    <t>ОГЭ-Электрооборудование-ЦП. 06ВРУ-ЦП. ЩО1</t>
  </si>
  <si>
    <t>ОГЭ-Электрооборудование-ЭТП Е2. 03.0-МЩО-ЭТП Е2. 03.0-МЩАО</t>
  </si>
  <si>
    <t>ОГЭ-Электрооборудование-ЭТП Е2. 03.0-МЩО-ЭТП Е2. ЩО-Е2</t>
  </si>
  <si>
    <t>ОГЭ-Электрооборудование-ЭТП Е2. 03.0-МЩО-РСХП. 1ЩО-РСХП</t>
  </si>
  <si>
    <t>ОГЭ-Электрооборудование-ЭТП Е2. 03.0-МЩО-Помещение аспирационной установки. ЩО-ПАУ</t>
  </si>
  <si>
    <t>ОГЭ-Электрооборудование-ЭТП Е2. 03.0-МЩАО-ЭТП Е2. ЩАО-Е2</t>
  </si>
  <si>
    <t>ОГЭ-Электрооборудование-ЭТП Е2. 03.0-МЩАО-РСХП. 1ЩАО-РСХП</t>
  </si>
  <si>
    <t>ОГЭ-Электрооборудование-ЭТП Е2. 03.0-МЩАО-Помещение аспирационной установки. ЩАО-ПАУ</t>
  </si>
  <si>
    <t>ОГЭ-Электрооборудование-Полевой технологический шкаф-DP102U−PE01−E9500−EM004 PE01E10+DRA01																							-Кабельный барабан</t>
  </si>
  <si>
    <t>ОГЭ-Электрооборудование-Полевой технологический шкаф -РСХП-Цепочка технологических шкафов DP102U−PE01−E9500−EM004 PE01E10+DRA01</t>
  </si>
  <si>
    <t>ОГЭ-Электрооборудование-Полевой технологический шкаф -РСХП-Цепочка технологических шкафов DP102U−PE01−E9600−EM007 PE01E10+MCS01</t>
  </si>
  <si>
    <t>ОГЭ-Электрооборудование-Полевой технологический шкаф -РСХП-Цепочка технологических шкафов PTC07</t>
  </si>
  <si>
    <t xml:space="preserve">ОГЭ-Электрооборудование-РСХП Н/в кабель																			-Н/в кабельные линии																						</t>
  </si>
  <si>
    <t>ОГЭ-Электрооборудование-РСХП Электродвигатели																-РСХП - DP102U−DRM01</t>
  </si>
  <si>
    <t>ОГЭ-Электрооборудование-РСХП Электродвигатели																-РСХП - DP102U−DRM02</t>
  </si>
  <si>
    <t>ОГЭ-Электрооборудование-РСХП Электродвигатели																-РСХП - DP102U−DRM03</t>
  </si>
  <si>
    <t>ОГЭ-Электрооборудование-РСХП Электродвигатели																-РСХП -DP102U−DRM04</t>
  </si>
  <si>
    <t>ОГЭ-Электрооборудование-РСХП Электродвигатели																-РСХП -DP102U−DRM05</t>
  </si>
  <si>
    <t>ОГЭ-Электрооборудование-РСХП Электродвигатели																-РСХП -DP102U−DRA01</t>
  </si>
  <si>
    <t>ОГЭ-Электрооборудование-РСХП Электродвигатели																-РСХП -DP102U−MCS01</t>
  </si>
  <si>
    <t>ОГЭ-Электрооборудование-РСХП Электродвигатели																-РСХП -PTC07−ШУН</t>
  </si>
  <si>
    <t>ОГЭ-Электрооборудование-РСХП Электрические тэны, тормоза-ОГЭ-Электрооборудование-РСХП Электрические тэны, тормоза</t>
  </si>
  <si>
    <t>ОГЭ-Электрооборудование-АНГЦ:ЛПЦ Е7 ЭТП Е3 КРУ-10 кВ-ЭТП Е7, Ячейка №14, ЭТП Е3, PTR02, 3150 кВА</t>
  </si>
  <si>
    <t>ОГЭ-Электрооборудование-АНГЦ:ЛПЦ Е7 ЭТП Е3 КРУ-10 кВ-ЭТП Е7, Ячейка №16, ЭТП Е3, PTR03, 3150 кВА</t>
  </si>
  <si>
    <t>ОГЭ-Электрооборудование-АНГЦ:ЛПЦ Е7 ЭТП Е3 КРУ-10 кВ-ЭТП Е7, Ячейка №17, ЭТП Е3, PTR01, 3150 кВА</t>
  </si>
  <si>
    <t>ОГЭ-Электрооборудование-АНГЦ:ЛПЦ Е7 ЭТП Е3 КРУ-10 кВ-ЭТП Е7, Ячейка №7, ЭТП Е4, PTR03, 3150 кВА</t>
  </si>
  <si>
    <t>ОГЭ-Электрооборудование-АНГЦ:ЛПЦ Е7 ЭТП Е3 КРУ-10 кВ-ЭТП Е7, Ячейка №15, ЭТП Е4, PTR01, 3150 кВА</t>
  </si>
  <si>
    <t>ОГЭ-Электрооборудование-АНГЦ:ЛПЦ Е7 ЭТП Е3 КРУ-10 кВ-ЭТП Е7, Ячейка №18, ЭТП Е4, PTR02, 3150 кВА</t>
  </si>
  <si>
    <t>ОГЭ-Электрооборудование-АНГЦ:ЛПЦ Е7 КРУ-10 кВ-Объект 29.2 ДГУ участка АНГЦ</t>
  </si>
  <si>
    <t xml:space="preserve">ОГЭ-Электрооборудование-АНГЦ B/в кабель																				-B/в кабельные линии																						</t>
  </si>
  <si>
    <t>ОГЭ-Электрооборудование-АНГЦ: Трансформаторы-АНГЦ: Е3 PTR01, 3150 кВА</t>
  </si>
  <si>
    <t>ОГЭ-Электрооборудование-АНГЦ: Трансформаторы-АНГЦ: Е3 PTR02, 3150 кВА</t>
  </si>
  <si>
    <t>ОГЭ-Электрооборудование-АНГЦ: Трансформаторы-АНГЦ: Е3 PTR03, 3150 кВА</t>
  </si>
  <si>
    <t>ОГЭ-Электрооборудование-АНГЦ: Трансформаторы-АНГЦ: Е4 PTR01, 3150 кВА</t>
  </si>
  <si>
    <t>ОГЭ-Электрооборудование-АНГЦ: Трансформаторы-АНГЦ: Е4 PTR02, 3150 кВА</t>
  </si>
  <si>
    <t>ОГЭ-Электрооборудование-АНГЦ: Трансформаторы-АНГЦ: Е4 PTR03, 3150 кВА</t>
  </si>
  <si>
    <t>ОГЭ-Электрооборудование-АНГЦ: Шинный мост-ЭТП Е3, SHM01, 5000 А</t>
  </si>
  <si>
    <t>ОГЭ-Электрооборудование-АНГЦ: Шинный мост-ЭТП Е3, SHM02, 5000 А</t>
  </si>
  <si>
    <t>ОГЭ-Электрооборудование-АНГЦ: Шинный мост-ЭТП Е3, SHM03, 5000 А</t>
  </si>
  <si>
    <t>ОГЭ-Электрооборудование-АНГЦ: Шинный мост-ЭТП Е4, SHM01, 5000 А</t>
  </si>
  <si>
    <t>ОГЭ-Электрооборудование-АНГЦ: Шинный мост-ЭТП Е4, SHM02, 5000 А</t>
  </si>
  <si>
    <t>ОГЭ-Электрооборудование-АНГЦ: Шинный мост-ЭТП Е4, SHM03, 5000 А</t>
  </si>
  <si>
    <t>ОГЭ-Электрооборудование-АНГЦ: Электрооборудования РУНН - 0,4 кВ-ЭТП Е3, ATS</t>
  </si>
  <si>
    <t>ОГЭ-Электрооборудование-АНГЦ: Электрооборудования РУНН - 0,4 кВ-ЭТП Е3,  DGU 1</t>
  </si>
  <si>
    <t>ОГЭ-Электрооборудование-АНГЦ: Электрооборудования РУНН - 0,4 кВ-ЭТП Е3 PCT01</t>
  </si>
  <si>
    <t>ОГЭ-Электрооборудование-АНГЦ: Электрооборудования РУНН - 0,4 кВ-ЭТП Е3 PCT02</t>
  </si>
  <si>
    <t>ОГЭ-Электрооборудование-АНГЦ: Электрооборудования РУНН - 0,4 кВ-ЭТП Е3 PCT03</t>
  </si>
  <si>
    <t>ОГЭ-Электрооборудование-АНГЦ: Электрооборудования РУНН - 0,4 кВ-ЭТП Е4, ATS TRANSFER</t>
  </si>
  <si>
    <t>ОГЭ-Электрооборудование-АНГЦ: Электрооборудования РУНН - 0,4 кВ-ЭТП Е4 PCT01</t>
  </si>
  <si>
    <t>ОГЭ-Электрооборудование-АНГЦ: Электрооборудования РУНН - 0,4 кВ-ЭТП Е4 PCT02</t>
  </si>
  <si>
    <t>ОГЭ-Электрооборудование-АНГЦ: Электрооборудования РУНН - 0,4 кВ-ЭТП Е4 PCT03</t>
  </si>
  <si>
    <t>ОГЭ-Электрооборудование-АНГЦ: Шкафы ШТЗ (шкаф тепловой защиты)-ЭТП Е3. PTR01-ШТЗ</t>
  </si>
  <si>
    <t>ОГЭ-Электрооборудование-АНГЦ: Шкафы ШТЗ (шкаф тепловой защиты)-ЭТП Е3. PTR02-ШТЗ</t>
  </si>
  <si>
    <t>ОГЭ-Электрооборудование-АНГЦ: Шкафы ШТЗ (шкаф тепловой защиты)-ЭТП Е3. PTR03-ШТЗ</t>
  </si>
  <si>
    <t>ОГЭ-Электрооборудование-АНГЦ: Шкафы ШТЗ (шкаф тепловой защиты)-ЭТП Е4. PTR01-ШТЗ</t>
  </si>
  <si>
    <t>ОГЭ-Электрооборудование-АНГЦ: Шкафы ШТЗ (шкаф тепловой защиты)-ЭТП Е4. PTR02-ШТЗ</t>
  </si>
  <si>
    <t>ОГЭ-Электрооборудование-АНГЦ: Шкафы ШТЗ (шкаф тепловой защиты)-ЭТП Е4. PTR03-ШТЗ</t>
  </si>
  <si>
    <t>ОГЭ-Электрооборудование-АНГЦ: Цепочка Шкафов по ЭТП Е4; Ячейка №7-ЭТП Е4. 04.3-МЩВ</t>
  </si>
  <si>
    <t>ОГЭ-Электрооборудование-АНГЦ: Цепочка Шкафов по ЭТП Е4; Ячейка №7-ЭТП Е4. 04.3-ШОВК</t>
  </si>
  <si>
    <t>ОГЭ-Электрооборудование-АНГЦ: Цепочка Шкафов по ЭТП Е4; Ячейка №7-ЛПЦ. С-14. ПР4</t>
  </si>
  <si>
    <t>ОГЭ-Электрооборудование-АНГЦ: Цепочка Шкафов по ЭТП Е4; Ячейка №7-ЛПЦ. Д-19. ПР10</t>
  </si>
  <si>
    <t>ОГЭ-Электрооборудование-АНГЦ: Цепочка Шкафов по ЭТП Е4; Ячейка №7-ЭТП Е4. 01043ШР-Е4</t>
  </si>
  <si>
    <t>ОГЭ-Электрооборудование-АНГЦ: ЛПЦ. С-14. ПР4-ЛПЦ. С-13. В8/В23-ШСАУ</t>
  </si>
  <si>
    <t>ОГЭ-Электрооборудование-АНГЦ: ЛПЦ. Д-19. ПР10-ЛПЦ. Шкаф управления приточной установкой П1ц подвала ванны цинкования. П1ц-ШСАУ</t>
  </si>
  <si>
    <t>ОГЭ-Электрооборудование-АНГЦ: ЛПЦ. Д-19. ПР10-ЛПЦ. Шкаф управления приточной установкой подвала дрессировочной клети АНГЦ. 04.2-ШОВК1</t>
  </si>
  <si>
    <t>ОГЭ-Электрооборудование-АНГЦ: ЛПЦ. Д-19. ПР10-ЛПЦ. Помещение компрессоров воздушных ножей. 01004ШУВ</t>
  </si>
  <si>
    <t>ОГЭ-Электрооборудование-АНГЦ: ЛПЦ. Д-19. ПР10-ЛПЦ. Гидравлическое помещение №3. 0431ШУВ</t>
  </si>
  <si>
    <t>ОГЭ-Электрооборудование-АНГЦ: Цепочка Шкафов по ЭТП Е4; Ячейка №15-ЭТП Е4. 04.3-МЩАО</t>
  </si>
  <si>
    <t>ОГЭ-Электрооборудование-АНГЦ: ЭТП Е4. 04.3-МЩАО-ЭТП Е4. ЩАО-Е4</t>
  </si>
  <si>
    <t>ОГЭ-Электрооборудование-АНГЦ: ЭТП Е4. 04.3-МЩАО-АНГЦ. Д-11. ЗЩАО-АНГЦ</t>
  </si>
  <si>
    <t>ОГЭ-Электрооборудование-АНГЦ: ЭТП Е4. 04.3-МЩАО-АНГЦ. Д-15. 4ЩАО-АНГЦ</t>
  </si>
  <si>
    <t>ОГЭ-Электрооборудование-АНГЦ: ЭТП Е4. 04.3-МЩАО-АНГЦ. Д-18. 5ЩАО-АНГЦ</t>
  </si>
  <si>
    <t>ОГЭ-Электрооборудование-АНГЦ: ЭТП Е4. 04.3-МЩАО-ЛПЦ. Помещение компрессоров воздушных ножей. ЩАО-ПКВН</t>
  </si>
  <si>
    <t>ОГЭ-Электрооборудование-АНГЦ: ЭТП Е4. 04.3-МЩАО-АНГЦ. Пульт управления технологического участка. 5AQF</t>
  </si>
  <si>
    <t>ОГЭ-Электрооборудование-АНГЦ: ЭТП Е4. 04.3-МЩАО-АНГЦ. Пульт управления выходного участка. 6AQF</t>
  </si>
  <si>
    <t>ОГЭ-Электрооборудование-АНГЦ: Цепочка Шкафов по ЭТП Е3; Ячейка №16-ЭТП Е3. 04.1-МЩВ</t>
  </si>
  <si>
    <t>ОГЭ-Электрооборудование-АНГЦ: Цепочка Шкафов по ЭТП Е3; Ячейка №16-ЛПЦ. Азотная станция. ШР1</t>
  </si>
  <si>
    <t>ОГЭ-Электрооборудование-АНГЦ: Цепочка Шкафов по ЭТП Е3; Ячейка №16-ЭТП Е3. 04.1-МЩАО</t>
  </si>
  <si>
    <t>ОГЭ-Электрооборудование-АНГЦ: ЭТП Е3. 04.1-МЩВ-ЭТП Е3. 04.1-ШОВК</t>
  </si>
  <si>
    <t>ОГЭ-Электрооборудование-АНГЦ: ЭТП Е3. 04.1-МЩВ-ЛПЦ. Д-9. ПР1</t>
  </si>
  <si>
    <t>ОГЭ-Электрооборудование-АНГЦ: ЭТП Е3. 04.1-МЩВ-ЛПЦ. С-6. ПР3</t>
  </si>
  <si>
    <t>ОГЭ-Электрооборудование-АНГЦ: ЭТП Е3. 04.1-МЩВ-ЭТП Е3. 04.1-АВР</t>
  </si>
  <si>
    <t>ОГЭ-Электрооборудование-АНГЦ: ЭТП Е3. 04.1-МЩВ-ЭТП Е3. 01041ШР-Е3</t>
  </si>
  <si>
    <t>ОГЭ-Электрооборудование-АНГЦ: ЛПЦ. Д-9. ПР1-ЛПЦ. Помещение гидравлики №2. 0411ШУВ</t>
  </si>
  <si>
    <t>ОГЭ-Электрооборудование-АНГЦ: ЛПЦ. Д-9. ПР1-ЛПЦ. Помещение подготовки цинка с участком ремонта воздушных ножей. 0103ШРВ</t>
  </si>
  <si>
    <t>ОГЭ-Электрооборудование-АНГЦ: ЛПЦ. С-6. ПР3-ЛПЦ.С-5. В1/В17-ШСАУ</t>
  </si>
  <si>
    <t>ОГЭ-Электрооборудование-АНГЦ: ЭТП Е3. 04.1-АВР-ЭТП Е3. 04.1-ШСС01</t>
  </si>
  <si>
    <t>ОГЭ-Электрооборудование-АНГЦ: ЭТП Е3. 04.1-АВР-ЛПЦ. Помещение 139. 04.1-ШСС02</t>
  </si>
  <si>
    <t>ОГЭ-Электрооборудование-АНГЦ: ЭТП Е3. 04.1-АВР-ЛПЦ. Пульт управления входной секции АНГЦ. 04.1-ШСС03</t>
  </si>
  <si>
    <t>ОГЭ-Электрооборудование-АНГЦ: ЛПЦ. Азотная станция. ШР1-ЛПЦ. Азотная станция. Панель управления рефрижераторным осушителем Х/41</t>
  </si>
  <si>
    <t>ОГЭ-Электрооборудование-АНГЦ: ЛПЦ. Азотная станция. ШР1-ЛПЦ. Азотная станция. Панель управления системы очистки азота от кислорода Х/91</t>
  </si>
  <si>
    <t>ОГЭ-Электрооборудование-АНГЦ: ЛПЦ. Азотная станция. ШР1-ЛПЦ. Азотная станция. Панель управления компрессора азотного бустерного Х/12</t>
  </si>
  <si>
    <t>ОГЭ-Электрооборудование-АНГЦ: ЛПЦ. Азотная станция. ШР1-ЛПЦ. Азотная станция. Панель управления компрессором Х/21</t>
  </si>
  <si>
    <t>ОГЭ-Электрооборудование-АНГЦ: ЭТП Е3. 04.1-МЩАО-ЭТП Е3. ЯУНО-1</t>
  </si>
  <si>
    <t>ОГЭ-Электрооборудование-АНГЦ: ЭТП Е3. 04.1-МЩАО-ЭТП Е3. ЩАО-ЭТП Е3</t>
  </si>
  <si>
    <t>ОГЭ-Электрооборудование-АНГЦ: ЭТП Е3. 04.1-МЩАО-АНГЦ. Д-2. 1ЩАО-АНГЦ</t>
  </si>
  <si>
    <t>ОГЭ-Электрооборудование-АНГЦ: ЭТП Е3. 04.1-МЩАО-АНГЦ. Д-7. 2ЩАО-АНГЦ</t>
  </si>
  <si>
    <t>ОГЭ-Электрооборудование-АНГЦ: ЭТП Е3. 04.1-МЩАО-ЛПЦ. Помещение подготовки цинка. ЩАО1</t>
  </si>
  <si>
    <t>ОГЭ-Электрооборудование-АНГЦ: ЭТП Е3. 04.1-МЩАО-ЛПЦ. Помещение гидравлики №2. ЩАО-ПГ2</t>
  </si>
  <si>
    <t>ОГЭ-Электрооборудование-АНГЦ: ЭТП Е3. 04.1-МЩАО-АНГЦ. Пульт управления входного участка. 4AQF</t>
  </si>
  <si>
    <t>ОГЭ-Электрооборудование-АНГЦ: Цепочка Шкафов по ЭТП Е3; Ячейка №17-АБК ЛПЦ. 02-ВРУ</t>
  </si>
  <si>
    <t>ОГЭ-Электрооборудование-АНГЦ: Цепочка Шкафов по ЭТП Е3; Ячейка №17-ЭТП Е3. 04.1-МЩО</t>
  </si>
  <si>
    <t>ОГЭ-Электрооборудование-АНГЦ: Цепочка Шкафов по ЭТП Е3; Ячейка №17-КНС №4 ШУК</t>
  </si>
  <si>
    <t>ОГЭ-Электрооборудование-АНГЦ: Цепочка Шкафов по ЭТП Е3; Ячейка №17-НСХПВ. 27ВРУ</t>
  </si>
  <si>
    <t>ОГЭ-Электрооборудование-АНГЦ: АБК ЛПЦ. 02-ВРУ-АБК ЛПЦ. Шкаф управления 
чиллер К-1</t>
  </si>
  <si>
    <t>ОГЭ-Электрооборудование-АНГЦ: АБК ЛПЦ. 02-ВРУ-АБК ЛПЦ. 02-ПР</t>
  </si>
  <si>
    <t>ОГЭ-Электрооборудование-АНГЦ: АБК ЛПЦ. 02-ВРУ-АБК ЛПЦ. 02-ШРС</t>
  </si>
  <si>
    <t>ОГЭ-Электрооборудование-АНГЦ: АБК ЛПЦ. 02-ВРУ-АБК ЛПЦ. 02-ШОВК-4</t>
  </si>
  <si>
    <t>ОГЭ-Электрооборудование-АНГЦ: АБК ЛПЦ. 02-ВРУ-АБК ЛПЦ. 02-АВР</t>
  </si>
  <si>
    <t>ОГЭ-Электрооборудование-АНГЦ: АБК ЛПЦ. 02-ВРУ-АБК ЛПЦ. 02-ШОВК-4.1</t>
  </si>
  <si>
    <t>ОГЭ-Электрооборудование-АНГЦ: АБК ЛПЦ. 02-ВРУ-АБК ЛПЦ. 1.1ЩР</t>
  </si>
  <si>
    <t>ОГЭ-Электрооборудование-АНГЦ: АБК ЛПЦ. 02-ВРУ-АБК ЛПЦ. 1.2ЩР</t>
  </si>
  <si>
    <t>ОГЭ-Электрооборудование-АНГЦ: АБК ЛПЦ. 02-ВРУ-АБК ЛПЦ. 1.1ЩО</t>
  </si>
  <si>
    <t>ОГЭ-Электрооборудование-АНГЦ: АБК ЛПЦ. 02-ВРУ-АБК ЛПЦ. 1.2ЩО</t>
  </si>
  <si>
    <t>ОГЭ-Электрооборудование-АНГЦ: АБК ЛПЦ. 02-ВРУ-АБК ЛПЦ. Шкаф управления 
чиллер К-2</t>
  </si>
  <si>
    <t>ОГЭ-Электрооборудование-АНГЦ: АБК ЛПЦ. 02-ВРУ-АБК ЛПЦ. 2.1ЩР</t>
  </si>
  <si>
    <t>ОГЭ-Электрооборудование-АНГЦ: АБК ЛПЦ. 02-ВРУ-АБК ЛПЦ. 2.2ЩР</t>
  </si>
  <si>
    <t>ОГЭ-Электрооборудование-АНГЦ: АБК ЛПЦ. 02-ВРУ-АБК ЛПЦ. 2.3ЩР</t>
  </si>
  <si>
    <t>ОГЭ-Электрооборудование-АНГЦ: АБК ЛПЦ. 02-ВРУ-АБК ЛПЦ. 2.1ЩО</t>
  </si>
  <si>
    <t>ОГЭ-Электрооборудование-АНГЦ: АБК ЛПЦ. 02-ВРУ-АБК ЛПЦ. 2.2ЩО</t>
  </si>
  <si>
    <t>ОГЭ-Электрооборудование-АНГЦ: АБК ЛПЦ. 02-ВРУ-АБК ЛПЦ. 3.1ЩР</t>
  </si>
  <si>
    <t>ОГЭ-Электрооборудование-АНГЦ: АБК ЛПЦ. 02-ВРУ-АБК ЛПЦ. 3.2ЩР</t>
  </si>
  <si>
    <t>ОГЭ-Электрооборудование-АНГЦ: АБК ЛПЦ. 02-ВРУ-АБК ЛПЦ. 3.1ЩО</t>
  </si>
  <si>
    <t>ОГЭ-Электрооборудование-АНГЦ: АБК ЛПЦ. 02-ВРУ-АБК ЛПЦ. 3.2ЩО</t>
  </si>
  <si>
    <t>ОГЭ-Электрооборудование-АНГЦ: АБК ЛПЦ. 02-ВРУ-АБК ЛПЦ. 4.1ЩР</t>
  </si>
  <si>
    <t>ОГЭ-Электрооборудование-АНГЦ: АБК ЛПЦ. 02-ВРУ-АБК ЛПЦ. 4.2ЩР</t>
  </si>
  <si>
    <t>ОГЭ-Электрооборудование-АНГЦ: АБК ЛПЦ. 02-ВРУ-АБК ЛПЦ. 4.3ЩР</t>
  </si>
  <si>
    <t>ОГЭ-Электрооборудование-АНГЦ: АБК ЛПЦ. 02-ВРУ-АБК ЛПЦ. 4.1ЩО</t>
  </si>
  <si>
    <t>ОГЭ-Электрооборудование-АНГЦ: АБК ЛПЦ. 02-ВРУ-АБК ЛПЦ. 4.2ЩО</t>
  </si>
  <si>
    <t>ОГЭ-Электрооборудование-АНГЦ: АБК ЛПЦ. 02-ВРУ-АБК ЛПЦ. 02-ШОВК-1</t>
  </si>
  <si>
    <t>ОГЭ-Электрооборудование-АНГЦ: АБК ЛПЦ. 02-ВРУ-АБК ЛПЦ. 02-ШОВК-2</t>
  </si>
  <si>
    <t>ОГЭ-Электрооборудование-АНГЦ: АБК ЛПЦ. 02-ВРУ-АБК ЛПЦ. 02-ШОВК-3</t>
  </si>
  <si>
    <t>ОГЭ-Электрооборудование-АНГЦ: АБК ЛПЦ. 02-АВР-АБК ЛПЦ. ШСС02-2</t>
  </si>
  <si>
    <t>ОГЭ-Электрооборудование-АНГЦ: АБК ЛПЦ. 02-АВР-АБК ЛПЦ. ШСС02-3</t>
  </si>
  <si>
    <t>ОГЭ-Электрооборудование-АНГЦ: АБК ЛПЦ. 02-АВР-АБК ЛПЦ. ШСС02-4</t>
  </si>
  <si>
    <t>ОГЭ-Электрооборудование-АНГЦ: АБК ЛПЦ. 02-АВР-АБК ЛПЦ. Распределительный шкаф котельной</t>
  </si>
  <si>
    <t>ОГЭ-Электрооборудование-АНГЦ: АБК ЛПЦ. 02-АВР-АБК ЛПЦ. 1ЩАО</t>
  </si>
  <si>
    <t>ОГЭ-Электрооборудование-АНГЦ: АБК ЛПЦ. 02-АВР-АБК ЛПЦ. 2ЩАО</t>
  </si>
  <si>
    <t>ОГЭ-Электрооборудование-АНГЦ: АБК ЛПЦ. 02-АВР-АБК ЛПЦ. 3ЩАО</t>
  </si>
  <si>
    <t>ОГЭ-Электрооборудование-АНГЦ: АБК ЛПЦ. 02-АВР-АБК ЛПЦ. 4ЩАО</t>
  </si>
  <si>
    <t>ОГЭ-Электрооборудование-АНГЦ: ЭТП Е3. 04.1-МЩО-ЭТП Е3. ЩО-ЭТП Е3</t>
  </si>
  <si>
    <t>ОГЭ-Электрооборудование-АНГЦ: ЭТП Е3. 04.1-МЩО-ЛПЦ. Д-2. 1ЩО-АНГЦ</t>
  </si>
  <si>
    <t>ОГЭ-Электрооборудование-АНГЦ: ЭТП Е3. 04.1-МЩО-ЛПЦ. Д-7. 2ЩО-АНГЦ</t>
  </si>
  <si>
    <t>ОГЭ-Электрооборудование-АНГЦ: ЭТП Е3. 04.1-МЩО-ЛПЦ. Помещение подготовки цинка. ЩО1</t>
  </si>
  <si>
    <t>ОГЭ-Электрооборудование-АНГЦ: ЭТП Е3. 04.1-МЩО-ЛПЦ. Помещение гидравлики №2. 
ЩО-ПГ2</t>
  </si>
  <si>
    <t>ОГЭ-Электрооборудование-АНГЦ: ЭТП Е3. 04.1-МЩО-ЛПЦ. ПР-С9</t>
  </si>
  <si>
    <t>ОГЭ-Электрооборудование-АНГЦ: ЛПЦ. ПР-С9-ЛПЦ. С-4. Помещение 135. 135 ЩР</t>
  </si>
  <si>
    <t>ОГЭ-Электрооборудование-АНГЦ: ЛПЦ. ПР-С9-ЛПЦ. С-10. Помещение 137. 137 ЩР</t>
  </si>
  <si>
    <t>ОГЭ-Электрооборудование-АНГЦ: ЛПЦ. ПР-С9-ЛПЦ. С-11. Помещение 138. 138 ЩР</t>
  </si>
  <si>
    <t>ОГЭ-Электрооборудование-АНГЦ: ЛПЦ. ПР-С9-ЛПЦ. С-12. Помещение 139. 139 ЩР</t>
  </si>
  <si>
    <t>ОГЭ-Электрооборудование-АНГЦ: Цепочка Шкафов по ЭТП Е4; Ячейка №18-ЭТП Е4. 04.3-МЩО</t>
  </si>
  <si>
    <t>ОГЭ-Электрооборудование-АНГЦ: Цепочка Шкафов по ЭТП Е4; Ячейка №18-ЭТП Е4. 04.3-АВР</t>
  </si>
  <si>
    <t>ОГЭ-Электрооборудование-АНГЦ: Цепочка Шкафов по ЭТП Е4; Ячейка №18-ЦРМ. 05-ВРУ</t>
  </si>
  <si>
    <t>ОГЭ-Электрооборудование-АНГЦ: ЭТП Е4. 04.3-МЩО-ЭТП Е4. ЩО-Е4</t>
  </si>
  <si>
    <t>ОГЭ-Электрооборудование-АНГЦ: ЭТП Е4. 04.3-МЩО-ЛПЦ. Д-11. 3ЩО-АНГЦ</t>
  </si>
  <si>
    <t>ОГЭ-Электрооборудование-АНГЦ: ЭТП Е4. 04.3-МЩО-ЛПЦ. Д-15. 4ЩО-АНГЦ</t>
  </si>
  <si>
    <t>ОГЭ-Электрооборудование-АНГЦ: ЭТП Е4. 04.3-МЩО-ЛПЦ. Д-18. 5ЩО-АНГЦ</t>
  </si>
  <si>
    <t>ОГЭ-Электрооборудование-АНГЦ: ЭТП Е4. 04.3-МЩО-ЛПЦ. Помещение компрессоров воздушных ножей. ЩО-ПКВН</t>
  </si>
  <si>
    <t>ОГЭ-Электрооборудование-АНГЦ: ЭТП Е4. 04.3-МЩО-ЛПЦ. ПР-С17</t>
  </si>
  <si>
    <t>ОГЭ-Электрооборудование-АНГЦ: ЛПЦ. ПР-С17-ЛПЦ. С-18. Помещение 141. 141 ЩР</t>
  </si>
  <si>
    <t>ОГЭ-Электрооборудование-АНГЦ: ЛПЦ. ПР-С17-ЛПЦ. С-18. Помещение 142. 142 ЩР</t>
  </si>
  <si>
    <t>ОГЭ-Электрооборудование-АНГЦ: ЛПЦ. ПР-С17-ЛПЦ. С-19. Помещение 143. 143 ЩР</t>
  </si>
  <si>
    <t>ОГЭ-Электрооборудование-АНГЦ: ЭТП Е4. 04.3-АВР-ЭТП Е4. 04.3-ШСС01</t>
  </si>
  <si>
    <t xml:space="preserve">ОГЭ-Электрооборудование-АНГЦ: ЭТП Е4. 04.3-АВР-ЛПЦ. Пульт управления технологической секции участка АНГЦ.  04.3-ШСС02 </t>
  </si>
  <si>
    <t>ОГЭ-Электрооборудование-АНГЦ: ЭТП Е4. 04.3-АВР-ЛПЦ. Пульт управления выходной секции участка АНГЦ. 04.3-ШСС03</t>
  </si>
  <si>
    <t>ОГЭ-Электрооборудование-АНГЦ: ЦРМ. 05-ВРУ-АБК ЦРМ. ШСС05</t>
  </si>
  <si>
    <t>ОГЭ-Электрооборудование-АНГЦ: ЦРМ. 05-ВРУ-АБК ЦРМ. ЩО1</t>
  </si>
  <si>
    <t>ОГЭ-Электрооборудование-АНГЦ: ЦРМ. 05-ВРУ-АБК ЦРМ. ЩО2</t>
  </si>
  <si>
    <t>ОГЭ-Электрооборудование-АНГЦ: ЦРМ. 05-ВРУ-ЦРМ. 0500ШРВ</t>
  </si>
  <si>
    <t>ОГЭ-Электрооборудование-АНГЦ: ЦРМ. 05-ВРУ-ЦРМ. ЩО-1</t>
  </si>
  <si>
    <t>ОГЭ-Электрооборудование-АНГЦ: ЦРМ. 05-ВРУ-АБК ЦРМ. ЩАО</t>
  </si>
  <si>
    <t>ОГЭ-Электрооборудование-АНГЦ: ЦРМ. 05-ВРУ-АБК ЦРМ. 0501ШУВ</t>
  </si>
  <si>
    <t>ОГЭ-Электрооборудование-АНГЦ: ЦРМ. 05-ВРУ-ЦРМ. ЩАО-1</t>
  </si>
  <si>
    <t>ОГЭ-Электрооборудование-АНГЦ: ЦРМ. 05-ВРУ-ЦРМ. ПР1-А</t>
  </si>
  <si>
    <t>ОГЭ-Электрооборудование-АНГЦ: ЦРМ. 05-ВРУ-Скважина для полива №1</t>
  </si>
  <si>
    <t>ОГЭ-Электрооборудование-АНГЦ: Технологический шкаф (шкаф Danieli)  Е3-ЭТП Е3. RM01E50+MCS01</t>
  </si>
  <si>
    <t>ОГЭ-Электрооборудование-АНГЦ: Технологический шкаф (шкаф Danieli)  Е3-ЭТП Е3. RM01E10+MCS01</t>
  </si>
  <si>
    <t>ОГЭ-Электрооборудование-АНГЦ: Технологический шкаф (шкаф Danieli)  Е3-ЭТП Е3. RM01E50+DRA01</t>
  </si>
  <si>
    <t>ОГЭ-Электрооборудование-АНГЦ: Технологический шкаф (шкаф Danieli)  Е3-ЭТП Е3. RM01E50+DRA02</t>
  </si>
  <si>
    <t>ОГЭ-Электрооборудование-АНГЦ: Технологический шкаф (шкаф Danieli)  Е3-ЭТП Е3. RM01E10+DRA01</t>
  </si>
  <si>
    <t>ОГЭ-Электрооборудование-АНГЦ: Технологический шкаф (шкаф Danieli)  Е4-ЭТП Е4. RM01E30+MCS01</t>
  </si>
  <si>
    <t>ОГЭ-Электрооборудование-АНГЦ: Технологический шкаф (шкаф Danieli)  Е4-ЭТП Е4. RM01E22+MCS01</t>
  </si>
  <si>
    <t>ОГЭ-Электрооборудование-АНГЦ: Технологический шкаф (шкаф Danieli)  Е4-ЭТП Е4. RM01E22+MCS02</t>
  </si>
  <si>
    <t>ОГЭ-Электрооборудование-АНГЦ: Технологический шкаф (шкаф Danieli)  Е4-ЭТП Е4. RM01E30+DRA01</t>
  </si>
  <si>
    <t>ОГЭ-Электрооборудование-АНГЦ: Технологический шкаф (шкаф Danieli)  Е4-ЭТП Е4. RM01E20+DRA01</t>
  </si>
  <si>
    <t xml:space="preserve">ОГЭ-Электрооборудование-АНГЦ: Технологический шкаф-DP102U−RM01−E9700−EM013
RM01E50+HPB01-02 </t>
  </si>
  <si>
    <t>ОГЭ-Электрооборудование-АНГЦ: Технологический шкаф-RM01D31COA-A101, A102</t>
  </si>
  <si>
    <t>ОГЭ-Электрооборудование-АНГЦ: Технологический шкаф-RM01F25MUF-A101</t>
  </si>
  <si>
    <t xml:space="preserve">ОГЭ-Электрооборудование-АНГЦ: Технологический шкаф-DP102U−RM01−E9700−EM001 RM01E50+LVD01 </t>
  </si>
  <si>
    <t>ОГЭ-Электрооборудование-АНГЦ: Технологический шкаф-Стикосварочная машина</t>
  </si>
  <si>
    <t>ОГЭ-Электрооборудование-АНГЦ: Технологический шкаф-Система смазки E0582</t>
  </si>
  <si>
    <t>ОГЭ-Электрооборудование-АНГЦ: Технологический шкаф-Измеритель толщины полосы вверх Rayonic</t>
  </si>
  <si>
    <t>ОГЭ-Электрооборудование-АНГЦ: Технологический шкаф-CEBA 
drying oven</t>
  </si>
  <si>
    <t xml:space="preserve">ОГЭ-Электрооборудование-АНГЦ Н/в кабель																				-Н/в кабельные линии																						</t>
  </si>
  <si>
    <t>ОГЭ-Электрооборудование-АНГЦ Полевой технологический шкаф-DP102U−RM01−E9600−EM001 RM01E10+MCS01-ОГЭ-Электрооборудование-АНГЦ Полевой технологический шкаф-DP102U−RM01−E9600−EM001 RM01E10+MCS01</t>
  </si>
  <si>
    <t>ОГЭ-Электрооборудование-АНГЦ Полевой технологический шкаф -DP102U−RM01−E9600−EM003 RM01E50+MCS01-ОГЭ-Электрооборудование-АНГЦ Полевой технологический шкаф -DP102U−RM01−E9600−EM003 RM01E50+MCS01</t>
  </si>
  <si>
    <t>ОГЭ-Электрооборудование-АНГЦ Полевой технологический шкаф-DP102U−RM01−E9600−EM005 RM01E22+MCS01-ОГЭ-Электрооборудование-АНГЦ Полевой технологический шкаф-DP102U−RM01−E9600−EM005 RM01E22+MCS01</t>
  </si>
  <si>
    <t>ОГЭ-Электрооборудование-АНГЦ Полевой технологический шкаф-DP102U−RM01−E9600−EM002  RM01E30+MCS01-ОГЭ-Электрооборудование-АНГЦ Полевой технологический шкаф-DP102U−RM01−E9600−EM002  RM01E30+MCS01</t>
  </si>
  <si>
    <t>ОГЭ-Электрооборудование-АНГЦ Полевой технологический шкаф-DP102U−RM01−E9700−EM001 RM01E50+LVD01-ОГЭ-Электрооборудование-АНГЦ Полевой технологический шкаф-DP102U−RM01−E9700−EM001 RM01E50+LVD01</t>
  </si>
  <si>
    <t>ОГЭ-Электрооборудование-АНГЦ Полевой технологический шкаф-CEBA  drying oven-ОГЭ-Электрооборудование-АНГЦ Полевой технологический шкаф-CEBA  drying oven</t>
  </si>
  <si>
    <t>ОГЭ-Электрооборудование-АНГЦ-Электродвигатели-АНГЦ-DP102U−RM01−E9600−EM001 RM01E10+MCS01</t>
  </si>
  <si>
    <t>ОГЭ-Электрооборудование-АНГЦ-Электродвигатели-АНГЦ-DP102U−RM01−E9500−EM001 RM01E10+DRA01</t>
  </si>
  <si>
    <t>ОГЭ-Электрооборудование-АНГЦ-Электродвигатели-АНГЦ-DP102U−RM01−E9500−EM004 RM01E50+DRA01</t>
  </si>
  <si>
    <t>ОГЭ-Электрооборудование-АНГЦ-Электродвигатели-АНГЦ-DP102U−RM01−E9500−EM005 RM01E50+DRA02</t>
  </si>
  <si>
    <t>ОГЭ-Электрооборудование-АНГЦ-Электродвигатели-АНГЦ-DP102U−RM01−E9600−EM003 RM01E50+MCS01</t>
  </si>
  <si>
    <t>ОГЭ-Электрооборудование-АНГЦ-Электродвигатели-АНГЦ-DP102U−RM01−E9600−EM005 RM01E22+MCS01</t>
  </si>
  <si>
    <t>ОГЭ-Электрооборудование-АНГЦ-Электродвигатели-АНГЦ-DP102U−RM01−E9600−EM005 RM01E22+MCS02</t>
  </si>
  <si>
    <t>ОГЭ-Электрооборудование-АНГЦ-Электродвигатели-АНГЦ-DP102U−RM01−E9500−EM003 RM01E30+DRA01</t>
  </si>
  <si>
    <t>ОГЭ-Электрооборудование-АНГЦ-Электродвигатели-АНГЦ-DP102U−RM01−E9600−EM002  RM01E30+MCS01</t>
  </si>
  <si>
    <t>ОГЭ-Электрооборудование-АНГЦ-Электродвигатели-АНГЦ-DP102U−RM01−E9500−EM002 RM01E20+DRA01</t>
  </si>
  <si>
    <t>ОГЭ-Электрооборудование-АНГЦ-Электродвигатели-АНГЦ-RM01D31COA-A101, A102</t>
  </si>
  <si>
    <t>ОГЭ-Электрооборудование-АНГЦ-Электродвигатели-АНГЦ-RM01F25MUF-A101</t>
  </si>
  <si>
    <t>ОГЭ-Электрооборудование-АНГЦ-Электродвигатели-АНГЦ-Стикосварочная машина</t>
  </si>
  <si>
    <t>ОГЭ-Электрооборудование-АНГЦ-Электродвигатели-АНГЦ-Система смазки E0582</t>
  </si>
  <si>
    <t>ОГЭ-Электрооборудование-АНГЦ-Электродвигатели-АНГЦ-Измеритель толщины полосы вверх Rayonic</t>
  </si>
  <si>
    <t>ОГЭ-Электрооборудование-АНГЦ-Электродвигатели-АНГЦ-CEBA  drying oven</t>
  </si>
  <si>
    <t>ОГЭ-Электрооборудование-АНГЦ Электрические тэны, тормоза-ОГЭ-Электрооборудование-АНГЦ Электрические тэны, тормоза</t>
  </si>
  <si>
    <t>ОГЭ-Электрооборудование-Вспом. оборуд.-КРУ-10кВ-ЛПЦ-Е7		-ЭТП Е7, Ячейка №1, Секционный разъединитель СР</t>
  </si>
  <si>
    <t>ОГЭ-Электрооборудование-Вспом. оборуд.-КРУ-10кВ-ЛПЦ-Е7		-ЭТП Е7, Ячейка №2, Секционный выключатель СВ</t>
  </si>
  <si>
    <t>ОГЭ-Электрооборудование-Вспом. оборуд.-КРУ-10кВ-ЛПЦ-Е7		-ЭТП Е7, Ячейка №8, ТСН №2</t>
  </si>
  <si>
    <t>ОГЭ-Электрооборудование-Вспом. оборуд.-КРУ-10кВ-ЛПЦ-Е7		-ЭТП Е7, Ячейка №9, ТН №1</t>
  </si>
  <si>
    <t>ОГЭ-Электрооборудование-Вспом. оборуд.-КРУ-10кВ-ЛПЦ-Е7		-ЭТП Е7, Ячейка №10, Ввод №2</t>
  </si>
  <si>
    <t>ОГЭ-Электрооборудование-Вспом. оборуд.-КРУ-10кВ-ЛПЦ-Е7		-ЭТП Е7, Ячейка №11, Ввод №1</t>
  </si>
  <si>
    <t>ОГЭ-Электрооборудование-Вспом. оборуд.-КРУ-10кВ-ЛПЦ-Е7		-ЭТП Е7, Ячейка №12, ТН №2</t>
  </si>
  <si>
    <t>ОГЭ-Электрооборудование-Вспом. оборуд.-КРУ-10кВ-ЛПЦ-Е7		-ЭТП Е7, Ячейка №13, ТСН №1</t>
  </si>
  <si>
    <t>ОГЭ-Электрооборудование-Вспом. оборуд.-КРУ-10кВ-ЛПЦ-Е7		-ЭТП Е7, Ячейка №21, Компрессор 710 кВт</t>
  </si>
  <si>
    <t>ОГЭ-Электрооборудование-Вспом. оборуд.-КРУ-10кВ-ЛПЦ-Е7		-ЭТП Е7, Ячейка №24, ЭТП Е9, PTR09, 630 кВА</t>
  </si>
  <si>
    <t>ОГЭ-Электрооборудование-Вспом. оборуд.-КРУ-10кВ-ЛПЦ-Е7		-ЭТП Е7, Ячейка №25, ФКУ №1</t>
  </si>
  <si>
    <t>ОГЭ-Электрооборудование-Вспом. оборуд.-КРУ-10кВ-ЛПЦ-Е7		-ЭТП Е7, Ячейка №26, Резерв</t>
  </si>
  <si>
    <t>ОГЭ-Электрооборудование-Вспом. оборуд.-КРУ-10кВ-ЛПЦ-Е7		-ЭТП Е7, Ячейка №28, ФКУ №2</t>
  </si>
  <si>
    <t>ОГЭ-Электрооборудование-Вспом. оборуд.-В/в кабель-B/в кабельные линии</t>
  </si>
  <si>
    <t>ОГЭ-Электрооборудование-Вспом. оборуд.-Трансформаторы-PTR09,  630 кВА</t>
  </si>
  <si>
    <t>ОГЭ-Электрооборудование-Вспом. оборуд.-Трансформаторы-ЭТП Е7, ТСН №2, 40 кВА</t>
  </si>
  <si>
    <t>ОГЭ-Электрооборудование-Вспом. оборуд.-Трансформаторы-ЭТП Е7, 3хЗНОЛП-НТЗ-10</t>
  </si>
  <si>
    <t>ОГЭ-Электрооборудование-Вспом. оборуд.-Трансформаторы-ЭТП Е7, ТСН №1, 40 кВА</t>
  </si>
  <si>
    <t>ОГЭ-Электрооборудование-Вспом. оборуд.-Шинный мост-II-секция шин 10 кВ</t>
  </si>
  <si>
    <t>ОГЭ-Электрооборудование-Вспом. оборуд.-Шинный мост-I-секция шин 10 кВ</t>
  </si>
  <si>
    <t>ОГЭ-Электрооборудование-Вспом. оборуд.-Шинный мост-ЭТП Е9, SHM09, 1000 А</t>
  </si>
  <si>
    <t>ОГЭ-Электрооборудование-Вспом. оборуд.-Электрооборудования РУНН - 0,4 кВ-РУНН Е9 PCT09</t>
  </si>
  <si>
    <t>ОГЭ-Электрооборудование-Вспом. оборуд.-УКРМ (Устройство компенсации реактивной мощности)-ЭТП Е7, Установка конденсаторная
УКРЛ 57-10,5-2100 (1х300+3х600) У3</t>
  </si>
  <si>
    <t>ОГЭ-Электрооборудование-Вспом. оборуд.-УКРМ (Устройство компенсации реактивной мощности)-ЭТП Е7, Установка конденсаторная
УКРЛ 57-10,5-2200 (1х200+1х400+2х800) У3</t>
  </si>
  <si>
    <t>ОГЭ-Электрооборудование-Вспом. оборуд.-Шкаф-ЭТП Е7. АУОТ (шкаф организации опертока)</t>
  </si>
  <si>
    <t>ОГЭ-Электрооборудование-Вспом. оборуд.-Шкаф-ЭТП Е7. ШАКБ (шкаф аккумуляторных батарей)</t>
  </si>
  <si>
    <t>ОГЭ-Электрооборудование-Вспом. оборуд.-Шкафы ШТЗ (шкаф тепловой защиты)-ЭТП Е9. PTR09-ШТЗ</t>
  </si>
  <si>
    <t>ОГЭ-Электрооборудование-Вспом. оборуд.-Цепочка Шкафов по ЭТП Е9; Ячейка №24-ЭТП Е9. 1ВЩ</t>
  </si>
  <si>
    <t>ОГЭ-Электрооборудование-Вспом. оборуд.-Цепочка Шкафов по ЭТП Е9; Ячейка №24-ОСП. 20ВРУ</t>
  </si>
  <si>
    <t>ОГЭ-Электрооборудование-Вспом. оборуд.-Цепочка Шкафов по ЭТП Е9; Ячейка №24-КПП. 10-ВРУ</t>
  </si>
  <si>
    <t>ОГЭ-Электрооборудование-Вспом. оборуд.-Цепочка Шкафов по ЭТП Е9; Ячейка №24-СГР. 8ШАВР</t>
  </si>
  <si>
    <t>ОГЭ-Электрооборудование-Вспом. оборуд.-Цепочка Шкафов по ЭТП Е9; 1ВЩ-ОЗС. 1ЩОА</t>
  </si>
  <si>
    <t>ОГЭ-Электрооборудование-Вспом. оборуд.-Цепочка Шкафов по ЭТП Е9; 1ВЩ-ОЗС. 1ШР</t>
  </si>
  <si>
    <t>ОГЭ-Электрооборудование-Вспом. оборуд.-Цепочка Шкафов по ЭТП Е9; 1ВЩ-ОЗС. 2ШР</t>
  </si>
  <si>
    <t>ОГЭ-Электрооборудование-Вспом. оборуд.-Цепочка Шкафов по ЭТП Е9; 1ВЩ-ОЗС. 4ШР</t>
  </si>
  <si>
    <t>ОГЭ-Электрооборудование-Вспом. оборуд.-Цепочка Шкафов по ЭТП Е9; 1ВЩ-ЭТП Е9. 3ЩО</t>
  </si>
  <si>
    <t>ОГЭ-Электрооборудование-Вспом. оборуд.-Цепочка Шкафов по ЭТП Е9; 1ВЩ-ОЗС. 1ЩО</t>
  </si>
  <si>
    <t>ОГЭ-Электрооборудование-Вспом. оборуд.-Цепочка Шкафов по ЭТП Е9; 1ВЩ-ОЗС. 2ЩО</t>
  </si>
  <si>
    <t>ОГЭ-Электрооборудование-Вспом. оборуд.-Цепочка Шкафов по ЭТП Е9; 1ВЩ-ОЗС. 5ШР</t>
  </si>
  <si>
    <t>ОГЭ-Электрооборудование-Вспом. оборуд.-Цепочка Шкафов по ЭТП Е9; 1ВЩ-ЭТП Е9. ЯУНО-4</t>
  </si>
  <si>
    <t>ОГЭ-Электрооборудование-Вспом. оборуд.-Цепочка Шкафов ОСП. 20ВРУ-ОСП. 20ШРС1</t>
  </si>
  <si>
    <t>ОГЭ-Электрооборудование-Вспом. оборуд.-Цепочка Шкафов ОСП. 20ВРУ-ОСП. 20ШВК</t>
  </si>
  <si>
    <t>ОГЭ-Электрооборудование-Вспом. оборуд.-Цепочка Шкафов ОСП. 20ВРУ-ОСП. ЩО-1</t>
  </si>
  <si>
    <t>ОГЭ-Электрооборудование-Вспом. оборуд.-Цепочка Шкафов ОСП. 20ВРУ-ОСП. ШСС20</t>
  </si>
  <si>
    <t>ОГЭ-Электрооборудование-Вспом. оборуд.-Цепочка Шкафов СГР. 8ШАВР-СГР. 08-ШСС</t>
  </si>
  <si>
    <t>ОГЭ-Электрооборудование-Вспом. оборуд.-Цепочка Шкафов Пультовые ЛПЦ-ЛПЦ. АТТТ. Пульт управления (Входной). Ряд А-В, оси 34-35. 1ЩР</t>
  </si>
  <si>
    <t>ОГЭ-Электрооборудование-Вспом. оборуд.-Цепочка Шкафов Пультовые ЛПЦ-ЛПЦ. АТТТ. Пульт управления (Выходной). Ряд А-В, оси 22-23. 2ЩР</t>
  </si>
  <si>
    <t>ОГЭ-Электрооборудование-Вспом. оборуд.-Цепочка Шкафов Пультовые ЛПЦ-ЛПЦ. РСХП. Пульт управления. Ряд А-В, оси 14-15. 3ЩР</t>
  </si>
  <si>
    <t>ОГЭ-Электрооборудование-Вспом. оборуд.-Цепочка Шкафов Пультовые ЛПЦ-ЛПЦ. АНГЦ. Пульт управления (Входной). Ряд C-D, оси 4-5. 4ЩР</t>
  </si>
  <si>
    <t>ОГЭ-Электрооборудование-Вспом. оборуд.-Цепочка Шкафов Пультовые ЛПЦ-ЛПЦ. АНГЦ. Пульт управления (Технологический). Ряд C-D, оси 14-15. 5ЩР</t>
  </si>
  <si>
    <t>ОГЭ-Электрооборудование-Вспом. оборуд.-Цепочка Шкафов Пультовые ЛПЦ-ЛПЦ. АНГЦ. Пульт управления (Выходной). Ряд C-D, оси 20-21. 6ЩР</t>
  </si>
  <si>
    <t>ОГЭ-Электрооборудование-Вспом. оборуд.-Цепочка Шкафов Пультовые ЛПЦ-ЛПЦ. АПП. Пульт управления (Выходной). Ряд C-D, оси 39-41. 7ЩР</t>
  </si>
  <si>
    <t>ОГЭ-Электрооборудование-Вспом. оборуд.-Цепочка Шкафов Пультовые ЛПЦ-ЛПЦ. АПП. Пульт управления (Входной). Ряд C-D, оси 25-26. 8ЩР</t>
  </si>
  <si>
    <t>ОГЭ-Электрооборудование-Вспом. оборуд.-Цепочка Шкафов Пультовые ЛПЦ-Опора №2 шкаф телекоммутационный слаботочный ШТ02</t>
  </si>
  <si>
    <t>ОГЭ-Электрооборудование-Вспом. оборуд.-Цепочка Шкафов Пультовые ЛПЦ-Опора №5 шкаф телекоммутационный слаботочный ШТ05</t>
  </si>
  <si>
    <t>ОГЭ-Электрооборудование-Вспом. оборуд.-Цепочка Шкафов Пультовые ЛПЦ-Опора №8 шкаф телекоммутационный слаботочный ШТ08</t>
  </si>
  <si>
    <t>ОГЭ-Электрооборудование-Вспом. оборуд.-Цепочка Шкафов Пультовые ЛПЦ-Опора №11 шкаф телекоммутационный слаботочный ШТ11</t>
  </si>
  <si>
    <t>ОГЭ-Электрооборудование-Вспом. оборуд.-Цепочка Шкафов Пультовые ЛПЦ-Опора №14 шкаф телекоммутационный слаботочный ШТ14</t>
  </si>
  <si>
    <t>ОГЭ-Электрооборудование-Вспом. оборуд.-Цепочка Шкафов Пультовые ЛПЦ-Опора №17 шкаф телекоммутационный слаботочный ШТ17</t>
  </si>
  <si>
    <t>ОГЭ-Электрооборудование-Вспом. оборуд.-Цепочка Шкафов Пультовые ЛПЦ-Опора №20 шкаф телекоммутационный слаботочный ШТ20</t>
  </si>
  <si>
    <t>ОГЭ-Электрооборудование-Вспом. оборуд.-Цепочка Шкафов Пультовые ЛПЦ-Опора №23 шкаф телекоммутационный слаботочный ШТ23</t>
  </si>
  <si>
    <t>ОГЭ-Электрооборудование-Вспом. оборуд.-Цепочка Шкафов Пультовые ЛПЦ-Опора №26 шкаф телекоммутационный слаботочный ШТ26</t>
  </si>
  <si>
    <t>ОГЭ-Электрооборудование-Вспом. оборуд.-Цепочка Шкафов Пультовые ЛПЦ-Опора №29 шкаф телекоммутационный слаботочный ШТ29</t>
  </si>
  <si>
    <t>ОГЭ-Электрооборудование-Вспом. оборуд.-Цепочка Шкафов Пультовые ЛПЦ-Опора №32 шкаф телекоммутационный слаботочный ШТ32</t>
  </si>
  <si>
    <t>ОГЭ-Электрооборудование-Вспом. оборуд.-Цепочка Шкафов Пультовые ЛПЦ-Опора №35 шкаф телекоммутационный слаботочный ШТ35</t>
  </si>
  <si>
    <t>ОГЭ-Электрооборудование-Вспом. оборуд.-Цепочка Шкафов Пультовые ЛПЦ-Опора №39 шкаф телекоммутационный слаботочный ШТ39</t>
  </si>
  <si>
    <t>ОГЭ-Электрооборудование-Вспом. оборуд.-Цепочка Шкафов Пультовые ЛПЦ-Опора №42 шкаф телекоммутационный слаботочный ШТ42</t>
  </si>
  <si>
    <t>ОГЭ-Электрооборудование-Вспом. оборуд.-Цепочка Шкафов Пультовые ЛПЦ-Опора №46 шкаф телекоммутационный слаботочный ШТ46</t>
  </si>
  <si>
    <t>ОГЭ-Электрооборудование-Вспом. оборуд.-Цепочка Шкафов Пультовые ЛПЦ-Опора №50 шкаф телекоммутационный слаботочный ШТ50</t>
  </si>
  <si>
    <t>ОГЭ-Электрооборудование-Вспом. оборуд.-Цепочка Шкафов Пультовые ЛПЦ-Опора №54 шкаф телекоммутационный слаботочный ШТ54</t>
  </si>
  <si>
    <t>ОГЭ-Электрооборудование-Вспом. оборуд.-Цепочка Шкафов Пультовые ЛПЦ-Опора №57 шкаф телекоммутационный слаботочный ШТ57</t>
  </si>
  <si>
    <t>ОГЭ-Электрооборудование-Вспом. оборуд.-Цепочка Шкафов Пультовые ЛПЦ-Опора №61 шкаф телекоммутационный слаботочный ШТ61</t>
  </si>
  <si>
    <t>ОГЭ-Электрооборудование-Вспом. оборуд.-Цепочка Шкафов Пультовые ЛПЦ-Опора №63 шкаф телекоммутационный слаботочный ШТ63</t>
  </si>
  <si>
    <t>ОГЭ-Электрооборудование-Вспом. оборуд.-Электродвигатели Азотная станция (новая)-Электродвигатель Тип AMZK-S2 мощность 710 кВт Компрессор</t>
  </si>
  <si>
    <t>ОГЭ-Электрооборудование-Вспом. оборуд.-Заземляющие устройства и молниезащиты-Устройство молниезащиты ЛПЦ</t>
  </si>
  <si>
    <t>ОГЭ-Электрооборудование-Вспом. оборуд.-Заземляющие устройства и молниезащиты-Заземляющее устройство помещения установки дожигания паров</t>
  </si>
  <si>
    <t>ОГЭ-Электрооборудование-Вспом. оборуд.-Заземляющие устройства и молниезащиты-Заземляющее устройство помещения аспирационной установки</t>
  </si>
  <si>
    <t>ОГЭ-Электрооборудование-Вспом. оборуд.-Заземляющие устройства и молниезащиты-Заземляющее устройство ВШМ</t>
  </si>
  <si>
    <t>ОГЭ-Электрооборудование-Вспом. оборуд.-Заземляющие устройства и молниезащиты-Заземляющее устройство ЦЗЛ</t>
  </si>
  <si>
    <t>ОГЭ-Электрооборудование-Вспом. оборуд.-Заземляющие устройства и молниезащиты-Заземляющее устройство УРК</t>
  </si>
  <si>
    <t>ОГЭ-Электрооборудование-Вспом. оборуд.-Заземляющие устройства и молниезащиты-Заземляющее устройство дымовой трубы АНГЦ</t>
  </si>
  <si>
    <t>ОГЭ-Электрооборудование-Вспом. оборуд.-Заземляющие устройства и молниезащиты-Заземляющее устройство ЭТП Е7</t>
  </si>
  <si>
    <t>ОГЭ-Электрооборудование-Вспом. оборуд.-Заземляющие устройства и молниезащиты-Заземляющее устройство ЭТП Е1</t>
  </si>
  <si>
    <t>ОГЭ-Электрооборудование-Вспом. оборуд.-Заземляющие устройства и молниезащиты-Заземляющее устройство ЭТП Е2</t>
  </si>
  <si>
    <t>ОГЭ-Электрооборудование-Вспом. оборуд.-Заземляющие устройства и молниезащиты-Заземляющее устройство ЭТП Е3</t>
  </si>
  <si>
    <t>ОГЭ-Электрооборудование-Вспом. оборуд.-Заземляющие устройства и молниезащиты-Заземляющее устройство ЭТП Е4</t>
  </si>
  <si>
    <t>ОГЭ-Электрооборудование-Вспом. оборуд.-Заземляющие устройства и молниезащиты-Заземляющее устройство ЭТП Е5</t>
  </si>
  <si>
    <t>ОГЭ-Электрооборудование-Вспом. оборуд.-Заземляющие устройства и молниезащиты-Заземляющее устройство ЭТП Е6</t>
  </si>
  <si>
    <t>ОГЭ-Электрооборудование-Вспом. оборуд.-Заземляющие устройства и молниезащиты-Заземляющее устройство и молниезащита АБК ЛПЦ</t>
  </si>
  <si>
    <t>ОГЭ-Электрооборудование-Вспом. оборуд.-Заземляющие устройства и молниезащиты-Устройство молниезащиты УРК</t>
  </si>
  <si>
    <t>ОГЭ-Электрооборудование-Вспом. оборуд.-Заземляющие устройства и молниезащиты-Заземляющее устройство и молниезащита ЦРМ и АБК ЦРМ</t>
  </si>
  <si>
    <t>ОГЭ-Электрооборудование-Вспом. оборуд.-Заземляющие устройства и молниезащиты-Заземляющее устройство и молниезащита ЦП</t>
  </si>
  <si>
    <t>ОГЭ-Электрооборудование-Вспом. оборуд.-Заземляющие устройства и молниезащиты-Заземляющее устройство УВП</t>
  </si>
  <si>
    <t>ОГЭ-Электрооборудование-Вспом. оборуд.-Заземляющие устройства и молниезащиты-Устройство молниезащиты УВП</t>
  </si>
  <si>
    <t>ОГЭ-Электрооборудование-Вспом. оборуд.-Заземляющие устройства и молниезащиты-Заземляющее устройство Градирни оборотного цикла</t>
  </si>
  <si>
    <t>ОГЭ-Электрооборудование-Вспом. оборуд.-Заземляющие устройства и молниезащиты-Устройство молниезащиты Градирни оборотного цикла</t>
  </si>
  <si>
    <t>ОГЭ-Электрооборудование-Вспом. оборуд.-Заземляющие устройства и молниезащиты-Заземляющее устройство и молниезащита НСППВ</t>
  </si>
  <si>
    <t>ОГЭ-Электрооборудование-Вспом. оборуд.-Заземляющие устройства и молниезащиты-Заземляющее устройство склада г/к рулонов</t>
  </si>
  <si>
    <t>ОГЭ-Электрооборудование-Вспом. оборуд.-Заземляющие устройства и молниезащиты-Заземляющее устройство ОЗС</t>
  </si>
  <si>
    <t>ОГЭ-Электрооборудование-Вспом. оборуд.-Заземляющие устройства и молниезащиты-Устройство молниезащиты ОЗС</t>
  </si>
  <si>
    <t>ОГЭ-Электрооборудование-Вспом. оборуд.-Заземляющие устройства и молниезащиты-Заземляющее устройство и молниезащита КСиА</t>
  </si>
  <si>
    <t>ОГЭ-Электрооборудование-Вспом. оборуд.-Заземляющие устройства и молниезащиты-Заземляющее устройство и молниезащита Водородной станции</t>
  </si>
  <si>
    <t>ОГЭ-Электрооборудование-Вспом. оборуд.-Заземляющие устройства и молниезащиты-Заземляющее устройство и молниезащита Парогенераторной</t>
  </si>
  <si>
    <t>ОГЭ-Электрооборудование-Вспом. оборуд.-Заземляющие устройства и молниезащиты-Заземляющее устройство и молниезащита ОСЛСВ</t>
  </si>
  <si>
    <t>ОГЭ-Электрооборудование-Вспом. оборуд.-Заземляющие устройства и молниезащиты-Заземляющее устройство и молниезащита ОСП</t>
  </si>
  <si>
    <t>ОГЭ-Электрооборудование-Вспом. оборуд.-Заземляющие устройства и молниезащиты-Заземляющее устройство и молниезащита Гаража</t>
  </si>
  <si>
    <t>ОГЭ-Электрооборудование-Вспом. оборуд.-Заземляющие устройства и молниезащиты-Заземляющее устройство и молниезащита кабельная эстакада</t>
  </si>
  <si>
    <t>ОГЭ-Электрооборудование-Вспом. оборуд.-Заземляющие устройства и молниезащиты-Заземляющее устройство и молниезащита НСХПВ</t>
  </si>
  <si>
    <t>ОГЭ-Электрооборудование-Вспом. оборуд.-Заземляющие устройства и молниезащиты-Заземляющее устройство и молниезащита Пост ЭЦ</t>
  </si>
  <si>
    <t>ОГЭ-Электрооборудование-Вспом. оборуд.-Заземляющие устройства и молниезащиты-Заземляющее устройство ШУУРГ</t>
  </si>
  <si>
    <t>ОГЭ-Электрооборудование-Вспом. оборуд.-Заземляющие устройства и молниезащиты-Заземляющее устройство Автовесовая</t>
  </si>
  <si>
    <t>ОГЭ-Электрооборудование-Вспом. оборуд.-Заземляющие устройства и молниезащиты-Заземляющее устройство деревообрабатывающий участок</t>
  </si>
  <si>
    <t>ОГЭ-Электрооборудование-Вспом. оборуд.-Заземляющие устройства и молниезащиты-Заземляющее устройство Заправка</t>
  </si>
  <si>
    <t>ОГЭ-Электрооборудование-Вспом. оборуд.-Заземляющие устройства и молниезащиты-Заземляющее устройство технологических скважин</t>
  </si>
  <si>
    <t>ОГЭ-Электрооборудование-Вспом. оборуд.-Заземляющие устройства и молниезащиты-Заземляющее устройство скважина для полива №1</t>
  </si>
  <si>
    <t>ОГЭ-Электрооборудование-Вспом. оборуд.-Заземляющие устройства и молниезащиты-Заземляющее устройство скважина для полива №2</t>
  </si>
  <si>
    <t>ОГЭ-Электрооборудование-Вспом. оборуд.-Заземляющие устройства и молниезащиты-Заземляющее устройство скважина для полива №3</t>
  </si>
  <si>
    <t>ОГЭ-Электрооборудование-Вспом. оборуд.-Заземляющие устройства и молниезащиты-Заземляющее устройство мачта М1 (АБК ЛПЦ)</t>
  </si>
  <si>
    <t>ОГЭ-Электрооборудование-Вспом. оборуд.-Заземляющие устройства и молниезащиты-Заземляющее устройство мачта М2 (Авто весовой)</t>
  </si>
  <si>
    <t>ОГЭ-Электрооборудование-Вспом. оборуд.-Заземляющие устройства и молниезащиты-Заземляющее устройство мачта М3 (ОСП)</t>
  </si>
  <si>
    <t>ОГЭ-Электрооборудование-Вспом. оборуд.-Заземляющие устройства и молниезащиты-Заземляющее устройство мачта М4 (ОЗС)</t>
  </si>
  <si>
    <t>ОГЭ-Электрооборудование-Вспом. оборуд.-Заземляющие устройства и молниезащиты-Заземляющее устройство мачта М5 (ЭТП Е11)</t>
  </si>
  <si>
    <t>ОГЭ-Электрооборудование-Вспом. оборуд.-Заземляющие устройства и молниезащиты-Заземляющее устройство мачта М6 (Гараж)</t>
  </si>
  <si>
    <t>ОГЭ-Электрооборудование-Вспом. оборуд.-Заземляющие устройства и молниезащиты-Заземляющее устройство мачта М7 (ЦРМ)</t>
  </si>
  <si>
    <t>ОГЭ-Электрооборудование-Вспом. оборуд.-Заземляющие устройства и молниезащиты-Заземляющее устройство КПП Ж/Д</t>
  </si>
  <si>
    <t>ОГЭ-Электрооборудование-Вспом. оборуд.-Заземляющие устройства и молниезащиты-Заземляющее устройство КНС №1</t>
  </si>
  <si>
    <t>ОГЭ-Электрооборудование-Вспом. оборуд.-Заземляющие устройства и молниезащиты-Заземляющее устройство КНС №2</t>
  </si>
  <si>
    <t>ОГЭ-Электрооборудование-Вспом. оборуд.-Заземляющие устройства и молниезащиты-Заземляющее устройство КНС №3</t>
  </si>
  <si>
    <t>ОГЭ-Электрооборудование-Вспом. оборуд.-Заземляющие устройства и молниезащиты-Заземляющее устройство КНС №4</t>
  </si>
  <si>
    <t>ОГЭ-Электрооборудование-Вспом. оборуд.-Заземляющие устройства и молниезащиты-Заземляющее устройство ДГУ АНГЦ</t>
  </si>
  <si>
    <t>ОГЭ-Электрооборудование-Вспом. оборуд.-Заземляющие устройства и молниезащиты-Заземляющее устройство ДГУ Е11</t>
  </si>
  <si>
    <t>ОГЭ-Электрооборудование-Вспом. оборуд.-Компрессор;Компрессорная станция сжатого воздуха-Турбокомпрессор Центpo6eжный. SM4100</t>
  </si>
  <si>
    <t>ОГЭ-Электрооборудование-Вспом. оборуд.-Компрессор;Азотная станция-Центробежный воздушный компрессор. С70041МХ3</t>
  </si>
  <si>
    <t>ОГЭ-Электрооборудование-Вспом. оборуд.-Компрессор;Азотная станция-Дожимной компрессор. WW-100/5-40</t>
  </si>
  <si>
    <t>ОГЭ-Электрооборудование-Вспом. оборуд.-Компрессор;НоваяАзотная станция-Турбокомпрессор Центpo6eжный. SM4100</t>
  </si>
  <si>
    <t>ОГЭ-Электрооборудование-Вспом. оборуд.-Компрессор;НоваяАзотная станция-Дожимной компрессор  ZW-1/7-20</t>
  </si>
  <si>
    <t>ОГЭ-Электрооборудование-Вспом. оборуд.-Компрессор;УВП-Robuschi RBS  15/F STD</t>
  </si>
  <si>
    <t>ОГЭ-Электрооборудование-Вспом. оборуд.-Вентиляционные установки;УВП-Конвентор электрический</t>
  </si>
  <si>
    <t>ОГЭ-Электрооборудование-Вспом. оборуд.-Вентиляционные установки;УВП-Тепловентилятор переносной электрический</t>
  </si>
  <si>
    <t>ОГЭ-Электрооборудование-Вспом. оборуд.-Вентиляционные установки;УВП-Воздуходувная станция.</t>
  </si>
  <si>
    <t>ОГЭ-Электрооборудование-Вспом. оборуд.-Вентиляционные установки;УВП-Чиллер с воздушным охлаждением</t>
  </si>
  <si>
    <t>ОГЭ-Электрооборудование-Вспом. оборуд.-Вентиляционные установки;Парогенераторная-Приточная установка</t>
  </si>
  <si>
    <t>ОГЭ-Электрооборудование-Вспом. оборуд.-Вентиляционные установки;Парогенераторная-Вентилятор осевой</t>
  </si>
  <si>
    <t>ОГЭ-Электрооборудование-Вспом. оборуд.-Вентиляционные установки;Градирни оборотного цикла с резервуаром-Осевой вентилятор ДКС1-25</t>
  </si>
  <si>
    <t>ОГЭ-Электрооборудование-Вспом. оборуд.-Кондиционеры;УВП-Настенный сплит система УВП АБК Этаж-2 (Опероторская)</t>
  </si>
  <si>
    <t>ОГЭ-Электрооборудование-Вспом. оборуд.-Кондиционеры;УВП-Настенный сплит система УВП АБК Этаж-2 (Начальник УВП)</t>
  </si>
  <si>
    <t>ОГЭ-Электрооборудование-Вспом. оборуд.-Кондиционеры;УВП-Настенный сплит система УВП АБК Этаж-2 (АСУТП)</t>
  </si>
  <si>
    <t>ОГЭ-Электрооборудование-Вспом. оборуд.-Кондиционеры;УВП-Настенный сплит система УВП АБК Этаж-1 (Комната персонала)</t>
  </si>
  <si>
    <t>ОГЭ-Электрооборудование-Вспом. оборуд.-Кондиционеры;УВП-Настенный сплит система УВП АБК Этаж-1 (Лобаратория)</t>
  </si>
  <si>
    <t>ОГЭ-Электрооборудование-Вспом. оборуд.-Кондиционеры;УВП-Настенно потолочный сплит система УВП Гирадирня (Электро помещения)</t>
  </si>
  <si>
    <t>ОГЭ-Электрооборудование-Вспом. оборуд.-Кондиционеры;УВП-Потолочный Каналный сплит система УВП Е10 (Электро помещение)</t>
  </si>
  <si>
    <t>ОГЭ-Электрооборудование-Вспом. оборуд.-Кондиционеры;Насосная станция производственно-противопожарного водоснабжения-Настенный сплит система насосная стансия  (Электро помещения)</t>
  </si>
  <si>
    <t>ОГЭ-Электрооборудование-Вспом. оборуд.-Кондиционеры;Водородная станция-Настенный сплит система Водородная станция 1-64</t>
  </si>
  <si>
    <t>ОГЭ-Электрооборудование-Вспом. оборуд.-Кондиционеры;Водородная станция-Настенный сплит система Операторская КВАС</t>
  </si>
  <si>
    <t>ОГЭ-Электрооборудование-Вспом. оборуд.-Кондиционеры;Водородная станция-Колонный сплит система Водородная станция 1-128</t>
  </si>
  <si>
    <t>ОГЭ-Электрооборудование-Вспом. оборуд.-Кондиционеры;Водородная станция-Чиллер Водородная станция 1-128</t>
  </si>
  <si>
    <t>ОГЭ-Электрооборудование-Вспом. оборуд.-Кондиционеры;Водородная станция-Чиллер Водородная станция 1-64</t>
  </si>
  <si>
    <t>ОГЭ-Электрооборудование-Вспом. оборуд.-Кондиционеры;Очистные сооружения ливневых сточных вод-Настенный сплит система Отчистные сооружения</t>
  </si>
  <si>
    <t>ОГЭ-Электрооборудование-Вспом. оборуд.-Газовое и Котловое хозяйство;Парогенераторная-ГРПШ</t>
  </si>
  <si>
    <t>ОГЭ-Электрооборудование-Вспом. оборуд.-Газовое и Котловое хозяйство;УВП - (смесители и нагреватели)-Смеситель статистический футированный G51WMX</t>
  </si>
  <si>
    <t>ОГЭ-Электрооборудование-Вспом. оборуд.-Газовое и Котловое хозяйство;УВП - (смесители и нагреватели)-Смеситель статистический футированный G86WMX</t>
  </si>
  <si>
    <t>ОГЭ-Электрооборудование-Вспом. оборуд.-Газовое и Котловое хозяйство;УВП - (смесители и нагреватели)-Смеситель статистический футированный G61WMX</t>
  </si>
  <si>
    <t>ОГЭ-Электрооборудование-Вспом. оборуд.-Газовое и Котловое хозяйство;УВП - (смесители и нагреватели)-Смеситель статистический футированный G16WMX</t>
  </si>
  <si>
    <t>ОГЭ-Электрооборудование-Вспом. оборуд.-Газовое и Котловое хозяйство;УВП - (смесители и нагреватели)-Флянцевый электрический нагреватель J02SCC</t>
  </si>
  <si>
    <t>ОГЭ-Электрооборудование-Вспом. оборуд.-Газовое и Котловое хозяйство;УВП - (смесители и нагреватели)-Флянцевый электрический нагреватель J87SCC</t>
  </si>
  <si>
    <t>ОГЭ-Электрооборудование-Вспом. оборуд.-Газовое и Котловое хозяйство;УВП - (смесители и нагреватели)-Флянцевый электрический нагреватель J03WSK</t>
  </si>
  <si>
    <t>ОГЭ-Электрооборудование-Вспом. оборуд.-Газовое и Котловое хозяйство;УВП - (смесители и нагреватели)-Флянцевый электрический нагреватель G66WSCC</t>
  </si>
  <si>
    <t>ОГЭ-Электрооборудование-Вспом. оборуд.-Газовое и Котловое хозяйство;УВП - (смесители и нагреватели)-Нагреватель электрический фланцевый G35SCC</t>
  </si>
  <si>
    <t>ОГЭ-Электрооборудование-Вспом. оборуд.-Газовое и Котловое хозяйство;УВП - (смесители и нагреватели)-Нагреватель электрический фланцевый G56SCC</t>
  </si>
  <si>
    <t>ОГЭ-Электрооборудование-Вспом. оборуд.-Газовое и Котловое хозяйство;УВП - (смесители и нагреватели)-Настенный накопительный электрический водонагреватель</t>
  </si>
  <si>
    <t>ОГЭ-Электрооборудование-Вспом. оборуд.-Газовое и Котловое хозяйство;УВП - (смесители и нагреватели)-Приточный электрический водонагреватель</t>
  </si>
  <si>
    <t>ОГЭ-Электрооборудование-Вспом. оборуд.-Газовое и Котловое хозяйство;Градирни оборотного цикла с резервуаром-Проточный электронагреватель  DBX 27</t>
  </si>
  <si>
    <t>ОГЭ-Электрооборудование-Вспом. оборуд.-Газовое и Котловое хозяйство;Насосные над скважинами-Конвектор электрический с механическим термостатом</t>
  </si>
  <si>
    <t>ОГЭ-Электрооборудование-Вспом. оборуд.-Газовое и Котловое хозяйство;Насосная станция производственно­противопожарного водоснабжения-Водонагреватель  “Ariston” SG 15</t>
  </si>
  <si>
    <t>ОГЭ-Электрооборудование-Вспом. оборуд.-Газовое и Котловое хозяйство;Насосная станция производственно­противопожарного водоснабжения-Проточный электронагреватель  DBX 27</t>
  </si>
  <si>
    <t>ОГЭ-Электрооборудование-Вспом. оборуд.-Насосы-Компрессорная станция сжатого воздуха и азотная станция-Дренажный насос для кондиционеров</t>
  </si>
  <si>
    <t>ОГЭ-Электрооборудование-Вспом. оборуд.-Насосы-Парогенераторная-Насос питательной воды</t>
  </si>
  <si>
    <t>ОГЭ-Электрооборудование-Вспом. оборуд.-Насосы-Водородная станция-Насос демводы</t>
  </si>
  <si>
    <t>ОГЭ-Электрооборудование-Вспом. оборуд.-Насосы-Насосная станция производственно­противопожарного водоснабжения-Погружной насос</t>
  </si>
  <si>
    <t>ОГЭ-Электрооборудование-Вспом. оборуд.-Насосы-Насосные над скважинами-Погружной насос</t>
  </si>
  <si>
    <t>ОГЭ-Электрооборудование-Вспом. оборуд.-Насосы-Градирни оборотного цикла с резервуаром-Насос горизонтальный со спиральным корпусом</t>
  </si>
  <si>
    <t>ОГЭ-Электрооборудование-Вспом. оборуд.-Насосы-Градирни оборотного цикла с резервуаром-Насос центробежный горизонтальный низкого давления Насос контура охлаждения вспомогательный</t>
  </si>
  <si>
    <t>ОГЭ-Электрооборудование-Вспом. оборуд.-Насосы-Градирни оборотного цикла с резервуаром-Насос центробежный горизонтальный низкого давления Насос  вспомогательный 2 контура охлаждения</t>
  </si>
  <si>
    <t>ОГЭ-Электрооборудование-Вспом. оборуд.-Насосы-Градирни оборотного цикла с резервуаром-Насос центробежный горизонтальный низкого давления</t>
  </si>
  <si>
    <t>ОГЭ-Электрооборудование-Вспом. оборуд.-Насосы-Градирни оборотного цикла с резервуаром-Насос центробежный горизонтальный низкого давления Насос аварийной системы контура охлаждения</t>
  </si>
  <si>
    <t>ОГЭ-Электрооборудование-Вспом. оборуд.-Насосы-Градирни оборотного цикла с резервуаром-Дозирующая станция антисколанта</t>
  </si>
  <si>
    <t>ОГЭ-Электрооборудование-Вспом. оборуд.-Насосы-Градирни оборотного цикла с резервуаром-Дозирующая станция ингибитора коррозии</t>
  </si>
  <si>
    <t>ОГЭ-Электрооборудование-Вспом. оборуд.-Насосы-Градирни оборотного цикла с резервуаром-Дозирующая станция биоцида</t>
  </si>
  <si>
    <t>ОГЭ-Электрооборудование-Вспом. оборуд.-Насосы-Градирни оборотного цикла с резервуаром-Насос дозировочный</t>
  </si>
  <si>
    <t>ОГЭ-Электрооборудование-Вспом. оборуд.-Насосы-Градирни оборотного цикла с резервуаром-Насос вторичного контура охлажденя</t>
  </si>
  <si>
    <t>ОГЭ-Электрооборудование-Вспом. оборуд.-Насосы-УВП-Насос горизонтальный моноблочный со спиральным корпусом. J02WPU</t>
  </si>
  <si>
    <t>ОГЭ-Электрооборудование-Вспом. оборуд.-Насосы-УВП-Насос горизонтальный моноблочный со спиральным корпусом. J03WPU</t>
  </si>
  <si>
    <t>ОГЭ-Электрооборудование-Вспом. оборуд.-Насосы-УВП-Насос горизонтальный моноблочный со спиральным корпусом. J13WPU</t>
  </si>
  <si>
    <t>ОГЭ-Электрооборудование-Вспом. оборуд.-Насосы-УВП-Винтовой насос эксцентриковый шнековый. J85WPU</t>
  </si>
  <si>
    <t>ОГЭ-Электрооборудование-Вспом. оборуд.-Насосы-УВП-Винтовой насос эксцентриковый шнековый. J87WPU</t>
  </si>
  <si>
    <t>ОГЭ-Электрооборудование-Вспом. оборуд.-Насосы-УВП-Винтовой насос эксцентриковый шнековый. J86WPU</t>
  </si>
  <si>
    <t>ОГЭ-Электрооборудование-Вспом. оборуд.-Насосы-УВП-Винтовой насос эксцентриковый шнековый. J20WPU</t>
  </si>
  <si>
    <t>ОГЭ-Электрооборудование-Вспом. оборуд.-Насосы-УВП-Винтовой насос эксцентриковый шнековый. J05WPU</t>
  </si>
  <si>
    <t>ОГЭ-Электрооборудование-Вспом. оборуд.-Насосы-УВП-Винтовой насос эксцентриковый шнековый. F42WPU</t>
  </si>
  <si>
    <t>ОГЭ-Электрооборудование-Вспом. оборуд.-Насосы-УВП-Винтовой насос эксцентриковый шнековый. F75WPU</t>
  </si>
  <si>
    <t>ОГЭ-Электрооборудование-Вспом. оборуд.-Насосы-УВП-Рециркуляционный насос. J11WPU</t>
  </si>
  <si>
    <t>ОГЭ-Электрооборудование-Вспом. оборуд.-Насосы-УВП-Горизонтальный насос для агресивных жидкостей. J01WPU</t>
  </si>
  <si>
    <t>ОГЭ-Электрооборудование-Вспом. оборуд.-Насосы-УВП-Горизонтальный насос для агресивных жидкостей. J14WPU</t>
  </si>
  <si>
    <t>ОГЭ-Электрооборудование-Вспом. оборуд.-Насосы-УВП-Горизонтальный насос для агресивных жидкостей. J31WPU</t>
  </si>
  <si>
    <t>ОГЭ-Электрооборудование-Вспом. оборуд.-Насосы-УВП-Вертикальный насос для агресивных
жидкостей длина колонны 4500 мм. J51WPS</t>
  </si>
  <si>
    <t>ОГЭ-Электрооборудование-Вспом. оборуд.-Насосы-УВП-Горизонтальный насос для агресивных жидкостей. J04WPU</t>
  </si>
  <si>
    <t>ОГЭ-Электрооборудование-Вспом. оборуд.-Насосы-УВП-Горизонтальный насос для агресивных жидкостей. J41WPU</t>
  </si>
  <si>
    <t>ОГЭ-Электрооборудование-Вспом. оборуд.-Насосы-УВП-Горизонтальный насос для агресивных жидкостей. F01WPU</t>
  </si>
  <si>
    <t>ОГЭ-Электрооборудование-Вспом. оборуд.-Насосы-УВП-Горизонтальный насос для агресивных жидкостей. G15WPU</t>
  </si>
  <si>
    <t>ОГЭ-Электрооборудование-Вспом. оборуд.-Насосы-УВП-Горизонтальный насос для агресивных жидкостей. G86WPU</t>
  </si>
  <si>
    <t>ОГЭ-Электрооборудование-Вспом. оборуд.-Насосы-УВП-Горизонтальный насос для агресивных жидкостей. G60WPU</t>
  </si>
  <si>
    <t>ОГЭ-Электрооборудование-Вспом. оборуд.-Насосы-УВП-Горизонтальный насос для агресивных жидкостей. G55WPU</t>
  </si>
  <si>
    <t>ОГЭ-Электрооборудование-Вспом. оборуд.-Насосы-УВП-Горизонтальный насос для агресивных жидкостей. H30WPU</t>
  </si>
  <si>
    <t>ОГЭ-Электрооборудование-Вспом. оборуд.-Насосы-УВП-Горизонтальный насос для агресивных жидкостей. H31WPU</t>
  </si>
  <si>
    <t>ОГЭ-Электрооборудование-Вспом. оборуд.-Насосы-УВП-Горизонтальный насос для агресивных жидкостей. H35WPU</t>
  </si>
  <si>
    <t>ОГЭ-Электрооборудование-Вспом. оборуд.-Насосы-УВП-Горизонтальный насос для агресивных жидкостей. H36WPU</t>
  </si>
  <si>
    <t>ОГЭ-Электрооборудование-Вспом. оборуд.-Насосы-УВП-Горизонтальный насос для агресивных жидкостей. H34WPU</t>
  </si>
  <si>
    <t>ОГЭ-Электрооборудование-Вспом. оборуд.-Насосы-УВП-Вертикальный погружной насос для агресивных жидкостей. J52WPU</t>
  </si>
  <si>
    <t>ОГЭ-Электрооборудование-Вспом. оборуд.-Насосы-УВП-Насос высокого давления типа "в линию", вертикальный. G51WPB1</t>
  </si>
  <si>
    <t>ОГЭ-Электрооборудование-Вспом. оборуд.-Насосы-УВП-Насос высокого давления типа "в линию", вертикальный. G51WPB</t>
  </si>
  <si>
    <t>ОГЭ-Электрооборудование-Вспом. оборуд.-Насосы-УВП-Насос высокого давления типа "в линию", вертикальный. G16WPU</t>
  </si>
  <si>
    <t>ОГЭ-Электрооборудование-Вспом. оборуд.-Насосы-УВП-Насос высокого давления типа "в линию", вертикальный. G41WPU</t>
  </si>
  <si>
    <t>ОГЭ-Электрооборудование-Вспом. оборуд.-Насосы-УВП-Насос высокого давления типа "в линию", вертикальный.  G08WPU</t>
  </si>
  <si>
    <t>ОГЭ-Электрооборудование-Вспом. оборуд.-Насосы-УВП-Насос высокого давления типа "в линию", вертикальный. G53WPU</t>
  </si>
  <si>
    <t>ОГЭ-Электрооборудование-Вспом. оборуд.-Насосы-УВП-Насос высокого давления типа "в линию", вертикальный. G40WPU</t>
  </si>
  <si>
    <t>ОГЭ-Электрооборудование-Вспом. оборуд.-Насосы-УВП-Насос высокого давления типа "в линию", вертикальный. G44WPU</t>
  </si>
  <si>
    <t>ОГЭ-Электрооборудование-Вспом. оборуд.-Насосы-УВП-Насос высокого давления типа "в линию", вертикальный. G45WPU</t>
  </si>
  <si>
    <t>ОГЭ-Электрооборудование-Вспом. оборуд.-Насосы-УВП-Насос высокого давления типа "в линию", вертикальный. G61WPU</t>
  </si>
  <si>
    <t>ОГЭ-Электрооборудование-Вспом. оборуд.-Насосы-УВП-Насос высокого давления типа "в линию", вертикальный. F10WPU</t>
  </si>
  <si>
    <t>ОГЭ-Электрооборудование-Вспом. оборуд.-Насосы-УВП-Насос высокого давления типа "в линию", вертикальный. G66WPU</t>
  </si>
  <si>
    <t>ОГЭ-Электрооборудование-Вспом. оборуд.-Насосы-УВП-Насос высокого давления типа "в линию", вертикальный. G56WPU</t>
  </si>
  <si>
    <t>ОГЭ-Электрооборудование-Вспом. оборуд.-Насосы-УВП-Насос высокого давления, вертикальная установка двигателя. G61WPU</t>
  </si>
  <si>
    <t>ОГЭ-Электрооборудование-Вспом. оборуд.-Насосы-УВП-Насос высокого давления горизонтальный. G60WPU</t>
  </si>
  <si>
    <t xml:space="preserve">ОГЭ-Электрооборудование-Вспом. оборуд.-Насосы-УВП-Погружной канализационный насос одноступенчатый центробежный. </t>
  </si>
  <si>
    <t>ОГЭ-Электрооборудование-Вспом. оборуд.-Насосы-УВП-Воздуходувные насосы. G85WFB</t>
  </si>
  <si>
    <t>ОГЭ-Электрооборудование-Вспом. оборуд.-Насосы-УВП-Установка дозирования бисульфита натрия, 
1. смеситель
2. насос дозирующий J14WPD</t>
  </si>
  <si>
    <t>ОГЭ-Электрооборудование-Вспом. оборуд.-Насосы-УВП-Дозирующая станция полиэлектролита, насос. J23WPD</t>
  </si>
  <si>
    <t>ОГЭ-Электрооборудование-Вспом. оборуд.-Насосы-УВП-Дозирующая станция полиэлектролита, насос. J20WPD</t>
  </si>
  <si>
    <t>ОГЭ-Электрооборудование-Вспом. оборуд.-Насосы-УВП-Дозирующая станция полиэлектролита, насос. F75WPD</t>
  </si>
  <si>
    <t>ОГЭ-Электрооборудование-Вспом. оборуд.-Насосы-УВП-Дозирующая станция перекиси водорода, насос. G30WPD</t>
  </si>
  <si>
    <t>ОГЭ-Электрооборудование-Вспом. оборуд.-Насосы-УВП-Дозирующая станция H2SO4 98%,
насос дозирующий мембранный. G31WPD</t>
  </si>
  <si>
    <t>ОГЭ-Электрооборудование-Вспом. оборуд.-Насосы-УВП-Дозирующая станция H2SO4 98%, насос дозирующий. J12WPD</t>
  </si>
  <si>
    <t>ОГЭ-Электрооборудование-Вспом. оборуд.-Насосы-УВП-Дозирующая станция H2SO4 98%, насос дозирующий. J28WPD</t>
  </si>
  <si>
    <t>ОГЭ-Электрооборудование-Вспом. оборуд.-Насосы-УВП-Дозирующая станция H2SO4 98%, насос дозировочный. G34WPD</t>
  </si>
  <si>
    <t>ОГЭ-Электрооборудование-Вспом. оборуд.-Насосы-УВП-Дозирующая станция H2SO4 98%, насос дозировочный. G51WPD</t>
  </si>
  <si>
    <t>ОГЭ-Электрооборудование-Вспом. оборуд.-Насосы-УВП-Дозирующая станция H2SO4 98%, насос дозировочный. G61WPD</t>
  </si>
  <si>
    <t>ОГЭ-Электрооборудование-Вспом. оборуд.-Насосы-УВП-Дозирующая станция H2SO4 98%, насос дозировочный. G60WPD</t>
  </si>
  <si>
    <t>ОГЭ-Электрооборудование-Вспом. оборуд.-Насосы-УВП-Дозирующая станция H2SO4 98%, насос дозировочный. G29WPD</t>
  </si>
  <si>
    <t>ОГЭ-Электрооборудование-Вспом. оборуд.-Насосы-УВП-Дозирующая станция реагента, насос дозировочный. G57WPD</t>
  </si>
  <si>
    <t>ОГЭ-Электрооборудование-Вспом. оборуд.-Насосы-УВП-Дозирующая станция реагента, насос дозировочный. G58WPD</t>
  </si>
  <si>
    <t>ОГЭ-Электрооборудование-Вспом. оборуд.-Насосы-УВП-Дозирующая станция реагента, насос дозировочный. G59WPD</t>
  </si>
  <si>
    <t>ОГЭ-Электрооборудование-Вспом. оборуд.-Насосы-УВП-Дозирующая станция реагента, насос дозировочный. G56WPD</t>
  </si>
  <si>
    <t>ОГЭ-Электрооборудование-Вспом. оборуд.-Насосы-УВП-Дозирующая станция антискаланта, насос дозировочный. G76WPD</t>
  </si>
  <si>
    <t>ОГЭ-Электрооборудование-Вспом. оборуд.-Насосы-УВП-Дозирующая станция NaOH-50%, насос дозировочный. G35WPD</t>
  </si>
  <si>
    <t>ОГЭ-Электрооборудование-Вспом. оборуд.-Насосы-УВП-Дозирующая станция NaOH-50%, насос дозировочный. G37WPD</t>
  </si>
  <si>
    <t>ОГЭ-Электрооборудование-Вспом. оборуд.-Насосы-УВП-Дозирующая станция NaOH-50%, насос дозировочный. G28WPD</t>
  </si>
  <si>
    <t>ОГЭ-Электрооборудование-Вспом. оборуд.-Насосы-УВП-Дозирующая станция FeCl3, насос дозировочный. G36WPD</t>
  </si>
  <si>
    <t>ОГЭ-Электрооборудование-Вспом. оборуд.-Насосы-УВП-Дозирующая станция гипохлорид
натрия 10%, насос дозировочный. G39WPD</t>
  </si>
  <si>
    <t>ОГЭ-Электрооборудование-Вспом. оборуд.-Насосы-УВП-Дозирующая станция гипохлорид
натрия 10%, насос дозировочный. G40WPD</t>
  </si>
  <si>
    <t>ОГЭ-Электрооборудование-Вспом. оборуд.-Насосы-УВП-Дозирующая станция антискаланта, насос дозировочный. G67WPD</t>
  </si>
  <si>
    <t>ОГЭ-Электрооборудование-Вспом. оборуд.-Насосы-УВП-Дозирующая станция антискаланта, насос дозировочный. G68WPD</t>
  </si>
  <si>
    <t>ОГЭ-Электрооборудование-Вспом. оборуд.-Насосы-УВП-Дозирующая станция антискаланта, насос дозировочный. G69WPD</t>
  </si>
  <si>
    <t>ОГЭ-Электрооборудование-Вспом. оборуд.-Насосы-УВП-система дозирования сульфата железа, насос. J77WPD</t>
  </si>
  <si>
    <t>ОГЭ-Электрооборудование-Вспом. оборуд.-Насосы-УВП-система дозирования деэмульгатора, насос. J11WPD</t>
  </si>
  <si>
    <t>ОГЭ-Электрооборудование-Вспом. оборуд.-Насосы-УВП-Cистема дозирования извести:
шнековый конвеер G81WTS</t>
  </si>
  <si>
    <t>ОГЭ-Электрооборудование-Вспом. оборуд.-Насосы-УВП-Подготовительный бак диаметр 1000мм.
с мешалкой. J14WTK</t>
  </si>
  <si>
    <t xml:space="preserve">ОГЭ-Электрооборудование-Вспом. оборуд.-Насосы-УВП-Перекачиваюшие насосы. J14WPU </t>
  </si>
  <si>
    <t xml:space="preserve">ОГЭ-Электрооборудование-Вспом. оборуд.-Насосы-УВП-Дозировочный бак диаметр 1000 мм.
с мешалкой G77WTK  </t>
  </si>
  <si>
    <t xml:space="preserve">ОГЭ-Электрооборудование-Вспом. оборуд.-Насосы-УВП-Дозировочные насосы. G77WPD </t>
  </si>
  <si>
    <t>ОГЭ-Электрооборудование-Вспом. оборуд.-Насосы-УВП-Мотор гидровлической системы. J23WPF</t>
  </si>
  <si>
    <t xml:space="preserve">ОГЭ-Электрооборудование-Вспом. оборуд.-Насосы-УВП-Мотор быстрой системы. </t>
  </si>
  <si>
    <t xml:space="preserve">ОГЭ-Электрооборудование-Вспом. оборуд.-Насосы-УВП-Машина промывки GHP 5-55. </t>
  </si>
  <si>
    <t>ОГЭ-Электрооборудование-Вспом. оборуд.-Насосы-УВП-Миксер осветлителя.
Диаметр лопастей 900 мм J20WMX</t>
  </si>
  <si>
    <t>ОГЭ-Электрооборудование-Вспом. оборуд.-Насосы-УВП-Миксер осветлителя.
Диаметр лопастей 900 мм J20WTR</t>
  </si>
  <si>
    <t>ОГЭ-Электрооборудование-Вспом. оборуд.-Насосы-УВП-Миксер осветлителя.
Диаметр крыльчатки 450 мм. F75WMX</t>
  </si>
  <si>
    <t>ОГЭ-Электрооборудование-Вспом. оборуд.-Насосы-УВП-Мешалка.  Диаметр импеллера 1650 мм. J02WMX</t>
  </si>
  <si>
    <t>ОГЭ-Электрооборудование-Вспом. оборуд.-Насосы-УВП-Мешалка.  Диаметр импеллера 1100 мм. J03WMX</t>
  </si>
  <si>
    <t>ОГЭ-Электрооборудование-Вспом. оборуд.-Насосы-УВП-Мешалка.  Диаметр импеллера 800 мм, длина вала 4000 мм. J11WMX</t>
  </si>
  <si>
    <t>ОГЭ-Электрооборудование-Вспом. оборуд.-Насосы-УВП-Мешалка.  Диаметр импеллера 1100 мм. J01WMX</t>
  </si>
  <si>
    <t>ОГЭ-Электрооборудование-Вспом. оборуд.-Насосы-УВП-Мешалка.  Диаметр импеллера 400 мм. J12WMX01</t>
  </si>
  <si>
    <t>ОГЭ-Электрооборудование-Вспом. оборуд.-Насосы-УВП-Мешалка.  Диаметр импеллера 1100 мм. J12WMX02</t>
  </si>
  <si>
    <t>ОГЭ-Электрооборудование-Вспом. оборуд.-Насосы-УВП-Мешалка.  Диаметр импеллера 1100 мм. J13WMX</t>
  </si>
  <si>
    <t>ОГЭ-Электрооборудование-Вспом. оборуд.-Насосы-УВП-Мешалка.  Диаметр импеллера 1100 мм. J28WMX</t>
  </si>
  <si>
    <t>ОГЭ-Электрооборудование-Вспом. оборуд.-Насосы-УВП-Мешалка.  Диаметр импеллера 1100 мм. F42WMX</t>
  </si>
  <si>
    <t>ОГЭ-Электрооборудование-Вспом. оборуд.-Насосы-УВП-Мешалка.  Диаметр импеллера 400 мм. G28WMX</t>
  </si>
  <si>
    <t>ОГЭ-Электрооборудование-Вспом. оборуд.-Насосы-УВП-Мешалка.  Диаметр импеллера 500 мм. G29WMX</t>
  </si>
  <si>
    <t>ОГЭ-Электрооборудование-Вспом. оборуд.-Насосы-УВП-Мешалка.  Диаметр импеллера 1100 мм. G52WMX</t>
  </si>
  <si>
    <t>ОГЭ-Электрооборудование-Вспом. оборуд.-Насосы-УВП-Мешалка.  Диаметр импеллера 400 мм. G66WMX</t>
  </si>
  <si>
    <t>ОГЭ-Электрооборудование-Вспом. оборуд.-Насосы-УВП-Мешалка.  Диаметр импеллера 400 мм G56WMX</t>
  </si>
  <si>
    <t>ОГЭ-Электрооборудование-Вспом. оборуд.-Насосы-УВП-Ленточный маслоотделитель 200
длина ленты: 5981 мм, ширина лента 200мм,
Темпер- +36 - (-14) ⁰С. мощность двиг 0,18 кВт, напряж 380 В J03WSK</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</si>
  <si>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-80</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</si>
  <si>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-15</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</si>
  <si>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-50</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</si>
  <si>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Ду -150</t>
  </si>
  <si>
    <t xml:space="preserve">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воздухозаборный </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</si>
  <si>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-250</t>
  </si>
  <si>
    <t>ОГЭ-Электрооборудование-Вспом. оборуд.-Насосы-Фильтры-Парогенераторная; Компрессорная станция сжатого воздуха и азотная станция; Водородная станция.-первичный фильтр Ду -25</t>
  </si>
  <si>
    <t>ОГЭ-Электрооборудование-Вспом. оборуд.-Насосы-Фильтры-Парогенераторная; Компрессорная станция сжатого воздуха и азотная станция; Водородная станция.-тонкий фильтр Ду -25</t>
  </si>
  <si>
    <t>ОГЭ-Электрооборудование-Вспом. оборуд.-Насосы-Фильтры-Парогенераторная; Компрессорная станция сжатого воздуха и азотная станция; Водородная станция.-супертонкий фильтр Ду -25</t>
  </si>
  <si>
    <t>ОГЭ-Электрооборудование-Вспом. оборуд.-Насосы-Фильтры-Парогенераторная; Компрессорная станция сжатого воздуха и азотная станция; Водородная станция.-Магитсральный фильтр Q=8600 м3/час, 0,6 Мпа</t>
  </si>
  <si>
    <t>ОГЭ-Электрооборудование-Вспом. оборуд.-Насосы-Фильтры-УВП-фильтр самоочищающий G85WFC</t>
  </si>
  <si>
    <t>ОГЭ-Электрооборудование-Вспом. оборуд.-Насосы-Фильтры-УВП-фильтр самоочищающий G16WFC</t>
  </si>
  <si>
    <t>ОГЭ-Электрооборудование-Вспом. оборуд.-Насосы-Фильтры-УВП-картриджный фильтр, 9 картриджей G61WFB</t>
  </si>
  <si>
    <t>ОГЭ-Электрооборудование-Вспом. оборуд.-Насосы-Фильтры-УВП-картриджный фильтр, 7 картриджей G60WFB</t>
  </si>
  <si>
    <t>ОГЭ-Электрооборудование-Вспом. оборуд.-Насосы-Фильтры-УВП-картриджный фильтр, 7 картриджей G66WFB</t>
  </si>
  <si>
    <t>ОГЭ-Электрооборудование-Вспом. оборуд.-Насосы-Фильтры-УВП-картриджный фильтр, 15 картриджей G56WFB</t>
  </si>
  <si>
    <t>ОГЭ-Электрооборудование-Вспом. оборуд.-Насосы-Фильтры-УВП-пресс фильтр J23WPF</t>
  </si>
  <si>
    <t>ОГЭ-Электрооборудование-Вспом. оборуд.-Насосы-Фильтры-УВП - (Хозяйственно-питьевой водопровод В1); вентиляция П5-Фильтр сетчатый из латуни</t>
  </si>
  <si>
    <t>ОГЭ-Электрооборудование-Вспом. оборуд.-Насосы-Фильтры-УВП - (Хозяйственно-питьевой водопровод В1); вентиляция П5-Фильтр воздушный</t>
  </si>
  <si>
    <t>ОГЭ-Электрооборудование-Вспом. оборуд.-Насосы-Фильтры-УВП - (Хозяйственно-питьевой водопровод В1); вентиляция П5-пресс фильтр</t>
  </si>
  <si>
    <t>ОГЭ-Электрооборудование-Вспом. оборуд.-Насосы-Фильтры-УВП - (Хозяйственно-питьевой водопровод В1); вентиляция П5-Фильтр самоочищающий</t>
  </si>
  <si>
    <t>ОГЭ-Электрооборудование-Вспом. оборуд.-Насосы-Фильтры-УВП - (Хозяйственно-питьевой водопровод В1); вентиляция П5-Картриджный фильтр</t>
  </si>
  <si>
    <t>ОГЭ-Электрооборудование-прочее-Прочее</t>
  </si>
  <si>
    <t>Транспортный отдел-Транспортный отдел-Легковые автомобили-Прочее</t>
  </si>
  <si>
    <t>Транспортный отдел-Транспортный отдел-Автобусы-Прочее</t>
  </si>
  <si>
    <t>Транспортный отдел-Транспортный отдел-Грузовые автомобили-Прочее</t>
  </si>
  <si>
    <t>Транспортный отдел-Транспортный отдел-Прочее-Прочее</t>
  </si>
  <si>
    <t>ЛПЦ-АТТТ-ЛПЦ-АТТТ-Пост-1-Загрузочная тележка для рулонов</t>
  </si>
  <si>
    <t>ЛПЦ-АТТТ-ЛПЦ-АТТТ-Пост-1-Стеллажи для хранения рулонов ГК НО с блокирующими роликами</t>
  </si>
  <si>
    <t>ЛПЦ-АТТТ-ЛПЦ-АТТТ-Пост-1-Установка измерения наружного диаметра и ширины рулона</t>
  </si>
  <si>
    <t>ЛПЦ-АТТТ-ЛПЦ-АТТТ-Пост-1-Разматыватель</t>
  </si>
  <si>
    <t>ЛПЦ-АТТТ-ЛПЦ-АТТТ-Пост-1-Прижимной ролик</t>
  </si>
  <si>
    <t>ЛПЦ-АТТТ-ЛПЦ-АТТТ-Пост-1-Противоизломный ролик</t>
  </si>
  <si>
    <t>ЛПЦ-АТТТ-ЛПЦ-АТТТ-Пост-1-Устройство демонтажа противоизломного ролика</t>
  </si>
  <si>
    <t>ЛПЦ-АТТТ-ЛПЦ-АТТТ-Пост-1-Выносная несущая опора барабана разматывателя</t>
  </si>
  <si>
    <t>ЛПЦ-АТТТ-ЛПЦ-АТТТ-Пост-1-Заправочный стол</t>
  </si>
  <si>
    <t>ЛПЦ-АТТТ-ЛПЦ-АТТТ-Пост-1-(стол отгибателя)</t>
  </si>
  <si>
    <t>ЛПЦ-АТТТ-ЛПЦ-АТТТ-Пост-1-Правильная машина с тянущими роликами</t>
  </si>
  <si>
    <t>ЛПЦ-АТТТ-ЛПЦ-АТТТ-Пост-1-Устройство для снятия роликов правильной машины</t>
  </si>
  <si>
    <t>ЛПЦ-АТТТ-ЛПЦ-АТТТ-Пост-1-Датчик системы контроля центрального положения</t>
  </si>
  <si>
    <t>ЛПЦ-АТТТ-ЛПЦ-АТТТ-Пост-1-Система для измерения толщины полосы (Hithix)</t>
  </si>
  <si>
    <t>ЛПЦ-АТТТ-ЛПЦ-АТТТ-Пост-1-Боковые направляющие №1</t>
  </si>
  <si>
    <t>ЛПЦ-АТТТ-ЛПЦ-АТТТ-Пост-1-Входные обрезные ножницы с тянущими роликами</t>
  </si>
  <si>
    <t>ЛПЦ-АТТТ-ЛПЦ-АТТТ-Пост-1-Устройство для замены ножей</t>
  </si>
  <si>
    <t>ЛПЦ-АТТТ-ЛПЦ-АТТТ-Пост-1-Система транспортировки обрези на входе</t>
  </si>
  <si>
    <t>ЛПЦ-АТТТ-ЛПЦ-АТТТ-Пост-1-Аспирационная система вытяжки пылевидной окалины (ось №38)</t>
  </si>
  <si>
    <t>ЛПЦ-АТТТ-ЛПЦ-АТТТ-Пост-1-Трубопроводы аспирационной системы входном участке</t>
  </si>
  <si>
    <t>ЛПЦ-АТТТ-ЛПЦ-АТТТ-Пост-1-Транспортный рольганг №1</t>
  </si>
  <si>
    <t>ЛПЦ-АТТТ-ЛПЦ-АТТТ-Пост-1-Транспортный рольганг №2</t>
  </si>
  <si>
    <t>ЛПЦ-АТТТ-ЛПЦ-АТТТ-Пост-1-Тянущие ролики</t>
  </si>
  <si>
    <t>ЛПЦ-АТТТ-ЛПЦ-АТТТ-Пост-1-Боковые направляющие №2</t>
  </si>
  <si>
    <t>ЛПЦ-АТТТ-ЛПЦ-АТТТ-Пост-1-Конический ножницы</t>
  </si>
  <si>
    <t>ЛПЦ-АТТТ-ЛПЦ-АТТТ-Пост-1-Транспортный рольганг №3</t>
  </si>
  <si>
    <t>ЛПЦ-АТТТ-ЛПЦ-АТТТ-Пост-1-Транспортный рольганг №4</t>
  </si>
  <si>
    <t>ЛПЦ-АТТТ-ЛПЦ-АТТТ-Пост-1-Транспортный рольганг №5</t>
  </si>
  <si>
    <t>ЛПЦ-АТТТ-ЛПЦ-АТТТ-Пост-1-Центрирующий тянущий ролик</t>
  </si>
  <si>
    <t>ЛПЦ-АТТТ-ЛПЦ-АТТТ-Пост-1-Центрирующее устройство</t>
  </si>
  <si>
    <t>ЛПЦ-АТТТ-ЛПЦ-АТТТ-Пост-2 -Секция обратной промывки</t>
  </si>
  <si>
    <t>ЛПЦ-АТТТ-ЛПЦ-АТТТ-Пост-2 -Набор ванн травления</t>
  </si>
  <si>
    <t>ЛПЦ-АТТТ-ЛПЦ-АТТТ-Пост-2 -Ванна промывки с системой рециркуляции</t>
  </si>
  <si>
    <t>ЛПЦ-АТТТ-ЛПЦ-АТТТ-Пост-2 -Резервуар для конденсата</t>
  </si>
  <si>
    <t>ЛПЦ-АТТТ-ЛПЦ-АТТТ-Пост-2 -Резервуар для отработанной воды с ванн промывки и скруббера</t>
  </si>
  <si>
    <t>ЛПЦ-АТТТ-ЛПЦ-АТТТ-Пост-2 -Отжимные ролики с пневмосистемой регулировки давления</t>
  </si>
  <si>
    <t>ЛПЦ-АТТТ-ЛПЦ-АТТТ-Пост-2 -Система центрирования №3</t>
  </si>
  <si>
    <t>ЛПЦ-АТТТ-ЛПЦ-АТТТ-Пост-2 -Система вытяжки и очистки газов и пара</t>
  </si>
  <si>
    <t>ЛПЦ-АТТТ-ЛПЦ-АТТТ-Пост-2 -Трубопроводы подачи пара, воды (питьевой, деминерализованной, технической, охлаждающей, отработанной), кислоты.</t>
  </si>
  <si>
    <t>ЛПЦ-АТТТ-ЛПЦ-АТТТ-Пост-2 -Приборы учета, давления и т.д.</t>
  </si>
  <si>
    <t>ЛПЦ-АТТТ-ЛПЦ-АТТТ-Пост-2 -(система КИПиА)</t>
  </si>
  <si>
    <t>ЛПЦ-АТТТ-ЛПЦ-АТТТ-Пост-2 -Сушильное устройство</t>
  </si>
  <si>
    <t>ЛПЦ-АТТТ-ЛПЦ-АТТТ-Пост-2 -Баки ингибитора травления и промывки с насосами подачи</t>
  </si>
  <si>
    <t>ЛПЦ-АТТТ-ЛПЦ-АТТТ-Пост-2 -Узел боковых направляющих №4</t>
  </si>
  <si>
    <t>ЛПЦ-АТТТ-ЛПЦ-АТТТ-Пост-2 -Блок тянущего ролика №3</t>
  </si>
  <si>
    <t>ЛПЦ-АТТТ-ЛПЦ-АТТТ-Пост-2 -Корзиночный роликовый сектор на входе/выходе</t>
  </si>
  <si>
    <t>ЛПЦ-АТТТ-ЛПЦ-АТТТ-Пост-2 -Транспортные рольганги накопителя</t>
  </si>
  <si>
    <t>ЛПЦ-АТТТ-ЛПЦ-АТТТ-Пост-2 -Выходной корзиночный роликовый зубчатый сектор с боковыми проводками</t>
  </si>
  <si>
    <t>ЛПЦ-АТТТ-ЛПЦ-АТТТ-Пост-2 -Тянущий ролик №4</t>
  </si>
  <si>
    <t>ЛПЦ-АТТТ-ЛПЦ-АТТТ-Пост-2 -Выходные обрезные ножницы</t>
  </si>
  <si>
    <t>ЛПЦ-АТТТ-ЛПЦ-АТТТ-Пост-2 -Система транспортировки обрези и проб на выходе</t>
  </si>
  <si>
    <t>ЛПЦ-АТТТ-ЛПЦ-АТТТ-Пост-2 -Центрирующий тянущий ролик</t>
  </si>
  <si>
    <t>ЛПЦ-АТТТ-ЛПЦ-АТТТ-Пост-2 -Центрирующее устройство №4</t>
  </si>
  <si>
    <t>ЛПЦ-АТТТ-ЛПЦ-АТТТ-Пост-2 -Боковые направляющие №5</t>
  </si>
  <si>
    <t>ЛПЦ-АТТТ-ЛПЦ-АТТТ-Пост-2 -Кромкообрезные ножницы с устройством отведения обрези и крошитель обрези</t>
  </si>
  <si>
    <t>ЛПЦ-АТТТ-ЛПЦ-АТТТ-Пост-2 -Ленточный конвейер</t>
  </si>
  <si>
    <t>ЛПЦ-АТТТ-ЛПЦ-АТТТ-Пост-2 -Горизонтальный стол</t>
  </si>
  <si>
    <t>ЛПЦ-АТТТ-ЛПЦ-АТТТ-Пост-2 -Транспортный рольганг №6</t>
  </si>
  <si>
    <t>ЛПЦ-АТТТ-ЛПЦ-АТТТ-Пост-2 -Двойной тянущий ролик</t>
  </si>
  <si>
    <t>ЛПЦ-АТТТ-ЛПЦ-АТТТ-Пост-2 -Промасливающая машина с электростатическим действием</t>
  </si>
  <si>
    <t>ЛПЦ-АТТТ-ЛПЦ-АТТТ-Пост-2 -Система контроля положения кромки</t>
  </si>
  <si>
    <t>ЛПЦ-АТТТ-ЛПЦ-АТТТ-Пост-2 -Выходной отклоняющий полосу вниз ролик с заправочным столом</t>
  </si>
  <si>
    <t>ЛПЦ-АТТТ-ЛПЦ-АТТТ-Пост-2 -Основание и привод натяжной моталки</t>
  </si>
  <si>
    <t>ЛПЦ-АТТТ-ЛПЦ-АТТТ-Пост-2 -Прижимной ролик натяжной моталки</t>
  </si>
  <si>
    <t>ЛПЦ-АТТТ-ЛПЦ-АТТТ-Пост-2 -Ременный захлестыватель</t>
  </si>
  <si>
    <t>ЛПЦ-АТТТ-ЛПЦ-АТТТ-Пост-2 -Выходная тележка для рулонов</t>
  </si>
  <si>
    <t>ЛПЦ-АТТТ-ЛПЦ-АТТТ-Пост-2 -Пластиковые прокладки для стеллажей хранения</t>
  </si>
  <si>
    <t>ЛПЦ-АТТТ-ЛПЦ-АТТТ-Пост-2 -Весы для рулонов на выходе</t>
  </si>
  <si>
    <t>ЛПЦ-АТТТ-ЛПЦ-АТТТ-Пост-2 -Устройство для ручной обвязки рулонов</t>
  </si>
  <si>
    <t>ЛПЦ-АТТТ-ЛПЦ-АТТТ-Прочее-Прочее</t>
  </si>
  <si>
    <t>ЛПЦ-РСХП-ЛПЦ-РСХП-Пост-1-Система измерения внешнего диаметра и ширины рулона</t>
  </si>
  <si>
    <t>ЛПЦ-РСХП-ЛПЦ-РСХП-Пост-1-Тележка для рулонов разматывателя</t>
  </si>
  <si>
    <t>ЛПЦ-РСХП-ЛПЦ-РСХП-Пост-1-Основание разматывателя</t>
  </si>
  <si>
    <t>ЛПЦ-РСХП-ЛПЦ-РСХП-Пост-1-Выносная опора</t>
  </si>
  <si>
    <t>ЛПЦ-РСХП-ЛПЦ-РСХП-Пост-1-Прижимной ролик разматывателя</t>
  </si>
  <si>
    <t>ЛПЦ-РСХП-ЛПЦ-РСХП-Пост-1-Комплект пластиковых прокладок для стеллажей</t>
  </si>
  <si>
    <t>ЛПЦ-РСХП-ЛПЦ-РСХП-Пост-1-Устройство ручной обвязки рулонов</t>
  </si>
  <si>
    <t>ЛПЦ-РСХП-ЛПЦ-РСХП-Пост-1-Тележка для рулонов входной натяжной моталки</t>
  </si>
  <si>
    <t xml:space="preserve">ЛПЦ-РСХП-ЛПЦ-РСХП-Пост-1-Направляющий щиток </t>
  </si>
  <si>
    <t>ЛПЦ-РСХП-ЛПЦ-РСХП-Пост-1-Опора выходного толщиномера</t>
  </si>
  <si>
    <t>ЛПЦ-РСХП-ЛПЦ-РСХП-Пост-1-Обрезные ножницы</t>
  </si>
  <si>
    <t>ЛПЦ-РСХП-ЛПЦ-РСХП-Пост-1-Профилометр</t>
  </si>
  <si>
    <t xml:space="preserve">ЛПЦ-РСХП-ЛПЦ-РСХП-Пост-1-Тележка для рулонов выходного натяжного уст-ва </t>
  </si>
  <si>
    <t>ЛПЦ-РСХП-ЛПЦ-РСХП-Пост-1-Свободное устройство свободного натяжения</t>
  </si>
  <si>
    <t>ЛПЦ-РСХП-ЛПЦ-РСХП-Пост-1-Устройство перевалки рабочих валков</t>
  </si>
  <si>
    <t>ЛПЦ-РСХП-ЛПЦ-РСХП-Пост-1-Устройство для перевалки опорных валков</t>
  </si>
  <si>
    <t>ЛПЦ-РСХП-ЛПЦ-РСХП-Пост-1-Блок для центрирования полосы</t>
  </si>
  <si>
    <t>ЛПЦ-РСХП-ЛПЦ-РСХП-Пост-1-Набор боковых направляющих</t>
  </si>
  <si>
    <t>ЛПЦ-РСХП-ЛПЦ-РСХП-Пост-1-Весы для рулонов</t>
  </si>
  <si>
    <t>ЛПЦ-РСХП-ЛПЦ-РСХП-Пост-1-Набор закладных пластин</t>
  </si>
  <si>
    <t>ЛПЦ-РСХП-ЛПЦ-РСХП-Пост-1-Щиток от забуривания с воздушными протирами</t>
  </si>
  <si>
    <t>ЛПЦ-РСХП-ЛПЦ-РСХП-Пост-1-Отводящее устройство на выходе</t>
  </si>
  <si>
    <t>ЛПЦ-РСХП-ЛПЦ-РСХП-Пост-1-Набор тензодатчиков</t>
  </si>
  <si>
    <t>ЛПЦ-РСХП-ЛПЦ-РСХП-Прочее-Прочее</t>
  </si>
  <si>
    <t>ЛПЦ-АНГЦ-ЛПЦ-АНГЦ-Пост-1-Набор стеллажей для хранения рулонов с блокирующими роликами</t>
  </si>
  <si>
    <t>ЛПЦ-АНГЦ-ЛПЦ-АНГЦ-Пост-1-Входная тележка для рулонов</t>
  </si>
  <si>
    <t>ЛПЦ-АНГЦ-ЛПЦ-АНГЦ-Пост-1-Рама – система измерения ширины и внеш. диаметра рулонов №1 и №2</t>
  </si>
  <si>
    <t>ЛПЦ-АНГЦ-ЛПЦ-АНГЦ-Пост-1-Разматыватель</t>
  </si>
  <si>
    <t>ЛПЦ-АНГЦ-ЛПЦ-АНГЦ-Пост-1-Прижимной ролик разматывателя</t>
  </si>
  <si>
    <t>ЛПЦ-АНГЦ-ЛПЦ-АНГЦ-Пост-1-Выносная опора на входе №1 и №2</t>
  </si>
  <si>
    <t>ЛПЦ-АНГЦ-ЛПЦ-АНГЦ-Пост-1-Стол отгибателя</t>
  </si>
  <si>
    <t>ЛПЦ-АНГЦ-ЛПЦ-АНГЦ-Пост-1-Узел правильной машины</t>
  </si>
  <si>
    <t>ЛПЦ-АНГЦ-ЛПЦ-АНГЦ-Пост-1-Привод правильной машины и тянущего ролика</t>
  </si>
  <si>
    <t>ЛПЦ-АНГЦ-ЛПЦ-АНГЦ-Пост-1-Система контроля центрального положения полосы №1 и №2</t>
  </si>
  <si>
    <t>ЛПЦ-АНГЦ-ЛПЦ-АНГЦ-Пост-1-Транспортный ленточный конвейер на входе</t>
  </si>
  <si>
    <t>ЛПЦ-АНГЦ-ЛПЦ-АНГЦ-Пост-1-Рама толщиномера №1 и №2</t>
  </si>
  <si>
    <t>ЛПЦ-АНГЦ-ЛПЦ-АНГЦ-Пост-1-Двойные ножницы с верхним резом</t>
  </si>
  <si>
    <t>ЛПЦ-АНГЦ-ЛПЦ-АНГЦ-Пост-1-Тележка для транспортировки обрези на входе</t>
  </si>
  <si>
    <t>ЛПЦ-АНГЦ-ЛПЦ-АНГЦ-Пост-1-Ролик тянущий, отклоняющий полосу вниз</t>
  </si>
  <si>
    <t>ЛПЦ-АНГЦ-ЛПЦ-АНГЦ-Пост-1-Верхний сходящийся проводковый стол</t>
  </si>
  <si>
    <t>ЛПЦ-АНГЦ-ЛПЦ-АНГЦ-Пост-1-Нижний ленточный конвейер</t>
  </si>
  <si>
    <t>ЛПЦ-АНГЦ-ЛПЦ-АНГЦ-Пост-1-Сварочная машина</t>
  </si>
  <si>
    <t>ЛПЦ-АНГЦ-ЛПЦ-АНГЦ-Пост-1-Высечной пресс</t>
  </si>
  <si>
    <t>ЛПЦ-АНГЦ-ЛПЦ-АНГЦ-Пост-1-Опорные столы до/после сварочной машины</t>
  </si>
  <si>
    <t>ЛПЦ-АНГЦ-ЛПЦ-АНГЦ-Пост-1-Натяжное устройство №1       (3 ролика)</t>
  </si>
  <si>
    <t>ЛПЦ-АНГЦ-ЛПЦ-АНГЦ-Пост-1-Натяжное устройство №1</t>
  </si>
  <si>
    <t>ЛПЦ-АНГЦ-ЛПЦ-АНГЦ-Пост-1-(2 ролика)</t>
  </si>
  <si>
    <t>ЛПЦ-АНГЦ-ЛПЦ-АНГЦ-Пост-1-Отклоняющий ролик №1,2</t>
  </si>
  <si>
    <t>ЛПЦ-АНГЦ-ЛПЦ-АНГЦ-Пост-1-Центрирующее устройство №1</t>
  </si>
  <si>
    <t>ЛПЦ-АНГЦ-ЛПЦ-АНГЦ-Пост-1-Центрирующее устройство №2</t>
  </si>
  <si>
    <t>ЛПЦ-АНГЦ-ЛПЦ-АНГЦ-Пост-1-Центрирующее устройство №3</t>
  </si>
  <si>
    <t>ЛПЦ-АНГЦ-ЛПЦ-АНГЦ-Пост-1-Неподвижное основание с роликами для входного накопителя</t>
  </si>
  <si>
    <t>ЛПЦ-АНГЦ-ЛПЦ-АНГЦ-Пост-2 -Натяжное устройство №3</t>
  </si>
  <si>
    <t>ЛПЦ-АНГЦ-ЛПЦ-АНГЦ-Пост-2 -Блок тензометрических роликов</t>
  </si>
  <si>
    <t>ЛПЦ-АНГЦ-ЛПЦ-АНГЦ-Пост-2 -Заправочный стол на входе печи</t>
  </si>
  <si>
    <t>ЛПЦ-АНГЦ-ЛПЦ-АНГЦ-Пост-2 -Поворотный ролик с прижимным роликом</t>
  </si>
  <si>
    <t>ЛПЦ-АНГЦ-ЛПЦ-АНГЦ-Пост-2 -Бак водяного охлаждения</t>
  </si>
  <si>
    <t>ЛПЦ-АНГЦ-ЛПЦ-АНГЦ-Пост-2 -Рециркуляционный бак водяного охлаждения</t>
  </si>
  <si>
    <t>ЛПЦ-АНГЦ-ЛПЦ-АНГЦ-Пост-2 -Система сушилки холодным воздухом №1</t>
  </si>
  <si>
    <t>ЛПЦ-АНГЦ-ЛПЦ-АНГЦ-Пост-2 -Центрирующее устройство №4</t>
  </si>
  <si>
    <t>ЛПЦ-АНГЦ-ЛПЦ-АНГЦ-Пост-2 -Центрирующее устройство №5</t>
  </si>
  <si>
    <t>ЛПЦ-АНГЦ-ЛПЦ-АНГЦ-Пост-2 -Центрирующее устройство №6</t>
  </si>
  <si>
    <t>ЛПЦ-АНГЦ-ЛПЦ-АНГЦ-Пост-2 -Отклоняющий ролик №3</t>
  </si>
  <si>
    <t>ЛПЦ-АНГЦ-ЛПЦ-АНГЦ-Пост-2 -Отклоняющие ролики №4-№5</t>
  </si>
  <si>
    <t>ЛПЦ-АНГЦ-ЛПЦ-АНГЦ-Пост-2 -Индукционная ванна цинкования</t>
  </si>
  <si>
    <t>ЛПЦ-АНГЦ-ЛПЦ-АНГЦ-Пост-2 -Основания с устройствами погружного/стабилизирующе-го ролика</t>
  </si>
  <si>
    <t>ЛПЦ-АНГЦ-ЛПЦ-АНГЦ-Пост-2 -Устройство для измерения веса холодного покрытия</t>
  </si>
  <si>
    <t>ЛПЦ-АНГЦ-ЛПЦ-АНГЦ-Пост-2 -Натяжное устройство №4</t>
  </si>
  <si>
    <t>ЛПЦ-АНГЦ-ЛПЦ-АНГЦ-Пост-2 -Натяжное устройство №5</t>
  </si>
  <si>
    <t>ЛПЦ-АНГЦ-ЛПЦ-АНГЦ-Пост-2 -Натяжное устройство №6</t>
  </si>
  <si>
    <t>ЛПЦ-АНГЦ-ЛПЦ-АНГЦ-Пост-2 -Станины дрессировочной клети</t>
  </si>
  <si>
    <t>ЛПЦ-АНГЦ-ЛПЦ-АНГЦ-Пост-2 -Устройство перевалки рабочих валков</t>
  </si>
  <si>
    <t>ЛПЦ-АНГЦ-ЛПЦ-АНГЦ-Пост-2 -Набор отжимных роликов</t>
  </si>
  <si>
    <t>ЛПЦ-АНГЦ-ЛПЦ-АНГЦ-Пост-2 -Вентилятор сушилки холодным воздухом №2</t>
  </si>
  <si>
    <t>ЛПЦ-АНГЦ-ЛПЦ-АНГЦ-Пост-2 -Правильно растяжная машина</t>
  </si>
  <si>
    <t>ЛПЦ-АНГЦ-ЛПЦ-АНГЦ-Пост-2 -Воздуховод сушилки холодным воздухом</t>
  </si>
  <si>
    <t>ЛПЦ-АНГЦ-ЛПЦ-АНГЦ-Пост-3-Натяжное устройство №7</t>
  </si>
  <si>
    <t>ЛПЦ-АНГЦ-ЛПЦ-АНГЦ-Пост-3-Натяжное устройство №8</t>
  </si>
  <si>
    <t>ЛПЦ-АНГЦ-ЛПЦ-АНГЦ-Пост-3-Центрирующее устройство №7</t>
  </si>
  <si>
    <t>ЛПЦ-АНГЦ-ЛПЦ-АНГЦ-Пост-3-Центрирующее устройство №8</t>
  </si>
  <si>
    <t>ЛПЦ-АНГЦ-ЛПЦ-АНГЦ-Пост-3-Горизонтальная станция инспектирования</t>
  </si>
  <si>
    <t>ЛПЦ-АНГЦ-ЛПЦ-АНГЦ-Пост-3-Отклоняющий ролик №6</t>
  </si>
  <si>
    <t>ЛПЦ-АНГЦ-ЛПЦ-АНГЦ-Пост-3-Отклоняющий ролик №7</t>
  </si>
  <si>
    <t>ЛПЦ-АНГЦ-ЛПЦ-АНГЦ-Пост-3-Отклоняющий ролик №8</t>
  </si>
  <si>
    <t>ЛПЦ-АНГЦ-ЛПЦ-АНГЦ-Пост-3-Промасливающая машина электростатического действия</t>
  </si>
  <si>
    <t>ЛПЦ-АНГЦ-ЛПЦ-АНГЦ-Пост-3-Выходные ножницы верхнего реза</t>
  </si>
  <si>
    <t>ЛПЦ-АНГЦ-ЛПЦ-АНГЦ-Пост-3-Система сброса обрези</t>
  </si>
  <si>
    <t>ЛПЦ-АНГЦ-ЛПЦ-АНГЦ-Пост-3-Выходной ленточный конвейер №1</t>
  </si>
  <si>
    <t>ЛПЦ-АНГЦ-ЛПЦ-АНГЦ-Пост-3-Выходной ленточный конвейер №2</t>
  </si>
  <si>
    <t>ЛПЦ-АНГЦ-ЛПЦ-АНГЦ-Пост-3-Отклоняющий вниз полосу ролик с тянущим роликом</t>
  </si>
  <si>
    <t>ЛПЦ-АНГЦ-ЛПЦ-АНГЦ-Пост-3-Основание натяжной моталки №1 и №2</t>
  </si>
  <si>
    <t>ЛПЦ-АНГЦ-ЛПЦ-АНГЦ-Пост-3-Выходная выносная опора</t>
  </si>
  <si>
    <t>ЛПЦ-АНГЦ-ЛПЦ-АНГЦ-Пост-3-Ременный захлестыватель</t>
  </si>
  <si>
    <t>ЛПЦ-АНГЦ-ЛПЦ-АНГЦ-Пост-3-Выходная тележка для рулонов</t>
  </si>
  <si>
    <t xml:space="preserve">ЛПЦ-АНГЦ-ЛПЦ-АНГЦ-Пост-3-Набор пластиковых прокладок для стеллажей </t>
  </si>
  <si>
    <t>ЛПЦ-АНГЦ-ЛПЦ-АНГЦ-Пост-3-Весы для рулонов на выходе №1 и №2</t>
  </si>
  <si>
    <t>ЛПЦ-АНГЦ-ЛПЦ-АНГЦ-Пост-3-Устройство для ручной обвязки рулонов</t>
  </si>
  <si>
    <t>ЛПЦ-АНГЦ-ЛПЦ-АНГЦ-Прочее-Прочее</t>
  </si>
  <si>
    <t>ЛПЦ-АПП-ЛПЦ-АПП-Пост-1-Набор пластиковых прокладок для стеллажей хранения без блокирующих роликов</t>
  </si>
  <si>
    <t>ЛПЦ-АПП-ЛПЦ-АПП-Пост-1-Набор блокирующих роликов и компонентов на борту для стеллажей</t>
  </si>
  <si>
    <t>ЛПЦ-АПП-ЛПЦ-АПП-Пост-1-Станция измерения рулонов</t>
  </si>
  <si>
    <t>ЛПЦ-АПП-ЛПЦ-АПП-Пост-1-Входная тележка для рулонов</t>
  </si>
  <si>
    <t>ЛПЦ-АПП-ЛПЦ-АПП-Пост-1-Рама подвижная опорная разматывателя</t>
  </si>
  <si>
    <t>ЛПЦ-АПП-ЛПЦ-АПП-Пост-1-Выносная опора</t>
  </si>
  <si>
    <t>ЛПЦ-АПП-ЛПЦ-АПП-Пост-1-Прижимной ролик разматывателя</t>
  </si>
  <si>
    <t>ЛПЦ-АПП-ЛПЦ-АПП-Пост-1-Тянущий ролик №1 с ножницами</t>
  </si>
  <si>
    <t>ЛПЦ-АПП-ЛПЦ-АПП-Пост-1-Тянущий ролик №2 с ножницами</t>
  </si>
  <si>
    <t>ЛПЦ-АПП-ЛПЦ-АПП-Пост-1-Транспортер верхней линии прохода</t>
  </si>
  <si>
    <t>ЛПЦ-АПП-ЛПЦ-АПП-Пост-1-Блок тянущего ролика №3</t>
  </si>
  <si>
    <t>ЛПЦ-АПП-ЛПЦ-АПП-Пост-1-Конические ножницы</t>
  </si>
  <si>
    <t>ЛПЦ-АПП-ЛПЦ-АПП-Пост-1-Двурядный сшиватель полосы</t>
  </si>
  <si>
    <t>ЛПЦ-АПП-ЛПЦ-АПП-Пост-1-Узел удаления заусенцев с кромки с тянущим роликом</t>
  </si>
  <si>
    <t>ЛПЦ-АПП-ЛПЦ-АПП-Пост-1-Натяжное устройство №1</t>
  </si>
  <si>
    <t>ЛПЦ-АПП-ЛПЦ-АПП-Пост-1-Отклоняющий ролик №1</t>
  </si>
  <si>
    <t>ЛПЦ-АПП-ЛПЦ-АПП-Пост-1-Тензодатчик входного накопителя</t>
  </si>
  <si>
    <t>ЛПЦ-АПП-ЛПЦ-АПП-Пост-1-Центрирующее устройство №1</t>
  </si>
  <si>
    <t>ЛПЦ-АПП-ЛПЦ-АПП-Пост-1-Отклоняющий ролик №2</t>
  </si>
  <si>
    <t>ЛПЦ-АПП-ЛПЦ-АПП-Пост-1-Натяжное устройство №2</t>
  </si>
  <si>
    <t>ЛПЦ-АПП-ЛПЦ-АПП-Пост-2 -Щелочномоечный бак</t>
  </si>
  <si>
    <t>ЛПЦ-АПП-ЛПЦ-АПП-Пост-2 -(в сборе)</t>
  </si>
  <si>
    <t>ЛПЦ-АПП-ЛПЦ-АПП-Пост-2 -Щеточномоечная машина</t>
  </si>
  <si>
    <t>ЛПЦ-АПП-ЛПЦ-АПП-Пост-2 -Система каскадной промывки №1</t>
  </si>
  <si>
    <t>ЛПЦ-АПП-ЛПЦ-АПП-Пост-2 -Система каскадной промывки №2</t>
  </si>
  <si>
    <t>ЛПЦ-АПП-ЛПЦ-АПП-Пост-2 -Система промывки дефирализованной водой</t>
  </si>
  <si>
    <t>ЛПЦ-АПП-ЛПЦ-АПП-Пост-2 -Система воздушных ножей</t>
  </si>
  <si>
    <t>ЛПЦ-АПП-ЛПЦ-АПП-Пост-2 -Система вытяжки с зоны очистки полосы</t>
  </si>
  <si>
    <t>ЛПЦ-АПП-ЛПЦ-АПП-Пост-2 -Центрирующее устройство №2</t>
  </si>
  <si>
    <t>ЛПЦ-АПП-ЛПЦ-АПП-Пост-2 -Отклоняющий ролик №4</t>
  </si>
  <si>
    <t>ЛПЦ-АПП-ЛПЦ-АПП-Пост-2 -Натяжное устройство №3</t>
  </si>
  <si>
    <t>ЛПЦ-АПП-ЛПЦ-АПП-Пост-2 -Хим. коутер</t>
  </si>
  <si>
    <t>ЛПЦ-АПП-ЛПЦ-АПП-Пост-2 -Сушилка химического покрытия</t>
  </si>
  <si>
    <t>ЛПЦ-АПП-ЛПЦ-АПП-Пост-2 -Отклоняющий ролик №5</t>
  </si>
  <si>
    <t>ЛПЦ-АПП-ЛПЦ-АПП-Пост-2 -Набор охлаждающих роликов</t>
  </si>
  <si>
    <t>ЛПЦ-АПП-ЛПЦ-АПП-Пост-2 -Центрирующее устройство №3</t>
  </si>
  <si>
    <t>ЛПЦ-АПП-ЛПЦ-АПП-Пост-2 -Отклоняющий ролик №6</t>
  </si>
  <si>
    <t>ЛПЦ-АПП-ЛПЦ-АПП-Пост-3-Коутер грунтового покрытия</t>
  </si>
  <si>
    <t>ЛПЦ-АПП-ЛПЦ-АПП-Пост-3-Набор демпферных задвижек печи сушки грунтового покрытия</t>
  </si>
  <si>
    <t>ЛПЦ-АПП-ЛПЦ-АПП-Пост-3-Узел подачи рабочей жидкости в бак водяного охлаждения</t>
  </si>
  <si>
    <t>ЛПЦ-АПП-ЛПЦ-АПП-Пост-3-Центрирующее устройство №4</t>
  </si>
  <si>
    <t>ЛПЦ-АПП-ЛПЦ-АПП-Пост-3-Набор отжимных роликов на центрирующем устройстве в сборе.</t>
  </si>
  <si>
    <t>ЛПЦ-АПП-ЛПЦ-АПП-Пост-3-Короб воздушной сушилки воздушных ножей</t>
  </si>
  <si>
    <t>ЛПЦ-АПП-ЛПЦ-АПП-Пост-3-Натяжное устройство №4</t>
  </si>
  <si>
    <t>ЛПЦ-АПП-ЛПЦ-АПП-Пост-3-Центрирующее устройство №5</t>
  </si>
  <si>
    <t>ЛПЦ-АПП-ЛПЦ-АПП-Пост-3-Отклоняющий ролик №7</t>
  </si>
  <si>
    <t>ЛПЦ-АПП-ЛПЦ-АПП-Пост-3-Отклоняющий ролик №8</t>
  </si>
  <si>
    <t>ЛПЦ-АПП-ЛПЦ-АПП-Пост-3-Коутер финишного покрытия №1</t>
  </si>
  <si>
    <t>ЛПЦ-АПП-ЛПЦ-АПП-Пост-3-Коутер финишного покрытия №2</t>
  </si>
  <si>
    <t>ЛПЦ-АПП-ЛПЦ-АПП-Пост-3-Центрирующее устройство №6</t>
  </si>
  <si>
    <t>ЛПЦ-АПП-ЛПЦ-АПП-Пост-3-Отклоняющий ролик №9</t>
  </si>
  <si>
    <t>ЛПЦ-АПП-ЛПЦ-АПП-Пост-3-Отклоняющий ролик №10</t>
  </si>
  <si>
    <t>ЛПЦ-АПП-ЛПЦ-АПП-Пост-3-Натяжное устройство №5</t>
  </si>
  <si>
    <t>ЛПЦ-АПП-ЛПЦ-АПП-Пост-3-Отклоняющий ролик №11</t>
  </si>
  <si>
    <t>ЛПЦ-АПП-ЛПЦ-АПП-Пост-3-Отклоняющий ролик №12</t>
  </si>
  <si>
    <t>ЛПЦ-АПП-ЛПЦ-АПП-Пост-3-Центрирующее устройство №7</t>
  </si>
  <si>
    <t>ЛПЦ-АПП-ЛПЦ-АПП-Пост-3-Редуктор выходного накопителя</t>
  </si>
  <si>
    <t>ЛПЦ-АПП-ЛПЦ-АПП-Пост-4-Отклоняющий ролик №13</t>
  </si>
  <si>
    <t>ЛПЦ-АПП-ЛПЦ-АПП-Пост-4-Натяжное устройство №6</t>
  </si>
  <si>
    <t>ЛПЦ-АПП-ЛПЦ-АПП-Пост-4-Пошаговая маркирующая машина</t>
  </si>
  <si>
    <t>ЛПЦ-АПП-ЛПЦ-АПП-Пост-4-Горизонтальный стол для визуальной инспекции</t>
  </si>
  <si>
    <t>ЛПЦ-АПП-ЛПЦ-АПП-Пост-4-Устройство холодного ламинирования</t>
  </si>
  <si>
    <t>ЛПЦ-АПП-ЛПЦ-АПП-Пост-4-Выходные ножницы с тянущим роликом</t>
  </si>
  <si>
    <t>ЛПЦ-АПП-ЛПЦ-АПП-Пост-4-Тележка для обрези в сборе</t>
  </si>
  <si>
    <t>ЛПЦ-АПП-ЛПЦ-АПП-Пост-4-Датчик системы контроля положением кромки</t>
  </si>
  <si>
    <t>ЛПЦ-АПП-ЛПЦ-АПП-Пост-4-Выносная опора</t>
  </si>
  <si>
    <t>ЛПЦ-АПП-ЛПЦ-АПП-Пост-4-Ременный захлестыватель</t>
  </si>
  <si>
    <t>ЛПЦ-АПП-ЛПЦ-АПП-Пост-4-Выходная тележка для рулонов</t>
  </si>
  <si>
    <t>ЛПЦ-АПП-ЛПЦ-АПП-Пост-4-Набор пластиковых прокладок для стеллажей хранения без блокирующих роликов</t>
  </si>
  <si>
    <t>ЛПЦ-АПП-ЛПЦ-АПП-Пост-4-Система взвешивания рулонов на выходе</t>
  </si>
  <si>
    <t>ЛПЦ-АПП-ЛПЦ-АПП-Пост-4-Устройство загрузки шпуль</t>
  </si>
  <si>
    <t>ЛПЦ-АПП-ЛПЦ-АПП-Пост-4-Устройство ручной обвязки рулонов</t>
  </si>
  <si>
    <t>ЛПЦ-АПП-ЛПЦ-АПП-Пост-4-Высокоскростная мешалка №FDG 7,5/11</t>
  </si>
  <si>
    <t>ЛПЦ-АПП-ЛПЦ-АПП-Прочее-Прочее</t>
  </si>
  <si>
    <t>ЛПЦ-УРК-ЛПЦ-УРК-Реактор-Реактор</t>
  </si>
  <si>
    <t>ЛПЦ-УРК-ЛПЦ-УРК-Реактор-Дробилка реактора</t>
  </si>
  <si>
    <t>ЛПЦ-УРК-ЛПЦ-УРК-Реактор-Поворотный клапан</t>
  </si>
  <si>
    <t>ЛПЦ-УРК-ЛПЦ-УРК-Реактор-Циклон реактора</t>
  </si>
  <si>
    <t>ЛПЦ-УРК-ЛПЦ-УРК-Реактор-Поворотный клапан циклон реактора</t>
  </si>
  <si>
    <t>ЛПЦ-УРК-ЛПЦ-УРК-Реактор-Горелки реактора</t>
  </si>
  <si>
    <t>ЛПЦ-УРК-ЛПЦ-УРК-Реактор-Вентилятор для подачи воздуха горения</t>
  </si>
  <si>
    <t>ЛПЦ-УРК-ЛПЦ-УРК-Предварительное обогащение-Предварительный концентратор Вентуры №1</t>
  </si>
  <si>
    <t>ЛПЦ-УРК-ЛПЦ-УРК-Предварительное обогащение-Сеператор-1</t>
  </si>
  <si>
    <t>ЛПЦ-УРК-ЛПЦ-УРК-Абсорбция-Колонна абсорбера №1</t>
  </si>
  <si>
    <t>ЛПЦ-УРК-ЛПЦ-УРК-Вывод отработанных газов-Вентилятор обжига газов</t>
  </si>
  <si>
    <t>ЛПЦ-УРК-ЛПЦ-УРК-Вывод отработанных газов-Сеператор-2</t>
  </si>
  <si>
    <t>ЛПЦ-УРК-ЛПЦ-УРК-Обработка отработанных газов-Скруббер Вентуры</t>
  </si>
  <si>
    <t>ЛПЦ-УРК-ЛПЦ-УРК-Склад оксидов-Стальной резервуар-накопитель оксида</t>
  </si>
  <si>
    <t>ЛПЦ-УРК-ЛПЦ-УРК-Склад растворов-Ёмкость для регенерированной кислоты</t>
  </si>
  <si>
    <t>ЛПЦ-УРК-ЛПЦ-УРК-Склад растворов-Ёмкость для промывной воды</t>
  </si>
  <si>
    <t>ЛПЦ-УРК-ЛПЦ-УРК-Склад растворов-Емкость для отработанной/регенерированной кислоты №1169</t>
  </si>
  <si>
    <t>ЛПЦ-УРК-ЛПЦ-УРК-Склад растворов-Емкость для отработанной/регенерированной кислоты №1168</t>
  </si>
  <si>
    <t>ЛПЦ-УРК-ЛПЦ-УРК-Склад растворов-Емкость для отработанной/регенерированной кислоты №1167</t>
  </si>
  <si>
    <t>ЛПЦ-УРК-ЛПЦ-УРК-Склад растворов-Емкость для отработанной/регенерированной кислоты №1166</t>
  </si>
  <si>
    <t>ЛПЦ-УРК-ЛПЦ-УРК-Склад растворов-Ёмкость для отработанной кислоты</t>
  </si>
  <si>
    <t>ЛПЦ-УРК-ЛПЦ-УРК-На крыше-Дымовая труба для установки регенерации кислоты</t>
  </si>
  <si>
    <t>ЛПЦ-УРК-ЛПЦ-УРК-Оксид-Вентилятор для окисла</t>
  </si>
  <si>
    <t>ЛПЦ-УРК-ЛПЦ-УРК-Оксид-Поворотный клапан резервуара накопителя для окисла</t>
  </si>
  <si>
    <t>ЛПЦ-УРК-ЛПЦ-УРК-Насосная помещения-Насос реактора 101/102</t>
  </si>
  <si>
    <t>ЛПЦ-УРК-ЛПЦ-УРК-Насосная помещения-Циркуляционный насос Вентури (Насос Вентури 201/202)</t>
  </si>
  <si>
    <t>ЛПЦ-УРК-ЛПЦ-УРК-Насосная помещения-Питательный насос абсорбера Насос 301/302)</t>
  </si>
  <si>
    <t>ЛПЦ-УРК-ЛПЦ-УРК-Насосная помещения-Насос для регенерированной кислоты (Насос 303/304)</t>
  </si>
  <si>
    <t>ЛПЦ-УРК-ЛПЦ-УРК-Насосная помещения-Циркуляционный насос скруббера Вентури (Насос 501/502)</t>
  </si>
  <si>
    <t>ЛПЦ-УРК-ЛПЦ-УРК-Насосная помещения-Насос для разбавления соляной кислоты (Насос 811/812)</t>
  </si>
  <si>
    <t>ЛПЦ-УРК-ЛПЦ-УРК-Насосная помещения-Насос для отработанной кислоты в ёмкости Насос 821/822)</t>
  </si>
  <si>
    <t>ЛПЦ-УРК-ЛПЦ-УРК-Насосная помещения-Насос для регенерированной кислоты на АТТТ (Насос841/842)</t>
  </si>
  <si>
    <t xml:space="preserve">ЛПЦ-УРК-ЛПЦ-УРК-Насосная помещения-Насос для подачи промывочный воды (Насос 861, 862)  </t>
  </si>
  <si>
    <t>ЛПЦ-УРК-ЛПЦ-УРК-Насосная помещения-Уплотнительные насосы для Насос Вентури, Насос реактора</t>
  </si>
  <si>
    <t xml:space="preserve">ЛПЦ-УРК-ЛПЦ-УРК-Насосная помещения-(Насос Р 104, 105) </t>
  </si>
  <si>
    <t>ЛПЦ-УРК-ЛПЦ-УРК-3 этаж зона горелок-Подкачивающий насос техническая вода (Насос 103)</t>
  </si>
  <si>
    <t>ЛПЦ-УРК-ЛПЦ-УРК-Склад растворов-Дренажный насос из приямка</t>
  </si>
  <si>
    <t>ЛПЦ-УРК-ЛПЦ-УРК-Прочее-Прочее</t>
  </si>
  <si>
    <t>ЛПЦ-ВШМ-ЛПЦ-ВШМ-Станки-Комбинированная вальцешлифовальная линия WS 1350x4500 CNC (METEX GmbH) №МХ19-1003 М</t>
  </si>
  <si>
    <t>ЛПЦ-ВШМ-ЛПЦ-ВШМ-Станки-Комбинированный вальцешлифовальный станок WS600х4500 CNC Monolith (HERKULES) №98390-111/21</t>
  </si>
  <si>
    <t>ЛПЦ-ВШМ-ЛПЦ-ВШМ-Станки-Круглошлифовальный станок серии L №CGU-400</t>
  </si>
  <si>
    <t>ЛПЦ-ВШМ-ЛПЦ-ВШМ-Станки-Круглошлифовальный станок серии L №CGU-630</t>
  </si>
  <si>
    <t>ЛПЦ-ВШМ-ЛПЦ-ВШМ-Станки-Станок С ЧПУ для текстурирования рабочих валков (SARCLAD) №41001-07/1/4-001</t>
  </si>
  <si>
    <t>ЛПЦ-ВШМ-ЛПЦ-ВШМ-Станки-Станок токарно-винторезный РМЦ 3000 №BSM1812-4</t>
  </si>
  <si>
    <t>ЛПЦ-ВШМ-ЛПЦ-ВШМ-Станки-Станок для испытания абразивных кругов СИП1000К2Л №60686</t>
  </si>
  <si>
    <t>ЛПЦ-ВШМ-ЛПЦ-ВШМ-Станки-Плоскошлифовальный станок с горизонтальным валом и прямоугольным столом №SG-60220SD</t>
  </si>
  <si>
    <t>ЛПЦ-ВШМ-ЛПЦ-ВШМ-Станки-Универсальный круглошлифовальный станок M1350C/M1450C №М1350</t>
  </si>
  <si>
    <t>ЛПЦ-ВШМ-ЛПЦ-ВШМ-Станки-Моечная машина АМ1200BS №МТ-212.502</t>
  </si>
  <si>
    <t>ЛПЦ-ВШМ-ЛПЦ-ВШМ-Станки-Комбинированная установка для монтажа/демонтажа подушек опорных и рабочих валков (CISDI)</t>
  </si>
  <si>
    <t>ЛПЦ-ВШМ-ЛПЦ-ВШМ-Станки-Кантователь для подушек валков (CISDI)</t>
  </si>
  <si>
    <t>ЛПЦ-ВШМ-ЛПЦ-ВШМ-Станки-Круглошлифовальный станок серии М1350</t>
  </si>
  <si>
    <t>ЛПЦ-ВШМ-ЛПЦ-ВШМ-Прочие-Прочее</t>
  </si>
  <si>
    <t>ЛПЦ-Участок упаковки-ЛПЦ-Участок упаковки-Станки-Станок радиальной резки СТР-01 №12</t>
  </si>
  <si>
    <t>ЛПЦ-Участок упаковки-ЛПЦ-Участок упаковки-Станки-Линия производства защитного (внутреннего и внешнего) уголка ЛПЗУ-01 №001</t>
  </si>
  <si>
    <t>ЛПЦ-Участок упаковки-ЛПЦ-Участок упаковки-Станки-Линия продольно-поперечной резки рулонной стали АЛППР 1250/1 №20</t>
  </si>
  <si>
    <t>ЛПЦ-Участок упаковки-ЛПЦ-Участок упаковки-Прочее-Прочее (упаковочные машинки и запчасти к ним)</t>
  </si>
  <si>
    <t>ОТК-Измерительные приборы-Измерительные приборы-Прочее</t>
  </si>
  <si>
    <t>ЦЗЛ-ЦЗЛ-ЛХА-Прочее</t>
  </si>
  <si>
    <t>ЦЗЛ-ЦЗЛ-ЛФМИиМ-Прочее</t>
  </si>
  <si>
    <t>ЦЗЛ-ЦЗЛ-КП-Прочее</t>
  </si>
  <si>
    <t>ЦЗЛ-ЦЗЛ-Экспресс лаборатория на АПП-Прочее</t>
  </si>
  <si>
    <t>ЦЗЛ-ЛФМИиМ-ЛФМИиМУППО-Прочее</t>
  </si>
  <si>
    <t>ЦЗЛ-ЛФМИиМ-ЛФМИиМЛФМИ-Прочее</t>
  </si>
  <si>
    <t>ЦЗЛ-ЛФМИиМ-ЛФМИиМЛМ-Прочее</t>
  </si>
  <si>
    <t>Метрология-услуги-услуги-Прочее</t>
  </si>
  <si>
    <t>СМК-услуги-услуги-Прочее</t>
  </si>
  <si>
    <t>Логистика-Логистика-Логистика-Прочее</t>
  </si>
  <si>
    <t>Весовая-Весовая-Весовая-Логистика-Прочее</t>
  </si>
  <si>
    <t>ОЖДХ-ОЖДХ-Малые механизмы-Прочее</t>
  </si>
  <si>
    <t>ОЖДХ-ОЖДХ-инструменты строгого учёта-Прочее</t>
  </si>
  <si>
    <t>ОЖДХ-ОЖДХ-ручные инструменты-Прочее</t>
  </si>
  <si>
    <t>ОЖДХ-ОЖДХ-Прочее-Прочее</t>
  </si>
  <si>
    <t>Отдел продаж-Отдел продаж-Прочее-Прочее</t>
  </si>
  <si>
    <t>Отдел продаж-Склад ГП-Материалы для складирования-Прочее</t>
  </si>
  <si>
    <t>Отдел продаж-Склад ГП-Прочие и расходные материалы-Прочее</t>
  </si>
  <si>
    <t>Отдел продаж-Склад отходов-Материалы для складирования-Прочее</t>
  </si>
  <si>
    <t>Отдел продаж-Склад отходов-Прочие и расходные материалы-Прочее</t>
  </si>
  <si>
    <t>Отдел продаж-Склад отдела продаж-Деревообработка-Станки-Прочее</t>
  </si>
  <si>
    <t>ОЗ и ЦП-ОЗ и ЦП-ОЗ и ЦП-Прочее</t>
  </si>
  <si>
    <t>Склад ОЗ и ЦП-Общезаводской склад-Материалы для складирования-Прочее</t>
  </si>
  <si>
    <t>Склад ОЗ и ЦП-Общезаводской склад-Прочие и расходные материалы-Прочее</t>
  </si>
  <si>
    <t>Склад ОЗ и ЦП-Таможенный склад-Материалы для складирования-Прочее</t>
  </si>
  <si>
    <t>Склад ОЗ и ЦП-Таможенный склад-Прочие и расходные материалы-Прочее</t>
  </si>
  <si>
    <t>Склад ОЗ и ЦП-Склад ГК-Материалы для складирования-Прочее</t>
  </si>
  <si>
    <t>Склад ОЗ и ЦП-Склад ГК-Прочие и расходные материалы-Прочее</t>
  </si>
  <si>
    <t xml:space="preserve">Департамент по экономике и планированию -Департамент по экономике и планированию -Департамент по экономике и планированию -Департамент по экономике и планированию </t>
  </si>
  <si>
    <t>Департамент по финансам-Департамент по финансам-Департамент по финансам-Департамент по финансам</t>
  </si>
  <si>
    <t>Департамент по работе с персоналом-Департамент по работе с персоналом-Департамент по работе с персоналом-Департамент по работе с персоналом</t>
  </si>
  <si>
    <t>Отбор</t>
  </si>
  <si>
    <t>Выпадающий список</t>
  </si>
  <si>
    <t>ОТБОР</t>
  </si>
  <si>
    <t>Фасовка</t>
  </si>
  <si>
    <t>Основное средство</t>
  </si>
  <si>
    <t>Код по группам</t>
  </si>
  <si>
    <t>FA</t>
  </si>
  <si>
    <t>Здания, сооружения и передаточные устройства</t>
  </si>
  <si>
    <t>CE</t>
  </si>
  <si>
    <t>Компьютерное оборудование и вычислительная техника</t>
  </si>
  <si>
    <t>FF</t>
  </si>
  <si>
    <t>IA</t>
  </si>
  <si>
    <t>НМА</t>
  </si>
  <si>
    <t>Земля</t>
  </si>
  <si>
    <t>OE</t>
  </si>
  <si>
    <t>Офисное оборудование</t>
  </si>
  <si>
    <t>S</t>
  </si>
  <si>
    <t>Машины и оборудование</t>
  </si>
  <si>
    <t>V</t>
  </si>
  <si>
    <t>Транспортные средства</t>
  </si>
  <si>
    <t>Прочие ОС</t>
  </si>
  <si>
    <t>обязательный</t>
  </si>
  <si>
    <t>рекомендуемый</t>
  </si>
  <si>
    <t>сум</t>
  </si>
  <si>
    <t>Q</t>
  </si>
  <si>
    <t>Ситоткань (образец)</t>
  </si>
  <si>
    <t>Уголок картонный ламинированный с просечкой (образец)</t>
  </si>
  <si>
    <t>Кислота соляная синтетическая техническая (HCl) (образец)</t>
  </si>
  <si>
    <t>Добавки ЛКМ для испытаний (образец)</t>
  </si>
  <si>
    <t>Эмаль полиэфирная (образец)</t>
  </si>
  <si>
    <t>Эмаль обратной стороны (образец)</t>
  </si>
  <si>
    <t>Жидкость дрессировочная (образец)</t>
  </si>
  <si>
    <t>Присадка противовспенивающая (образец)</t>
  </si>
  <si>
    <t>Лист полимерный монолитный (образец)</t>
  </si>
  <si>
    <t>Круг полимерный монолитный (образец)</t>
  </si>
  <si>
    <t>Круг полимерный монолитный с логотипом (образец)</t>
  </si>
  <si>
    <t>Уголок полимерный с просечкой (образец)</t>
  </si>
  <si>
    <t>Лента упаковочная полиэстеровая (образец)</t>
  </si>
  <si>
    <t>Лента клейкая (скотч) (образец)</t>
  </si>
  <si>
    <t>Лента бандажная (образец)</t>
  </si>
  <si>
    <t>Алюминий первичный (образец)</t>
  </si>
  <si>
    <t>Цинк первичный (образец)</t>
  </si>
  <si>
    <t>Сплав цинк-сурьмянистый (образец)</t>
  </si>
  <si>
    <t>Лента упаковочная стальная (образец)</t>
  </si>
  <si>
    <t>Замок просечной стальной (образец)</t>
  </si>
  <si>
    <t>Пластина металлическая (образец)</t>
  </si>
  <si>
    <t>Материал упаковочный (образец)</t>
  </si>
  <si>
    <t>Сетка затеняющая</t>
  </si>
  <si>
    <t>Одеяло огнеупорное керамоволокнистое</t>
  </si>
  <si>
    <t>Комплект спецодежды (китель и брюки)</t>
  </si>
  <si>
    <t>Наколенники защитные термостойкие</t>
  </si>
  <si>
    <t>Сапоги</t>
  </si>
  <si>
    <t>Беседка деревянная (из отходов бруса)</t>
  </si>
  <si>
    <t>Парафин</t>
  </si>
  <si>
    <t>Пероксид циклогексанона ПЦГ</t>
  </si>
  <si>
    <t>Аммиак водный (NH4OH) 25%</t>
  </si>
  <si>
    <t>Полиэтилен вспененный листовой</t>
  </si>
  <si>
    <t>Отвердитель</t>
  </si>
  <si>
    <t>Смола</t>
  </si>
  <si>
    <t>Краска аэрозольная в баллончике</t>
  </si>
  <si>
    <t>Средство для чистки радиаторов кондиционеров</t>
  </si>
  <si>
    <t>Паста ГОИ</t>
  </si>
  <si>
    <t>Смазка графитная УССА</t>
  </si>
  <si>
    <t>Тетрахлорметан (углерод четыреххлористый) (CCl4)</t>
  </si>
  <si>
    <t>Седло зажима для труб</t>
  </si>
  <si>
    <t>Форсунка распылительная для РСХП</t>
  </si>
  <si>
    <t>Муфта комбинированная</t>
  </si>
  <si>
    <t>Термошторы</t>
  </si>
  <si>
    <t>Лента бандажная</t>
  </si>
  <si>
    <t>Капельница для капельного полива</t>
  </si>
  <si>
    <t>Шар полипропиленовый полый d50мм (насадка скруббера)</t>
  </si>
  <si>
    <t>Стекловолокно</t>
  </si>
  <si>
    <t>Стекловата для хроматографии (вата силанизированная)</t>
  </si>
  <si>
    <t>Бюретка цифровая</t>
  </si>
  <si>
    <t>Линза (стекло) кварцевая для датчика обнаружения пламени</t>
  </si>
  <si>
    <t>Стекло защитное</t>
  </si>
  <si>
    <t>Модуль (блок) из керамического волокна</t>
  </si>
  <si>
    <t>Мертель шамотный</t>
  </si>
  <si>
    <t>Бетон (сухая смесь)</t>
  </si>
  <si>
    <t>Круг (диск) полировальный</t>
  </si>
  <si>
    <t>Графит порошковый</t>
  </si>
  <si>
    <t>Лист (плита) стальной холоднокатаный</t>
  </si>
  <si>
    <t>Проволока стальная</t>
  </si>
  <si>
    <t>Оксид алюминия активный кислотный (Al2O3)</t>
  </si>
  <si>
    <t>Отвод медный</t>
  </si>
  <si>
    <t>Петля дверная</t>
  </si>
  <si>
    <t>Соединитель конвейерной ленты</t>
  </si>
  <si>
    <t>Скоба крепежная металлическая</t>
  </si>
  <si>
    <t>Наконечник (сопло) для шприца смазочного</t>
  </si>
  <si>
    <t>Шланг гибкий для шприца смазочного</t>
  </si>
  <si>
    <t>Пресс-масленка (ниппель смазочный)</t>
  </si>
  <si>
    <t>Наконечник алмазный</t>
  </si>
  <si>
    <t>Пружина инструментальная</t>
  </si>
  <si>
    <t>Скоба крепежная</t>
  </si>
  <si>
    <t>Хомут стальной (стяжка кабельная)</t>
  </si>
  <si>
    <t>Хомут стальной силовой</t>
  </si>
  <si>
    <t>Скобы канцелярские/мебельные металлические</t>
  </si>
  <si>
    <t>Запасные части изготавливаемые ЦРМ</t>
  </si>
  <si>
    <t>Модуль сервисный к принтеру маркировочному каплеструйному VIDEOJET 1580 - 613597</t>
  </si>
  <si>
    <t>Термочехол для термопары</t>
  </si>
  <si>
    <t>Преобразователь измерительный</t>
  </si>
  <si>
    <t>Колонка хроматографическая</t>
  </si>
  <si>
    <t>Модем электронный (пульсар)</t>
  </si>
  <si>
    <t>Электротормоз</t>
  </si>
  <si>
    <t>Шина соединительная (шинопровод)</t>
  </si>
  <si>
    <t>Кронштейн для троллейного шинопровода</t>
  </si>
  <si>
    <t>Драйвер светодиодный для ленты (LED)</t>
  </si>
  <si>
    <t>Драйвер светодиодный для светильника (LED)</t>
  </si>
  <si>
    <t xml:space="preserve">Колонна световая сигнальная </t>
  </si>
  <si>
    <t>Прожектор светодиодный декоративный (LED)</t>
  </si>
  <si>
    <t>Машина подметальная</t>
  </si>
  <si>
    <t>Контроллер горения</t>
  </si>
  <si>
    <t>Тормоз дисковый (суппорт)</t>
  </si>
  <si>
    <t xml:space="preserve">Регулятор мощности </t>
  </si>
  <si>
    <t>Фитинг пневматический воздушный дроссельной заслонки, d12мм трубка для шланга, 1/2 дюйма</t>
  </si>
  <si>
    <t>Комплект запасных частей к клапану</t>
  </si>
  <si>
    <t>Кольцо подшипника</t>
  </si>
  <si>
    <t>Резак воздушно-плазменный (плазмотрон)</t>
  </si>
  <si>
    <t>Печь</t>
  </si>
  <si>
    <t>Лебедка ручная (механическая)</t>
  </si>
  <si>
    <t>Комплектующие автопогрузчика</t>
  </si>
  <si>
    <t>Пистолет гвоздезабивной</t>
  </si>
  <si>
    <t>Краскопульт</t>
  </si>
  <si>
    <t>Станция сбора фреона</t>
  </si>
  <si>
    <t>Фильтр сетчатый</t>
  </si>
  <si>
    <t>Экструдер сварочный</t>
  </si>
  <si>
    <t>Станок для заточки пильных дисков</t>
  </si>
  <si>
    <t>Станок для изготовления элементов упаковки</t>
  </si>
  <si>
    <t>Затвор шлюзовый 0,1бар 200x200мм</t>
  </si>
  <si>
    <t>Комплект чернил для принтера</t>
  </si>
  <si>
    <t>Ремень стяжной</t>
  </si>
  <si>
    <t>Маска полнолицевая панорамная со сменными фильтрующими элементами</t>
  </si>
  <si>
    <t>001396163</t>
  </si>
  <si>
    <t>001712770</t>
  </si>
  <si>
    <t>001729199</t>
  </si>
  <si>
    <t>001920290</t>
  </si>
  <si>
    <t>002013241</t>
  </si>
  <si>
    <t>002030100</t>
  </si>
  <si>
    <t>002041322</t>
  </si>
  <si>
    <t>002059410</t>
  </si>
  <si>
    <t>002059561</t>
  </si>
  <si>
    <t>002059564</t>
  </si>
  <si>
    <t>002221300</t>
  </si>
  <si>
    <t>002222190</t>
  </si>
  <si>
    <t>002229210</t>
  </si>
  <si>
    <t>002442110</t>
  </si>
  <si>
    <t>002443120</t>
  </si>
  <si>
    <t>002443200</t>
  </si>
  <si>
    <t>002599290</t>
  </si>
  <si>
    <t>1394120</t>
  </si>
  <si>
    <t>1623200</t>
  </si>
  <si>
    <t>2041430</t>
  </si>
  <si>
    <t>2332112</t>
  </si>
  <si>
    <t>2593100</t>
  </si>
  <si>
    <t>2822190</t>
  </si>
  <si>
    <t>Услуги по строительству подъездного железнодорожного пути на территории завода</t>
  </si>
  <si>
    <t>Услуги по ремонту и обслуживанию технологического оборудования. Азотная станция.</t>
  </si>
  <si>
    <t>Услуги по ремонту и обслуживанию технологического оборудования. Водородная станция.</t>
  </si>
  <si>
    <t>Услуги по ремонту и обслуживанию технологического оборудования. Компрессорная станция.</t>
  </si>
  <si>
    <t>Услуги по ремонту и обслуживанию технологического оборудования. Парогенераторная.</t>
  </si>
  <si>
    <t>Услуги по ремонту и обслуживанию технологического оборудования. ОВиК.</t>
  </si>
  <si>
    <t>Услуги по ремонту и обслуживанию технологического оборудования. Газораспределительное и газоиспользующее оборудование.</t>
  </si>
  <si>
    <t>Услуги по ремонту и обслуживанию технологического оборудования. Насосное оборудование.</t>
  </si>
  <si>
    <t>Услуги по ремонту и обслуживанию технологического оборудования. Котельное оборудование.</t>
  </si>
  <si>
    <t>Услуги по ремонту и обслуживанию технологического оборудования. Противопожарное оборудование.</t>
  </si>
  <si>
    <t>Услуги по ремонту и обслуживанию технологического оборудования. Электродвигатели.</t>
  </si>
  <si>
    <t>Услуги по ремонту и обслуживанию технологического оборудования. Сварочные аппараты.</t>
  </si>
  <si>
    <t>Услуги по ремонту и обслуживанию технологического оборудования. Трансформаторы.</t>
  </si>
  <si>
    <t>Услуги по ремонту и обслуживанию общезаводского оборудования. Оргтехника.</t>
  </si>
  <si>
    <t>Услуги по ремонту и обслуживанию общезаводского оборудованияя. Лифт.</t>
  </si>
  <si>
    <t>Услуги по ремонту и обслуживанию общезаводского оборудования. Краны.</t>
  </si>
  <si>
    <t>Услуги по ремонту и обслуживанию общезаводского оборудования. Транспорт.</t>
  </si>
  <si>
    <t>Услуги по ремонту и обслуживанию общезаводского оборудования. Сетевое оборудование.</t>
  </si>
  <si>
    <t>Услуги по обучению, повышению квалификации и мотивации персонала.</t>
  </si>
  <si>
    <t>Услуги по благоустройству.</t>
  </si>
  <si>
    <t>Услуги логистические</t>
  </si>
  <si>
    <t>Услуги по сертификации, верификации и аккредитации.</t>
  </si>
  <si>
    <t>Услуги СМР и разработка проектов.</t>
  </si>
  <si>
    <t>Услуги министерств и ведомств.</t>
  </si>
  <si>
    <t>Услуги по техническому обслуживанию и поддержке. АСКУЭ и АСТУЭ.</t>
  </si>
  <si>
    <t>Услуги по технической поддержке программного обеспечения</t>
  </si>
  <si>
    <t>301110</t>
  </si>
  <si>
    <t>301120</t>
  </si>
  <si>
    <t>301130</t>
  </si>
  <si>
    <t>301140</t>
  </si>
  <si>
    <t>301150</t>
  </si>
  <si>
    <t>301160</t>
  </si>
  <si>
    <t>301170</t>
  </si>
  <si>
    <t>301180</t>
  </si>
  <si>
    <t>301190</t>
  </si>
  <si>
    <t>301200</t>
  </si>
  <si>
    <t>301210</t>
  </si>
  <si>
    <t>301220</t>
  </si>
  <si>
    <t>301230</t>
  </si>
  <si>
    <t>301240</t>
  </si>
  <si>
    <t>301250</t>
  </si>
  <si>
    <t>301260</t>
  </si>
  <si>
    <t>301270</t>
  </si>
  <si>
    <t>301280</t>
  </si>
  <si>
    <t>301290</t>
  </si>
  <si>
    <t>302120</t>
  </si>
  <si>
    <t>302130</t>
  </si>
  <si>
    <t>302140</t>
  </si>
  <si>
    <t>302150</t>
  </si>
  <si>
    <t>303120</t>
  </si>
  <si>
    <t>303140</t>
  </si>
  <si>
    <t>303150</t>
  </si>
  <si>
    <t>303160</t>
  </si>
  <si>
    <t>303170</t>
  </si>
  <si>
    <t>303180</t>
  </si>
  <si>
    <t>303190</t>
  </si>
  <si>
    <t>303200</t>
  </si>
  <si>
    <t>303210</t>
  </si>
  <si>
    <t>303220</t>
  </si>
  <si>
    <t>303230</t>
  </si>
  <si>
    <t>303240</t>
  </si>
  <si>
    <t>303250</t>
  </si>
  <si>
    <t>303260</t>
  </si>
  <si>
    <t>303270</t>
  </si>
  <si>
    <t>303280</t>
  </si>
  <si>
    <t>303290</t>
  </si>
  <si>
    <t>303300</t>
  </si>
  <si>
    <t>303310</t>
  </si>
  <si>
    <t>303320</t>
  </si>
  <si>
    <t>303330</t>
  </si>
  <si>
    <t>303340</t>
  </si>
  <si>
    <t>303350</t>
  </si>
  <si>
    <t>303360</t>
  </si>
  <si>
    <t>303370</t>
  </si>
  <si>
    <t>303380</t>
  </si>
  <si>
    <t>303390</t>
  </si>
  <si>
    <t>303400</t>
  </si>
  <si>
    <t>303410</t>
  </si>
  <si>
    <t>303420</t>
  </si>
  <si>
    <t>303430</t>
  </si>
  <si>
    <t>Эмаль (образец)</t>
  </si>
  <si>
    <t>Бумага крепированная с ингибитором коррозии (образец)</t>
  </si>
  <si>
    <t>Вата медицинская для лаборатории</t>
  </si>
  <si>
    <t>Грунт бесхроматный (образец)</t>
  </si>
  <si>
    <t>Ингибитор (образец)</t>
  </si>
  <si>
    <t>Ингибитор (кг)</t>
  </si>
  <si>
    <t>Ингибитор (шт)</t>
  </si>
  <si>
    <t>Ингибитор (вспомогательные материалы)</t>
  </si>
  <si>
    <t>Масло (образец)</t>
  </si>
  <si>
    <t>Обезжириватель щелочной (образец)</t>
  </si>
  <si>
    <t>Очиститель (вспомогательный материал)</t>
  </si>
  <si>
    <t>Очиститель (прочие материалы)</t>
  </si>
  <si>
    <t>Пленка полиэтиленовая (образец)</t>
  </si>
  <si>
    <t>Раствор (образец)</t>
  </si>
  <si>
    <t>Услуги по ремонту и обслуживанию общезаводского оборудования. Здания и сооружения</t>
  </si>
  <si>
    <t>Услуги СМР и разработка проектов</t>
  </si>
  <si>
    <t>Услуги программного обеспечения</t>
  </si>
  <si>
    <t>Услуги по ремонту и обслуживанию общезаводского оборудования. ЦЗЛ</t>
  </si>
  <si>
    <t>302.170</t>
  </si>
  <si>
    <t xml:space="preserve">S1800 391-RM-605-St-8820 FAI/MAI </t>
  </si>
  <si>
    <t>1PC</t>
  </si>
  <si>
    <t>Cable track chain (flexible cable channel)</t>
  </si>
  <si>
    <t xml:space="preserve">Cable track chain (flexible cable channel) S1800.391-RM-605-St-8820-FAI/MAI_x000D_
</t>
  </si>
  <si>
    <t>Flexible cable channels (trailing cable chains, cable tracks, energy chains, cable layers) are devices designed to protect trolley wires from damage and external influences during operation of the moving part of the equipment, since the main load during mechanical impact falls on the cable chain, and not on the wire.</t>
  </si>
  <si>
    <t>Cable track chain (flexible cable channel) 
model-S1800 391-RM-605-St-8820 FAI/MAI 
(length 8820 mm) 
Chain pitch: 180 mm 
Number of links - 49 pcs. 
Track width - Bk: 420 mm. 
Traction width - Bst: 391 mm. 
Cavity width Bi: 358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</si>
</sst>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1"/>
      <name val="Times New Roman"/>
      <family val="1"/>
      <charset val="204"/>
    </font>
    <font>
      <sz val="11"/>
      <color theme="1"/>
      <name val="Times New Roman"/>
      <family val="1"/>
      <charset val="204"/>
    </font>
    <font>
      <b/>
      <sz val="10"/>
      <name val="Times New Roman"/>
      <family val="1"/>
      <charset val="204"/>
    </font>
    <font>
      <sz val="10"/>
      <name val="Arial Cyr"/>
      <charset val="204"/>
    </font>
    <font>
      <sz val="11"/>
      <name val="Times New Roman"/>
      <family val="1"/>
      <charset val="204"/>
    </font>
    <font>
      <sz val="11"/>
      <color rgb="FF000000"/>
      <name val="Times New Roman"/>
      <family val="1"/>
      <charset val="204"/>
    </font>
    <font>
      <sz val="10"/>
      <name val="Times New Roman"/>
      <family val="1"/>
      <charset val="204"/>
    </font>
    <font>
      <b/>
      <sz val="11"/>
      <name val="Times New Roman"/>
      <family val="1"/>
      <charset val="204"/>
    </font>
    <font>
      <sz val="11"/>
      <name val="Calibri"/>
      <family val="2"/>
      <scheme val="minor"/>
    </font>
    <font>
      <b/>
      <sz val="11"/>
      <color theme="1"/>
      <name val="Calibri"/>
      <family val="2"/>
      <charset val="204"/>
      <scheme val="minor"/>
    </font>
    <font>
      <sz val="10"/>
      <color theme="1"/>
      <name val="Arial"/>
      <family val="2"/>
      <charset val="204"/>
    </font>
    <font>
      <b/>
      <sz val="10"/>
      <color theme="1"/>
      <name val="Arial"/>
      <family val="2"/>
      <charset val="204"/>
    </font>
    <font>
      <b/>
      <sz val="10"/>
      <name val="Arial"/>
      <family val="2"/>
      <charset val="204"/>
    </font>
    <font>
      <sz val="10"/>
      <name val="Arial"/>
      <family val="2"/>
      <charset val="204"/>
    </font>
    <font>
      <sz val="11"/>
      <color theme="0"/>
      <name val="Calibri"/>
      <family val="2"/>
      <charset val="204"/>
      <scheme val="minor"/>
    </font>
    <font>
      <sz val="11"/>
      <name val="Calibri"/>
      <family val="2"/>
      <charset val="204"/>
      <scheme val="minor"/>
    </font>
    <font>
      <b/>
      <sz val="11"/>
      <name val="Calibri"/>
      <family val="2"/>
      <charset val="204"/>
      <scheme val="minor"/>
    </font>
    <font>
      <sz val="11"/>
      <color theme="0"/>
      <name val="Times New Roman"/>
      <family val="1"/>
      <charset val="204"/>
    </font>
    <font>
      <b/>
      <sz val="10"/>
      <name val="Arial Cyr"/>
      <charset val="204"/>
    </font>
  </fonts>
  <fills count="21">
    <fill>
      <patternFill patternType="none"/>
    </fill>
    <fill>
      <patternFill patternType="gray125"/>
    </fill>
    <fill>
      <patternFill patternType="solid">
        <fgColor theme="0"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theme="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
      <left/>
      <right/>
      <top style="thin">
        <color theme="4"/>
      </top>
      <bottom/>
      <diagonal/>
    </border>
    <border>
      <left style="thin">
        <color theme="4"/>
      </left>
      <right/>
      <top style="thin">
        <color theme="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s>
  <cellStyleXfs count="4">
    <xf numFmtId="0" fontId="0" fillId="0" borderId="0"/>
    <xf numFmtId="0" fontId="4" fillId="0" borderId="0"/>
    <xf numFmtId="0" fontId="3" fillId="0" borderId="0"/>
    <xf numFmtId="0" fontId="2" fillId="0" borderId="0"/>
  </cellStyleXfs>
  <cellXfs count="97">
    <xf numFmtId="0" fontId="0" fillId="0" borderId="0" xfId="0"/>
    <xf numFmtId="0" fontId="6" fillId="0" borderId="0" xfId="0" applyFont="1" applyAlignment="1">
      <alignment horizontal="left"/>
    </xf>
    <xf numFmtId="0" fontId="6" fillId="0" borderId="0" xfId="0" applyFont="1"/>
    <xf numFmtId="0" fontId="5" fillId="0" borderId="0" xfId="0" applyFont="1" applyAlignment="1">
      <alignment horizontal="left"/>
    </xf>
    <xf numFmtId="0" fontId="5" fillId="0" borderId="0" xfId="1" applyFont="1" applyAlignment="1">
      <alignment horizontal="left"/>
    </xf>
    <xf numFmtId="0" fontId="5" fillId="0" borderId="0" xfId="0" applyFont="1"/>
    <xf numFmtId="0" fontId="5" fillId="2" borderId="0" xfId="0" applyFont="1" applyFill="1" applyAlignment="1">
      <alignment horizontal="left"/>
    </xf>
    <xf numFmtId="0" fontId="5" fillId="3" borderId="0" xfId="0" applyFont="1" applyFill="1" applyAlignment="1">
      <alignment horizontal="left"/>
    </xf>
    <xf numFmtId="0" fontId="7" fillId="0" borderId="0" xfId="0" applyFont="1"/>
    <xf numFmtId="49" fontId="9" fillId="4" borderId="0" xfId="0" applyNumberFormat="1" applyFont="1" applyFill="1" applyAlignment="1">
      <alignment horizontal="left"/>
    </xf>
    <xf numFmtId="49" fontId="9" fillId="0" borderId="0" xfId="0" applyNumberFormat="1" applyFont="1" applyAlignment="1">
      <alignment horizontal="left"/>
    </xf>
    <xf numFmtId="0" fontId="6" fillId="0" borderId="0" xfId="0" applyFont="1" applyAlignment="1">
      <alignment vertical="center"/>
    </xf>
    <xf numFmtId="49" fontId="9" fillId="2" borderId="0" xfId="0" applyNumberFormat="1" applyFont="1" applyFill="1" applyAlignment="1">
      <alignment horizontal="left"/>
    </xf>
    <xf numFmtId="0" fontId="6" fillId="2" borderId="0" xfId="0" applyFont="1" applyFill="1" applyAlignment="1">
      <alignment vertical="center"/>
    </xf>
    <xf numFmtId="0" fontId="10" fillId="3" borderId="0" xfId="0" applyFont="1" applyFill="1" applyAlignment="1">
      <alignment horizontal="left"/>
    </xf>
    <xf numFmtId="0" fontId="11" fillId="0" borderId="0" xfId="0" applyFont="1"/>
    <xf numFmtId="0" fontId="10" fillId="4" borderId="0" xfId="0" applyFont="1" applyFill="1" applyAlignment="1">
      <alignment horizontal="left"/>
    </xf>
    <xf numFmtId="0" fontId="10" fillId="0" borderId="0" xfId="0" applyFont="1" applyAlignment="1">
      <alignment horizontal="left"/>
    </xf>
    <xf numFmtId="0" fontId="10" fillId="2" borderId="0" xfId="0" applyFont="1" applyFill="1" applyAlignment="1">
      <alignment horizontal="left"/>
    </xf>
    <xf numFmtId="49" fontId="9" fillId="3" borderId="0" xfId="0" applyNumberFormat="1" applyFont="1" applyFill="1" applyAlignment="1">
      <alignment horizontal="left"/>
    </xf>
    <xf numFmtId="0" fontId="6" fillId="4" borderId="0" xfId="0" applyFont="1" applyFill="1"/>
    <xf numFmtId="0" fontId="6" fillId="0" borderId="0" xfId="0" applyFont="1" applyFill="1" applyAlignment="1">
      <alignment horizontal="center" vertical="center" wrapText="1"/>
    </xf>
    <xf numFmtId="0" fontId="13" fillId="0" borderId="0" xfId="0" applyFont="1"/>
    <xf numFmtId="0" fontId="14" fillId="0" borderId="0" xfId="0" applyFont="1"/>
    <xf numFmtId="0" fontId="15" fillId="0" borderId="0" xfId="1" applyFont="1"/>
    <xf numFmtId="0" fontId="16" fillId="0" borderId="0" xfId="1" applyFont="1"/>
    <xf numFmtId="0" fontId="15" fillId="0" borderId="0" xfId="1" applyFont="1" applyAlignment="1">
      <alignment horizontal="center"/>
    </xf>
    <xf numFmtId="0" fontId="17" fillId="0" borderId="0" xfId="1" applyFont="1" applyAlignment="1">
      <alignment horizontal="left" vertical="center"/>
    </xf>
    <xf numFmtId="0" fontId="18" fillId="0" borderId="0" xfId="1" applyFont="1" applyAlignment="1">
      <alignment horizontal="center" vertical="center"/>
    </xf>
    <xf numFmtId="0" fontId="18" fillId="0" borderId="0" xfId="1" applyFont="1"/>
    <xf numFmtId="0" fontId="15" fillId="0" borderId="0" xfId="1" applyFont="1" applyAlignment="1">
      <alignment horizontal="center" vertical="center"/>
    </xf>
    <xf numFmtId="0" fontId="6" fillId="4" borderId="2" xfId="3" applyFont="1" applyFill="1" applyBorder="1" applyAlignment="1">
      <alignment vertical="top" wrapText="1"/>
    </xf>
    <xf numFmtId="0" fontId="4" fillId="0" borderId="0" xfId="1" applyAlignment="1">
      <alignment horizontal="left"/>
    </xf>
    <xf numFmtId="0" fontId="16" fillId="0" borderId="0" xfId="1" applyFont="1" applyAlignment="1">
      <alignment horizontal="center" vertical="center"/>
    </xf>
    <xf numFmtId="0" fontId="17" fillId="0" borderId="0" xfId="1" applyFont="1" applyAlignment="1">
      <alignment horizontal="center" vertical="center"/>
    </xf>
    <xf numFmtId="0" fontId="0" fillId="6" borderId="0" xfId="0" applyFill="1" applyBorder="1"/>
    <xf numFmtId="0" fontId="18" fillId="0" borderId="0" xfId="1" applyNumberFormat="1" applyFont="1" applyBorder="1" applyAlignment="1"/>
    <xf numFmtId="0" fontId="15" fillId="0" borderId="0" xfId="1" applyNumberFormat="1" applyFont="1" applyBorder="1" applyAlignment="1"/>
    <xf numFmtId="0" fontId="0" fillId="0" borderId="0" xfId="0" applyBorder="1"/>
    <xf numFmtId="0" fontId="6" fillId="4" borderId="0" xfId="3" applyNumberFormat="1" applyFont="1" applyFill="1" applyBorder="1" applyAlignment="1">
      <alignment vertical="top"/>
    </xf>
    <xf numFmtId="0" fontId="0" fillId="0" borderId="0" xfId="1" applyNumberFormat="1" applyFont="1" applyBorder="1" applyAlignment="1">
      <alignment horizontal="left"/>
    </xf>
    <xf numFmtId="0" fontId="18" fillId="5" borderId="0" xfId="1" applyNumberFormat="1" applyFont="1" applyFill="1" applyBorder="1" applyAlignment="1"/>
    <xf numFmtId="0" fontId="16" fillId="0" borderId="0" xfId="1" applyFont="1" applyAlignment="1">
      <alignment horizontal="left" vertical="center"/>
    </xf>
    <xf numFmtId="0" fontId="15" fillId="0" borderId="0" xfId="1" applyFont="1" applyAlignment="1">
      <alignment horizontal="left" vertical="center"/>
    </xf>
    <xf numFmtId="0" fontId="15" fillId="0" borderId="0" xfId="1" applyFont="1" applyAlignment="1">
      <alignment horizontal="left"/>
    </xf>
    <xf numFmtId="0" fontId="18" fillId="0" borderId="0" xfId="1" applyFont="1" applyAlignment="1">
      <alignment horizontal="left"/>
    </xf>
    <xf numFmtId="0" fontId="0" fillId="0" borderId="0" xfId="0" applyAlignment="1">
      <alignment horizontal="left"/>
    </xf>
    <xf numFmtId="0" fontId="15" fillId="0" borderId="3" xfId="1" applyFont="1" applyBorder="1" applyAlignment="1">
      <alignment horizontal="left"/>
    </xf>
    <xf numFmtId="0" fontId="15" fillId="0" borderId="0" xfId="1" applyFont="1" applyBorder="1" applyAlignment="1">
      <alignment horizontal="left" vertical="center"/>
    </xf>
    <xf numFmtId="0" fontId="15" fillId="0" borderId="4" xfId="1" applyFont="1" applyBorder="1" applyAlignment="1">
      <alignment horizontal="left"/>
    </xf>
    <xf numFmtId="0" fontId="15" fillId="0" borderId="0" xfId="1" applyFont="1" applyBorder="1" applyAlignment="1">
      <alignment horizontal="left"/>
    </xf>
    <xf numFmtId="0" fontId="6" fillId="0" borderId="0" xfId="0" quotePrefix="1" applyFont="1"/>
    <xf numFmtId="0" fontId="4" fillId="0" borderId="0" xfId="1"/>
    <xf numFmtId="0" fontId="1" fillId="0" borderId="0" xfId="1" applyFont="1"/>
    <xf numFmtId="0" fontId="19" fillId="0" borderId="0" xfId="1" applyFont="1" applyAlignment="1">
      <alignment wrapText="1"/>
    </xf>
    <xf numFmtId="0" fontId="19" fillId="9" borderId="5" xfId="1" applyFont="1" applyFill="1" applyBorder="1"/>
    <xf numFmtId="0" fontId="19" fillId="0" borderId="5" xfId="1" applyFont="1" applyBorder="1"/>
    <xf numFmtId="0" fontId="20" fillId="0" borderId="6" xfId="1" applyFont="1" applyBorder="1" applyAlignment="1">
      <alignment wrapText="1"/>
    </xf>
    <xf numFmtId="0" fontId="19" fillId="9" borderId="6" xfId="1" applyFont="1" applyFill="1" applyBorder="1"/>
    <xf numFmtId="0" fontId="19" fillId="0" borderId="6" xfId="1" applyFont="1" applyBorder="1"/>
    <xf numFmtId="0" fontId="1" fillId="10" borderId="6" xfId="1" applyFont="1" applyFill="1" applyBorder="1"/>
    <xf numFmtId="0" fontId="1" fillId="11" borderId="6" xfId="1" applyFont="1" applyFill="1" applyBorder="1"/>
    <xf numFmtId="0" fontId="1" fillId="12" borderId="6" xfId="1" applyFont="1" applyFill="1" applyBorder="1"/>
    <xf numFmtId="0" fontId="1" fillId="0" borderId="6" xfId="1" applyFont="1" applyBorder="1"/>
    <xf numFmtId="0" fontId="1" fillId="13" borderId="6" xfId="1" applyFont="1" applyFill="1" applyBorder="1"/>
    <xf numFmtId="0" fontId="1" fillId="13" borderId="7" xfId="1" applyFont="1" applyFill="1" applyBorder="1"/>
    <xf numFmtId="0" fontId="1" fillId="7" borderId="6" xfId="1" applyFont="1" applyFill="1" applyBorder="1"/>
    <xf numFmtId="0" fontId="1" fillId="14" borderId="6" xfId="1" applyFont="1" applyFill="1" applyBorder="1"/>
    <xf numFmtId="0" fontId="1" fillId="15" borderId="6" xfId="1" applyFont="1" applyFill="1" applyBorder="1"/>
    <xf numFmtId="0" fontId="1" fillId="16" borderId="6" xfId="1" applyFont="1" applyFill="1" applyBorder="1"/>
    <xf numFmtId="0" fontId="1" fillId="8" borderId="6" xfId="1" applyFont="1" applyFill="1" applyBorder="1"/>
    <xf numFmtId="0" fontId="1" fillId="17" borderId="6" xfId="1" applyFont="1" applyFill="1" applyBorder="1"/>
    <xf numFmtId="0" fontId="1" fillId="6" borderId="6" xfId="1" applyFont="1" applyFill="1" applyBorder="1"/>
    <xf numFmtId="0" fontId="1" fillId="18" borderId="6" xfId="1" applyFont="1" applyFill="1" applyBorder="1"/>
    <xf numFmtId="0" fontId="1" fillId="19" borderId="6" xfId="1" applyFont="1" applyFill="1" applyBorder="1"/>
    <xf numFmtId="0" fontId="1" fillId="19" borderId="8" xfId="1" applyFont="1" applyFill="1" applyBorder="1"/>
    <xf numFmtId="0" fontId="1" fillId="14" borderId="9" xfId="1" applyFont="1" applyFill="1" applyBorder="1"/>
    <xf numFmtId="0" fontId="1" fillId="19" borderId="8" xfId="1" applyFont="1" applyFill="1" applyBorder="1" applyAlignment="1">
      <alignment wrapText="1"/>
    </xf>
    <xf numFmtId="0" fontId="1" fillId="19" borderId="6" xfId="1" applyFont="1" applyFill="1" applyBorder="1" applyAlignment="1">
      <alignment wrapText="1"/>
    </xf>
    <xf numFmtId="0" fontId="14" fillId="12" borderId="6" xfId="1" applyFont="1" applyFill="1" applyBorder="1"/>
    <xf numFmtId="0" fontId="1" fillId="14" borderId="6" xfId="1" applyFont="1" applyFill="1" applyBorder="1" applyAlignment="1">
      <alignment wrapText="1"/>
    </xf>
    <xf numFmtId="0" fontId="4" fillId="20" borderId="0" xfId="1" applyFill="1"/>
    <xf numFmtId="0" fontId="14" fillId="0" borderId="6" xfId="1" applyFont="1" applyBorder="1"/>
    <xf numFmtId="0" fontId="21" fillId="0" borderId="6" xfId="1" applyFont="1" applyBorder="1" applyAlignment="1">
      <alignment wrapText="1"/>
    </xf>
    <xf numFmtId="0" fontId="12" fillId="0" borderId="0" xfId="1" applyFont="1" applyBorder="1" applyAlignment="1">
      <alignment wrapText="1"/>
    </xf>
    <xf numFmtId="0" fontId="9" fillId="0" borderId="0" xfId="1" applyFont="1" applyBorder="1" applyAlignment="1">
      <alignment wrapText="1"/>
    </xf>
    <xf numFmtId="0" fontId="22" fillId="0" borderId="0" xfId="1" applyFont="1" applyAlignment="1">
      <alignment wrapText="1"/>
    </xf>
    <xf numFmtId="0" fontId="12"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9" fillId="0" borderId="1" xfId="2" applyFont="1" applyFill="1" applyBorder="1" applyAlignment="1" applyProtection="1">
      <alignment horizontal="center" vertical="center" wrapText="1"/>
      <protection locked="0"/>
    </xf>
    <xf numFmtId="0" fontId="23" fillId="0" borderId="0" xfId="0" applyFont="1"/>
    <xf numFmtId="0" fontId="8" fillId="0" borderId="0" xfId="0" applyFont="1"/>
    <xf numFmtId="0" fontId="6" fillId="0" borderId="1" xfId="0" applyFont="1" applyBorder="1" applyAlignment="1" applyProtection="1">
      <alignment horizontal="center" vertical="center" wrapText="1"/>
      <protection locked="0"/>
    </xf>
    <xf numFmtId="0" fontId="6" fillId="0" borderId="0" xfId="0" applyFont="1" applyAlignment="1">
      <alignment horizontal="center" vertical="center" wrapText="1"/>
    </xf>
  </cellXfs>
  <cellStyles count="4">
    <cellStyle name="Обычный" xfId="0" builtinId="0"/>
    <cellStyle name="Обычный 2" xfId="1" xr:uid="{C8F04C41-D411-4E34-B746-E7509E23AD23}"/>
    <cellStyle name="Обычный 3" xfId="3" xr:uid="{7357FE90-E8DA-4247-905D-A27B5308F2E0}"/>
    <cellStyle name="Обычный 7 3 3" xfId="2" xr:uid="{B73E5EDB-0B9A-4F1F-93CE-461751EFF7FF}"/>
  </cellStyles>
  <dxfs count="126">
    <dxf>
      <font>
        <b val="0"/>
        <i val="0"/>
        <strike val="0"/>
        <condense val="0"/>
        <extend val="0"/>
        <outline val="0"/>
        <shadow val="0"/>
        <u val="none"/>
        <vertAlign val="baseline"/>
        <sz val="10"/>
        <color theme="1"/>
        <name val="Arial"/>
        <family val="2"/>
        <charset val="204"/>
        <scheme val="none"/>
      </font>
      <numFmt numFmtId="0" formatCode="General"/>
      <alignment horizontal="general" vertical="bottom" textRotation="0" wrapText="0" indent="0" justifyLastLine="0" shrinkToFit="0" readingOrder="0"/>
    </dxf>
    <dxf>
      <fill>
        <patternFill patternType="solid">
          <fgColor indexed="64"/>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0"/>
        <color auto="1"/>
        <name val="Arial"/>
        <family val="2"/>
        <charset val="204"/>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auto="1"/>
        <name val="Arial"/>
        <family val="2"/>
        <charset val="204"/>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charset val="204"/>
        <scheme val="none"/>
      </font>
      <alignment horizontal="center" vertical="bottom" textRotation="0" wrapText="0" indent="0" justifyLastLine="0" shrinkToFit="0" readingOrder="0"/>
    </dxf>
    <dxf>
      <font>
        <b/>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theme="1"/>
        <name val="Arial"/>
        <family val="2"/>
        <charset val="204"/>
        <scheme val="none"/>
      </font>
    </dxf>
    <dxf>
      <font>
        <b/>
        <i val="0"/>
        <strike val="0"/>
        <condense val="0"/>
        <extend val="0"/>
        <outline val="0"/>
        <shadow val="0"/>
        <u val="none"/>
        <vertAlign val="baseline"/>
        <sz val="10"/>
        <color theme="1"/>
        <name val="Arial"/>
        <family val="2"/>
        <charset val="204"/>
        <scheme val="none"/>
      </font>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58"/>
        </patternFill>
      </fill>
    </dxf>
    <dxf>
      <fill>
        <patternFill>
          <bgColor indexed="16"/>
        </patternFill>
      </fill>
    </dxf>
    <dxf>
      <font>
        <condense val="0"/>
        <extend val="0"/>
        <color auto="1"/>
      </font>
      <fill>
        <patternFill patternType="solid">
          <bgColor indexed="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4</xdr:row>
      <xdr:rowOff>0</xdr:rowOff>
    </xdr:from>
    <xdr:to>
      <xdr:col>7</xdr:col>
      <xdr:colOff>304800</xdr:colOff>
      <xdr:row>5</xdr:row>
      <xdr:rowOff>114300</xdr:rowOff>
    </xdr:to>
    <xdr:sp macro="" textlink="">
      <xdr:nvSpPr>
        <xdr:cNvPr id="1026" name="AutoShape 2">
          <a:extLst>
            <a:ext uri="{FF2B5EF4-FFF2-40B4-BE49-F238E27FC236}">
              <a16:creationId xmlns:a16="http://schemas.microsoft.com/office/drawing/2014/main" id="{239E57B9-9148-4AF7-8521-6F127255CCC2}"/>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xdr:row>
      <xdr:rowOff>0</xdr:rowOff>
    </xdr:from>
    <xdr:to>
      <xdr:col>7</xdr:col>
      <xdr:colOff>304800</xdr:colOff>
      <xdr:row>5</xdr:row>
      <xdr:rowOff>114300</xdr:rowOff>
    </xdr:to>
    <xdr:sp macro="" textlink="">
      <xdr:nvSpPr>
        <xdr:cNvPr id="1027" name="AutoShape 3">
          <a:extLst>
            <a:ext uri="{FF2B5EF4-FFF2-40B4-BE49-F238E27FC236}">
              <a16:creationId xmlns:a16="http://schemas.microsoft.com/office/drawing/2014/main" id="{959FA628-64BC-47D6-BF6E-1D6FC848BE1E}"/>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10</xdr:row>
      <xdr:rowOff>0</xdr:rowOff>
    </xdr:from>
    <xdr:to>
      <xdr:col>5</xdr:col>
      <xdr:colOff>304800</xdr:colOff>
      <xdr:row>11</xdr:row>
      <xdr:rowOff>114300</xdr:rowOff>
    </xdr:to>
    <xdr:sp macro="" textlink="">
      <xdr:nvSpPr>
        <xdr:cNvPr id="1028" name="AutoShape 4">
          <a:extLst>
            <a:ext uri="{FF2B5EF4-FFF2-40B4-BE49-F238E27FC236}">
              <a16:creationId xmlns:a16="http://schemas.microsoft.com/office/drawing/2014/main" id="{3D985703-D47D-4D0B-826D-BA0590662275}"/>
            </a:ext>
          </a:extLst>
        </xdr:cNvPr>
        <xdr:cNvSpPr>
          <a:spLocks noChangeAspect="1" noChangeArrowheads="1"/>
        </xdr:cNvSpPr>
      </xdr:nvSpPr>
      <xdr:spPr bwMode="auto">
        <a:xfrm>
          <a:off x="30375225" y="557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xdr:row>
      <xdr:rowOff>0</xdr:rowOff>
    </xdr:from>
    <xdr:to>
      <xdr:col>7</xdr:col>
      <xdr:colOff>304800</xdr:colOff>
      <xdr:row>5</xdr:row>
      <xdr:rowOff>114300</xdr:rowOff>
    </xdr:to>
    <xdr:sp macro="" textlink="">
      <xdr:nvSpPr>
        <xdr:cNvPr id="1029" name="AutoShape 5">
          <a:extLst>
            <a:ext uri="{FF2B5EF4-FFF2-40B4-BE49-F238E27FC236}">
              <a16:creationId xmlns:a16="http://schemas.microsoft.com/office/drawing/2014/main" id="{2E793C78-B41C-404D-87CC-698D1ACA6E99}"/>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xdr:row>
      <xdr:rowOff>0</xdr:rowOff>
    </xdr:from>
    <xdr:to>
      <xdr:col>7</xdr:col>
      <xdr:colOff>304800</xdr:colOff>
      <xdr:row>5</xdr:row>
      <xdr:rowOff>114300</xdr:rowOff>
    </xdr:to>
    <xdr:sp macro="" textlink="">
      <xdr:nvSpPr>
        <xdr:cNvPr id="1030" name="AutoShape 6">
          <a:extLst>
            <a:ext uri="{FF2B5EF4-FFF2-40B4-BE49-F238E27FC236}">
              <a16:creationId xmlns:a16="http://schemas.microsoft.com/office/drawing/2014/main" id="{B35FFA43-6D8C-4863-8AA9-6D8F51DFCFCD}"/>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xdr:row>
      <xdr:rowOff>0</xdr:rowOff>
    </xdr:from>
    <xdr:to>
      <xdr:col>7</xdr:col>
      <xdr:colOff>304800</xdr:colOff>
      <xdr:row>5</xdr:row>
      <xdr:rowOff>114300</xdr:rowOff>
    </xdr:to>
    <xdr:sp macro="" textlink="">
      <xdr:nvSpPr>
        <xdr:cNvPr id="1031" name="AutoShape 7">
          <a:extLst>
            <a:ext uri="{FF2B5EF4-FFF2-40B4-BE49-F238E27FC236}">
              <a16:creationId xmlns:a16="http://schemas.microsoft.com/office/drawing/2014/main" id="{11508DC6-574C-4C07-83D3-85B0819ECAEB}"/>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xdr:row>
      <xdr:rowOff>0</xdr:rowOff>
    </xdr:from>
    <xdr:to>
      <xdr:col>4</xdr:col>
      <xdr:colOff>1412036</xdr:colOff>
      <xdr:row>42</xdr:row>
      <xdr:rowOff>27843</xdr:rowOff>
    </xdr:to>
    <xdr:pic>
      <xdr:nvPicPr>
        <xdr:cNvPr id="8" name="Рисунок 7">
          <a:extLst>
            <a:ext uri="{FF2B5EF4-FFF2-40B4-BE49-F238E27FC236}">
              <a16:creationId xmlns:a16="http://schemas.microsoft.com/office/drawing/2014/main" id="{E7A908BF-8A1B-40A9-8D21-89141AD3D436}"/>
            </a:ext>
          </a:extLst>
        </xdr:cNvPr>
        <xdr:cNvPicPr>
          <a:picLocks noChangeAspect="1"/>
        </xdr:cNvPicPr>
      </xdr:nvPicPr>
      <xdr:blipFill>
        <a:blip xmlns:r="http://schemas.openxmlformats.org/officeDocument/2006/relationships" r:embed="rId1"/>
        <a:stretch>
          <a:fillRect/>
        </a:stretch>
      </xdr:blipFill>
      <xdr:spPr>
        <a:xfrm>
          <a:off x="523875" y="5381625"/>
          <a:ext cx="8758192" cy="61238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306711</xdr:colOff>
      <xdr:row>0</xdr:row>
      <xdr:rowOff>0</xdr:rowOff>
    </xdr:from>
    <xdr:to>
      <xdr:col>28</xdr:col>
      <xdr:colOff>530503</xdr:colOff>
      <xdr:row>32</xdr:row>
      <xdr:rowOff>27843</xdr:rowOff>
    </xdr:to>
    <xdr:pic>
      <xdr:nvPicPr>
        <xdr:cNvPr id="3" name="Рисунок 2">
          <a:extLst>
            <a:ext uri="{FF2B5EF4-FFF2-40B4-BE49-F238E27FC236}">
              <a16:creationId xmlns:a16="http://schemas.microsoft.com/office/drawing/2014/main" id="{4377817A-3C07-4622-A4D7-DC00ED43EDF9}"/>
            </a:ext>
          </a:extLst>
        </xdr:cNvPr>
        <xdr:cNvPicPr>
          <a:picLocks noChangeAspect="1"/>
        </xdr:cNvPicPr>
      </xdr:nvPicPr>
      <xdr:blipFill>
        <a:blip xmlns:r="http://schemas.openxmlformats.org/officeDocument/2006/relationships" r:embed="rId1"/>
        <a:stretch>
          <a:fillRect/>
        </a:stretch>
      </xdr:blipFill>
      <xdr:spPr>
        <a:xfrm>
          <a:off x="8820596" y="0"/>
          <a:ext cx="8737676" cy="6123843"/>
        </a:xfrm>
        <a:prstGeom prst="rect">
          <a:avLst/>
        </a:prstGeom>
      </xdr:spPr>
    </xdr:pic>
    <xdr:clientData/>
  </xdr:twoCellAnchor>
  <xdr:twoCellAnchor editAs="oneCell">
    <xdr:from>
      <xdr:col>0</xdr:col>
      <xdr:colOff>0</xdr:colOff>
      <xdr:row>13</xdr:row>
      <xdr:rowOff>65942</xdr:rowOff>
    </xdr:from>
    <xdr:to>
      <xdr:col>15</xdr:col>
      <xdr:colOff>119022</xdr:colOff>
      <xdr:row>44</xdr:row>
      <xdr:rowOff>39275</xdr:rowOff>
    </xdr:to>
    <xdr:pic>
      <xdr:nvPicPr>
        <xdr:cNvPr id="4" name="Рисунок 3">
          <a:extLst>
            <a:ext uri="{FF2B5EF4-FFF2-40B4-BE49-F238E27FC236}">
              <a16:creationId xmlns:a16="http://schemas.microsoft.com/office/drawing/2014/main" id="{B025E83D-BC19-46E0-9C05-1F308DBDDB49}"/>
            </a:ext>
          </a:extLst>
        </xdr:cNvPr>
        <xdr:cNvPicPr>
          <a:picLocks noChangeAspect="1"/>
        </xdr:cNvPicPr>
      </xdr:nvPicPr>
      <xdr:blipFill>
        <a:blip xmlns:r="http://schemas.openxmlformats.org/officeDocument/2006/relationships" r:embed="rId2"/>
        <a:stretch>
          <a:fillRect/>
        </a:stretch>
      </xdr:blipFill>
      <xdr:spPr>
        <a:xfrm>
          <a:off x="0" y="2542442"/>
          <a:ext cx="9241041" cy="5878833"/>
        </a:xfrm>
        <a:prstGeom prst="rect">
          <a:avLst/>
        </a:prstGeom>
      </xdr:spPr>
    </xdr:pic>
    <xdr:clientData/>
  </xdr:twoCellAnchor>
  <xdr:twoCellAnchor editAs="oneCell">
    <xdr:from>
      <xdr:col>0</xdr:col>
      <xdr:colOff>0</xdr:colOff>
      <xdr:row>46</xdr:row>
      <xdr:rowOff>0</xdr:rowOff>
    </xdr:from>
    <xdr:to>
      <xdr:col>19</xdr:col>
      <xdr:colOff>477933</xdr:colOff>
      <xdr:row>90</xdr:row>
      <xdr:rowOff>125012</xdr:rowOff>
    </xdr:to>
    <xdr:pic>
      <xdr:nvPicPr>
        <xdr:cNvPr id="5" name="Рисунок 4">
          <a:extLst>
            <a:ext uri="{FF2B5EF4-FFF2-40B4-BE49-F238E27FC236}">
              <a16:creationId xmlns:a16="http://schemas.microsoft.com/office/drawing/2014/main" id="{B1C1116D-0673-432B-A487-C7D9FE447FEC}"/>
            </a:ext>
          </a:extLst>
        </xdr:cNvPr>
        <xdr:cNvPicPr>
          <a:picLocks noChangeAspect="1"/>
        </xdr:cNvPicPr>
      </xdr:nvPicPr>
      <xdr:blipFill>
        <a:blip xmlns:r="http://schemas.openxmlformats.org/officeDocument/2006/relationships" r:embed="rId3"/>
        <a:stretch>
          <a:fillRect/>
        </a:stretch>
      </xdr:blipFill>
      <xdr:spPr>
        <a:xfrm>
          <a:off x="0" y="8763000"/>
          <a:ext cx="12060333" cy="8507012"/>
        </a:xfrm>
        <a:prstGeom prst="rect">
          <a:avLst/>
        </a:prstGeom>
      </xdr:spPr>
    </xdr:pic>
    <xdr:clientData/>
  </xdr:twoCellAnchor>
  <xdr:twoCellAnchor editAs="oneCell">
    <xdr:from>
      <xdr:col>15</xdr:col>
      <xdr:colOff>76200</xdr:colOff>
      <xdr:row>43</xdr:row>
      <xdr:rowOff>0</xdr:rowOff>
    </xdr:from>
    <xdr:to>
      <xdr:col>25</xdr:col>
      <xdr:colOff>137694</xdr:colOff>
      <xdr:row>65</xdr:row>
      <xdr:rowOff>113149</xdr:rowOff>
    </xdr:to>
    <xdr:pic>
      <xdr:nvPicPr>
        <xdr:cNvPr id="7" name="Рисунок 6">
          <a:extLst>
            <a:ext uri="{FF2B5EF4-FFF2-40B4-BE49-F238E27FC236}">
              <a16:creationId xmlns:a16="http://schemas.microsoft.com/office/drawing/2014/main" id="{96A18D67-E645-47E3-82A1-A7434316959D}"/>
            </a:ext>
          </a:extLst>
        </xdr:cNvPr>
        <xdr:cNvPicPr>
          <a:picLocks noChangeAspect="1"/>
        </xdr:cNvPicPr>
      </xdr:nvPicPr>
      <xdr:blipFill>
        <a:blip xmlns:r="http://schemas.openxmlformats.org/officeDocument/2006/relationships" r:embed="rId4"/>
        <a:stretch>
          <a:fillRect/>
        </a:stretch>
      </xdr:blipFill>
      <xdr:spPr>
        <a:xfrm>
          <a:off x="9220200" y="8191500"/>
          <a:ext cx="6157494" cy="43041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1057;\&#1040;&#1085;&#1082;&#1077;&#1090;&#1099;%20&#1085;&#1086;&#1074;&#1099;&#1077;%20&#1087;&#1086;%20&#1086;&#1090;&#1076;&#1077;&#1083;&#1072;&#1084;\5.&#1048;&#1058;\&#1053;&#1086;&#1091;&#1090;&#1073;&#1091;&#1082;%20FA-CE-2620111C-NO-EEGA-1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кета"/>
      <sheetName val="общий справочник"/>
      <sheetName val="СКП"/>
      <sheetName val="Группа закупа"/>
      <sheetName val="Подгруппы закупа"/>
      <sheetName val="Ноутбук FA-CE-2620111C-NO-EEGA-"/>
    </sheetNames>
    <sheetDataSet>
      <sheetData sheetId="0"/>
      <sheetData sheetId="1" refreshError="1"/>
      <sheetData sheetId="2" refreshError="1"/>
      <sheetData sheetId="3"/>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BC0A310-0C81-43D5-A348-4609CFCF2269}" name="ГЗ" displayName="ГЗ" ref="D1:J820" totalsRowShown="0" headerRowDxfId="65">
  <autoFilter ref="D1:J820" xr:uid="{EBC0A310-0C81-43D5-A348-4609CFCF2269}"/>
  <tableColumns count="7">
    <tableColumn id="1" xr3:uid="{B7172C50-36C5-4BC5-B6D0-0EB7BD465411}" name="Код группы" dataDxfId="64"/>
    <tableColumn id="2" xr3:uid="{F5C2F942-8EC3-4E4C-94C0-3465A2B18E68}" name="Наименование группы" dataDxfId="63"/>
    <tableColumn id="3" xr3:uid="{9FAEC090-7C50-47B3-BDD9-672357DE8DB0}" name="Код ГЗ - Наименование" dataDxfId="62"/>
    <tableColumn id="4" xr3:uid="{41742CE7-1C81-4F20-AA88-153B6F03C0DE}" name="№" dataDxfId="61"/>
    <tableColumn id="5" xr3:uid="{4B2E16CC-F46F-4B6C-8AA2-664FA8445711}" name="Код подгруппы" dataDxfId="60">
      <calculatedColumnFormula>$D$775&amp;"."&amp;G2</calculatedColumnFormula>
    </tableColumn>
    <tableColumn id="6" xr3:uid="{CDE38705-0968-4682-8F5F-3E6DE29DA680}" name="Наименование подгруппы" dataDxfId="59"/>
    <tableColumn id="7" xr3:uid="{41AC4774-D33B-4BA8-A6AD-E7CE3FDFD6BE}" name="Код ПГЗ - Наименование" dataDxfId="58">
      <calculatedColumnFormula>H2&amp;" - "&amp;I2</calculatedColumnFormula>
    </tableColumn>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D4EE9E-7F1F-4CCF-AF03-C88055D22F02}" name="_ГЗ" displayName="_ГЗ" ref="A1:BD50" totalsRowShown="0" headerRowDxfId="1">
  <autoFilter ref="A1:BD50" xr:uid="{B0D4EE9E-7F1F-4CCF-AF03-C88055D22F02}"/>
  <tableColumns count="56">
    <tableColumn id="1" xr3:uid="{419AC7E4-7040-456D-B3E1-A507FF26692E}" name="Сырье"/>
    <tableColumn id="2" xr3:uid="{A00142F3-3EFC-44C3-BB67-B7F9B0E2E31A}" name="Основные материалы"/>
    <tableColumn id="3" xr3:uid="{1DE9112F-ADEE-4B51-926A-DD02080CF528}" name="Вспомогательные материалы"/>
    <tableColumn id="4" xr3:uid="{AE1BAA47-3B58-42AC-B3E0-42B3E442DF61}" name="Упаковочные материалы и реквизиты"/>
    <tableColumn id="5" xr3:uid="{927A7DAE-0D1F-4875-94EC-1961DB437DD0}" name="Прокат листовой"/>
    <tableColumn id="6" xr3:uid="{3646BC77-F533-44BB-AD0F-0739F7FCBE2B}" name="Полоса оцинкованная"/>
    <tableColumn id="7" xr3:uid="{11AAA4CB-390E-4A79-AB1F-100D73CD3309}" name="Некондиционная продукция"/>
    <tableColumn id="8" xr3:uid="{10CD0617-DD69-4176-9C8A-9E998854C621}" name="Бракованная продукция"/>
    <tableColumn id="9" xr3:uid="{919F78FB-7F6B-4FD7-9E0C-594FB30EB29E}" name="Услуги по ремонту технологического оборудования"/>
    <tableColumn id="10" xr3:uid="{17AC14ED-ED65-4715-8AE6-8BA82BBC4F8C}" name="Услуги по ремонту общезаводского оборудования"/>
    <tableColumn id="11" xr3:uid="{D8B74D23-9391-496C-B1FC-D3A1378547E8}" name="Услуги прочие"/>
    <tableColumn id="12" xr3:uid="{57861557-71E4-4ACB-9B68-DB8EFB13CE91}" name="Лесоматериалы"/>
    <tableColumn id="13" xr3:uid="{08FA02CF-8F6A-4F06-9769-5FF76189A4FA}" name="Отходы и продукция,бывшая в употреблении"/>
    <tableColumn id="14" xr3:uid="{29DE8725-3015-44A6-90BB-F380BC8E8DD1}" name="Лабораторные пробы(образцы) не подлежащие передаче в производство"/>
    <tableColumn id="15" xr3:uid="{BD68456F-B06F-49BD-9D6F-1D448F3627EF}" name="Черные металлы"/>
    <tableColumn id="16" xr3:uid="{31EE7347-B2E2-4F94-A733-38281AFB111A}" name="Метизы"/>
    <tableColumn id="17" xr3:uid="{F8550C96-6F0A-4BF7-896E-BC1C3C2C634B}" name="Цветной прокат и изделия"/>
    <tableColumn id="18" xr3:uid="{CB39A113-3B38-44F3-A5EA-D45D6449645B}" name="ГСМ и топливо"/>
    <tableColumn id="19" xr3:uid="{3177FCB2-AE37-4907-8A42-38101FD124FA}" name="Инструменты"/>
    <tableColumn id="20" xr3:uid="{F0A63E70-D7ED-4FF9-84D8-09E8F9443D01}" name="Транспорт"/>
    <tableColumn id="21" xr3:uid="{CBD3E53B-583A-45CE-A516-0035369CCE97}" name="Резинотехнические изделия и асбесто-технические изделия"/>
    <tableColumn id="22" xr3:uid="{F0463536-39B9-4ECF-BB7D-74B7AE318D0F}" name="Лакокрасочная продукция и инвентарь"/>
    <tableColumn id="23" xr3:uid="{569F61F4-4CC8-4365-A16B-903E3F6D869F}" name="Химматериалы и инвентарь"/>
    <tableColumn id="24" xr3:uid="{80B8FD80-2DB3-4331-B6A2-354AE1ADBDE0}" name="Рекламная продукция"/>
    <tableColumn id="25" xr3:uid="{D84FBCC0-ADC1-4C6C-8853-556662B657E9}" name="Хозтовары,культтовары"/>
    <tableColumn id="26" xr3:uid="{69A4F010-B75B-4BD3-9034-31FC3F8B2E69}" name="Медикаменты"/>
    <tableColumn id="27" xr3:uid="{15F71E6E-203E-4107-A378-958B34228543}" name="Пищевые продукты"/>
    <tableColumn id="28" xr3:uid="{01AC151E-CCD4-4CD4-AE3D-F502FBC14713}" name="Технические ткани и мягкий инвентарь"/>
    <tableColumn id="29" xr3:uid="{0AF56D38-13E4-4DE5-BDC2-E85F04849774}" name="Электро-изоляц. материалы"/>
    <tableColumn id="30" xr3:uid="{27073232-9FD2-4E4B-B1B3-BFDEFB1AAAC1}" name="Спецодежда и СИЗ"/>
    <tableColumn id="31" xr3:uid="{B85701A5-B2BC-451E-BCC9-0FFFD7ADA38F}" name="Бумага и канцтовары"/>
    <tableColumn id="32" xr3:uid="{86D73602-7BF6-4D17-B333-14D672E9CD55}" name="Стройматериалы"/>
    <tableColumn id="33" xr3:uid="{B36861FE-4A46-4549-BCA2-78AFDEF6CB2B}" name="ЖБИ изделия кроме стройматериалов"/>
    <tableColumn id="34" xr3:uid="{496AD779-8BB3-4EF7-A460-D859948004D2}" name="Теплоизоляционные материалы"/>
    <tableColumn id="35" xr3:uid="{F6EF789B-B555-4C60-BF73-71B70334BBC2}" name="Отделочные материалы"/>
    <tableColumn id="36" xr3:uid="{ABA38F71-C339-49B7-913E-A9AD17ECA313}" name="Изделия для отопления"/>
    <tableColumn id="37" xr3:uid="{810F362F-573A-4E46-B0DA-661E9CA8DBA0}" name="Сантехнические изделия"/>
    <tableColumn id="38" xr3:uid="{E215E602-E857-4408-9978-B69E6A9BF788}" name="Изделия для канализации"/>
    <tableColumn id="39" xr3:uid="{235CC4B9-CCBF-4C2C-B1BA-7C3897732090}" name="Стеллажи"/>
    <tableColumn id="40" xr3:uid="{C494E448-9464-4842-A70F-BFC261EBECC5}" name="Мебель"/>
    <tableColumn id="41" xr3:uid="{AB7F0F82-3272-45A6-A36C-8F2CBFD3DA20}" name="Бытовая техника (МБП)"/>
    <tableColumn id="42" xr3:uid="{C39EEB1C-8C26-403C-9240-69D74097BEBD}" name="Бытовая техника (крупная)"/>
    <tableColumn id="43" xr3:uid="{D811496B-20AF-46D9-8C70-E42922C4BBD9}" name="Отходы"/>
    <tableColumn id="44" xr3:uid="{7B2D7A2F-2C13-4A3B-A0C8-FF29C5E75591}" name="Технологическое и сменное  металлургическое оборудование"/>
    <tableColumn id="45" xr3:uid="{3666FAC4-EA60-4EC9-BA18-7D787A87F358}" name="Технологическое оборудование общеаводское"/>
    <tableColumn id="46" xr3:uid="{73E929A7-B1DE-4723-B2FD-EA8B81A17E50}" name="Технологическое оборудование химическое"/>
    <tableColumn id="47" xr3:uid="{A731EC75-AE14-4FA6-872D-40503130164B}" name="Энергооборудование"/>
    <tableColumn id="48" xr3:uid="{9EE141AE-7D49-4B8F-A28F-4CA5EB483EF6}" name="Трубопроводная арматура"/>
    <tableColumn id="49" xr3:uid="{1507449E-E29C-4017-9225-7E7C60220B53}" name="Гидросмазочное и насосное оборудование"/>
    <tableColumn id="50" xr3:uid="{392FF511-017B-42C2-A050-E17803CA40F5}" name="Пневматическое оборудование"/>
    <tableColumn id="51" xr3:uid="{7B134033-0C07-4BD2-B3C1-4C5D3C810DA3}" name="Подшипники"/>
    <tableColumn id="52" xr3:uid="{2C7EC2DD-5C95-4275-B728-2D8E865A12B4}" name="Противопожарное оборудование"/>
    <tableColumn id="53" xr3:uid="{07458A92-B6A8-4843-91E1-77E0D2715174}" name="Электротехническое оборудование"/>
    <tableColumn id="54" xr3:uid="{85A10FF8-663E-4056-AB9E-CC724003FE9C}" name="Железнодорожное оборудование"/>
    <tableColumn id="55" xr3:uid="{942A52C1-DBA9-4FAA-9052-8A4826B605D9}" name="КИП" dataDxfId="0"/>
    <tableColumn id="56" xr3:uid="{23899C5D-449E-44C6-B92F-E4ED732BDFE4}" name="Средства электроники, связи и ВТ"/>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092F1-05BC-47BB-A79B-E111E7E23B4F}">
  <sheetPr>
    <pageSetUpPr fitToPage="1"/>
  </sheetPr>
  <dimension ref="A1:G11"/>
  <sheetViews>
    <sheetView tabSelected="1" zoomScaleNormal="100" workbookViewId="0">
      <pane ySplit="1" topLeftCell="A2" activePane="bottomLeft" state="frozen"/>
      <selection activeCell="F1" sqref="F1"/>
      <selection pane="bottomLeft" activeCell="B11" sqref="B11"/>
    </sheetView>
  </sheetViews>
  <sheetFormatPr defaultRowHeight="15" x14ac:dyDescent="0.25"/>
  <cols>
    <col min="1" max="1" width="7.85546875" style="21" customWidth="1"/>
    <col min="2" max="2" width="28.7109375" style="21" customWidth="1"/>
    <col min="3" max="3" width="30.7109375" style="21" customWidth="1"/>
    <col min="4" max="4" width="50.7109375" style="21" customWidth="1"/>
    <col min="5" max="5" width="30.7109375" style="21" customWidth="1"/>
    <col min="6" max="6" width="38.42578125" style="21" customWidth="1"/>
    <col min="7" max="7" width="18.140625" style="21" customWidth="1"/>
  </cols>
  <sheetData>
    <row r="1" spans="1:7" s="22" customFormat="1" ht="114" x14ac:dyDescent="0.25">
      <c r="A1" s="87" t="s">
        <v>0</v>
      </c>
      <c r="B1" s="87" t="s">
        <v>1853</v>
      </c>
      <c r="C1" s="87" t="s">
        <v>109</v>
      </c>
      <c r="D1" s="87" t="s">
        <v>111</v>
      </c>
      <c r="E1" s="87" t="s">
        <v>108</v>
      </c>
      <c r="F1" s="87" t="s">
        <v>1</v>
      </c>
      <c r="G1" s="87" t="s">
        <v>110</v>
      </c>
    </row>
    <row r="2" spans="1:7" s="23" customFormat="1" ht="26.25" customHeight="1" x14ac:dyDescent="0.25">
      <c r="A2" s="88">
        <v>1</v>
      </c>
      <c r="B2" s="88">
        <v>2</v>
      </c>
      <c r="C2" s="88">
        <v>4</v>
      </c>
      <c r="D2" s="88">
        <v>13</v>
      </c>
      <c r="E2" s="88">
        <v>14</v>
      </c>
      <c r="F2" s="88">
        <v>18</v>
      </c>
      <c r="G2" s="88">
        <v>19</v>
      </c>
    </row>
    <row r="3" spans="1:7" s="23" customFormat="1" ht="26.25" customHeight="1" x14ac:dyDescent="0.25">
      <c r="A3" s="88"/>
      <c r="B3" s="89" t="s">
        <v>3399</v>
      </c>
      <c r="C3" s="90" t="s">
        <v>3525</v>
      </c>
      <c r="D3" s="90" t="s">
        <v>3525</v>
      </c>
      <c r="E3" s="90" t="s">
        <v>3525</v>
      </c>
      <c r="F3" s="90" t="s">
        <v>3525</v>
      </c>
      <c r="G3" s="90" t="s">
        <v>3525</v>
      </c>
    </row>
    <row r="4" spans="1:7" s="96" customFormat="1" ht="166.5" customHeight="1" x14ac:dyDescent="0.25">
      <c r="A4" s="91"/>
      <c r="B4" s="95" t="s">
        <v>6736</v>
      </c>
      <c r="C4" s="92" t="s">
        <v>6737</v>
      </c>
      <c r="D4" s="91" t="s">
        <v>6739</v>
      </c>
      <c r="E4" s="91" t="s">
        <v>6734</v>
      </c>
      <c r="F4" s="91" t="s">
        <v>6738</v>
      </c>
      <c r="G4" s="91" t="s">
        <v>6735</v>
      </c>
    </row>
    <row r="11" spans="1:7" x14ac:dyDescent="0.25">
      <c r="F11"/>
    </row>
  </sheetData>
  <conditionalFormatting sqref="C4">
    <cfRule type="expression" dxfId="125" priority="174" stopIfTrue="1">
      <formula>IF(#REF!="No Color",TRUE,FALSE)</formula>
    </cfRule>
    <cfRule type="expression" dxfId="124" priority="175" stopIfTrue="1">
      <formula>IF(#REF!="Red",TRUE,FALSE)</formula>
    </cfRule>
    <cfRule type="expression" dxfId="123" priority="176" stopIfTrue="1">
      <formula>IF(#REF!="Green",TRUE,FALSE)</formula>
    </cfRule>
  </conditionalFormatting>
  <dataValidations xWindow="122" yWindow="638" count="4">
    <dataValidation type="list" allowBlank="1" showInputMessage="1" promptTitle="ПОИСК ПО ЧАСТИ СЛОВА" prompt="_x000a_ВВЕДИТЕ ПОЛНОЕ ИЛИ ЧАСТИЧНОЕ НАИМЕНОВАНИЕ СКП ДЛЯ ПОИСКА" sqref="B4" xr:uid="{1C6A85CA-E711-4E81-85CE-931DFE86E277}">
      <formula1>СКПРУЗ</formula1>
    </dataValidation>
    <dataValidation allowBlank="1" showInputMessage="1" showErrorMessage="1" promptTitle="ВНЕСТИ НАИМЕНОВАНИЕ ТМЦ/УСЛУГИ" prompt="_x000a_В ТОМ ВИДЕ В КОТОРОМ ОНО БУДЕТ ОТОБРАЖЕНО В 1С" sqref="C4" xr:uid="{3C14221A-E5DD-4E98-8346-7A7B66C78919}"/>
    <dataValidation allowBlank="1" showInputMessage="1" showErrorMessage="1" promptTitle="ВНЕСТИ ТЕХ ДАННЫЕ" prompt="_x000a_МИНИМАЛЬНЫЕ, НО ДОСТАТОЧНЫЕ" sqref="D4" xr:uid="{4F39F4A4-7CD3-43FB-A0D6-79CC84D4682B}"/>
    <dataValidation allowBlank="1" showInputMessage="1" showErrorMessage="1" promptTitle="ВНЕСТИ МАРКУ/АРТИКУЛ" prompt="_x000a_ЕСЛИ ИМЕЕТСЯ, ЕСЛИ НЕТ - ОСТАВИТЬ ПУСТОЙ" sqref="E4" xr:uid="{A104677D-EB63-4204-97BC-D8AFD9810932}"/>
  </dataValidations>
  <pageMargins left="0.25" right="0.25" top="0.75" bottom="0.75" header="0.3" footer="0.3"/>
  <pageSetup paperSize="9" scale="3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F908E-00B6-4C1B-BABB-32F545F9552C}">
  <dimension ref="A1"/>
  <sheetViews>
    <sheetView topLeftCell="M7" zoomScale="175" zoomScaleNormal="175" workbookViewId="0">
      <selection activeCell="W47" sqref="W47"/>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3E70-7C21-4F34-A169-D42D81F51ACF}">
  <dimension ref="A1:G1175"/>
  <sheetViews>
    <sheetView topLeftCell="A2" workbookViewId="0">
      <selection activeCell="G3" sqref="G3"/>
    </sheetView>
  </sheetViews>
  <sheetFormatPr defaultRowHeight="15" x14ac:dyDescent="0.25"/>
  <cols>
    <col min="1" max="1" width="13.28515625" customWidth="1"/>
    <col min="2" max="2" width="53" style="54" customWidth="1"/>
    <col min="3" max="3" width="3.85546875" style="86" customWidth="1"/>
    <col min="4" max="4" width="5.140625" style="2" customWidth="1"/>
    <col min="5" max="5" width="28.42578125" style="2" customWidth="1"/>
    <col min="6" max="6" width="34.5703125" style="2" customWidth="1"/>
    <col min="7" max="7" width="59.140625" style="2" customWidth="1"/>
  </cols>
  <sheetData>
    <row r="1" spans="1:7" x14ac:dyDescent="0.25">
      <c r="B1" s="83" t="s">
        <v>5305</v>
      </c>
      <c r="C1" s="84"/>
      <c r="E1" s="5" t="s">
        <v>6480</v>
      </c>
    </row>
    <row r="2" spans="1:7" x14ac:dyDescent="0.25">
      <c r="A2">
        <f>IF(ISNUMBER(SEARCH('Анкета пустая'!#REF!,B2)),MAX($A$1,A1)+1,0)</f>
        <v>0</v>
      </c>
      <c r="B2" s="57" t="s">
        <v>5306</v>
      </c>
      <c r="C2" s="85"/>
      <c r="D2" s="2">
        <v>1</v>
      </c>
      <c r="E2" s="2" t="e">
        <f>VLOOKUP(D2,$A$2:$B$1175,2,0)</f>
        <v>#N/A</v>
      </c>
      <c r="G2" s="5" t="s">
        <v>6481</v>
      </c>
    </row>
    <row r="3" spans="1:7" x14ac:dyDescent="0.25">
      <c r="A3">
        <f>IF(ISNUMBER(SEARCH('Анкета пустая'!#REF!,B3)),MAX($A$1,A2)+1,0)</f>
        <v>0</v>
      </c>
      <c r="B3" s="57" t="s">
        <v>5307</v>
      </c>
      <c r="C3" s="85"/>
      <c r="D3" s="2">
        <v>2</v>
      </c>
      <c r="E3" s="2" t="e">
        <f t="shared" ref="E3:E66" si="0">VLOOKUP(D3,A:B,2,0)</f>
        <v>#N/A</v>
      </c>
    </row>
    <row r="4" spans="1:7" x14ac:dyDescent="0.25">
      <c r="A4">
        <f>IF(ISNUMBER(SEARCH('Анкета пустая'!#REF!,B4)),MAX($A$1,A3)+1,0)</f>
        <v>0</v>
      </c>
      <c r="B4" s="57" t="s">
        <v>5308</v>
      </c>
      <c r="C4" s="85"/>
      <c r="D4" s="2">
        <v>3</v>
      </c>
      <c r="E4" s="2" t="e">
        <f t="shared" si="0"/>
        <v>#N/A</v>
      </c>
    </row>
    <row r="5" spans="1:7" x14ac:dyDescent="0.25">
      <c r="A5">
        <f>IF(ISNUMBER(SEARCH('Анкета пустая'!#REF!,B5)),MAX($A$1,A4)+1,0)</f>
        <v>0</v>
      </c>
      <c r="B5" s="57" t="s">
        <v>5309</v>
      </c>
      <c r="C5" s="85"/>
      <c r="D5" s="2">
        <v>4</v>
      </c>
      <c r="E5" s="2" t="e">
        <f t="shared" si="0"/>
        <v>#N/A</v>
      </c>
    </row>
    <row r="6" spans="1:7" ht="30" x14ac:dyDescent="0.25">
      <c r="A6">
        <f>IF(ISNUMBER(SEARCH('Анкета пустая'!#REF!,B6)),MAX($A$1,A5)+1,0)</f>
        <v>0</v>
      </c>
      <c r="B6" s="57" t="s">
        <v>5310</v>
      </c>
      <c r="C6" s="85"/>
      <c r="D6" s="2">
        <v>5</v>
      </c>
      <c r="E6" s="2" t="e">
        <f t="shared" si="0"/>
        <v>#N/A</v>
      </c>
    </row>
    <row r="7" spans="1:7" ht="30" x14ac:dyDescent="0.25">
      <c r="A7">
        <f>IF(ISNUMBER(SEARCH('Анкета пустая'!#REF!,B7)),MAX($A$1,A6)+1,0)</f>
        <v>0</v>
      </c>
      <c r="B7" s="57" t="s">
        <v>5311</v>
      </c>
      <c r="C7" s="85"/>
      <c r="D7" s="2">
        <v>6</v>
      </c>
      <c r="E7" s="2" t="e">
        <f t="shared" si="0"/>
        <v>#N/A</v>
      </c>
    </row>
    <row r="8" spans="1:7" ht="30" x14ac:dyDescent="0.25">
      <c r="A8">
        <f>IF(ISNUMBER(SEARCH('Анкета пустая'!#REF!,B8)),MAX($A$1,A7)+1,0)</f>
        <v>0</v>
      </c>
      <c r="B8" s="57" t="s">
        <v>5312</v>
      </c>
      <c r="C8" s="85"/>
      <c r="D8" s="2">
        <v>7</v>
      </c>
      <c r="E8" s="2" t="e">
        <f t="shared" si="0"/>
        <v>#N/A</v>
      </c>
    </row>
    <row r="9" spans="1:7" ht="30" x14ac:dyDescent="0.25">
      <c r="A9">
        <f>IF(ISNUMBER(SEARCH('Анкета пустая'!#REF!,B9)),MAX($A$1,A8)+1,0)</f>
        <v>0</v>
      </c>
      <c r="B9" s="57" t="s">
        <v>5313</v>
      </c>
      <c r="C9" s="85"/>
      <c r="D9" s="2">
        <v>8</v>
      </c>
      <c r="E9" s="2" t="e">
        <f t="shared" si="0"/>
        <v>#N/A</v>
      </c>
    </row>
    <row r="10" spans="1:7" x14ac:dyDescent="0.25">
      <c r="A10">
        <f>IF(ISNUMBER(SEARCH('Анкета пустая'!#REF!,B10)),MAX($A$1,A9)+1,0)</f>
        <v>0</v>
      </c>
      <c r="B10" s="57" t="s">
        <v>5314</v>
      </c>
      <c r="C10" s="85"/>
      <c r="D10" s="2">
        <v>9</v>
      </c>
      <c r="E10" s="2" t="e">
        <f t="shared" si="0"/>
        <v>#N/A</v>
      </c>
    </row>
    <row r="11" spans="1:7" x14ac:dyDescent="0.25">
      <c r="A11">
        <f>IF(ISNUMBER(SEARCH('Анкета пустая'!#REF!,B11)),MAX($A$1,A10)+1,0)</f>
        <v>0</v>
      </c>
      <c r="B11" s="57" t="s">
        <v>5315</v>
      </c>
      <c r="C11" s="85"/>
      <c r="D11" s="2">
        <v>10</v>
      </c>
      <c r="E11" s="2" t="e">
        <f t="shared" si="0"/>
        <v>#N/A</v>
      </c>
    </row>
    <row r="12" spans="1:7" x14ac:dyDescent="0.25">
      <c r="A12">
        <f>IF(ISNUMBER(SEARCH('Анкета пустая'!#REF!,B12)),MAX($A$1,A11)+1,0)</f>
        <v>0</v>
      </c>
      <c r="B12" s="57" t="s">
        <v>5316</v>
      </c>
      <c r="C12" s="85"/>
      <c r="D12" s="2">
        <v>11</v>
      </c>
      <c r="E12" s="2" t="e">
        <f t="shared" si="0"/>
        <v>#N/A</v>
      </c>
    </row>
    <row r="13" spans="1:7" ht="30" x14ac:dyDescent="0.25">
      <c r="A13">
        <f>IF(ISNUMBER(SEARCH('Анкета пустая'!#REF!,B13)),MAX($A$1,A12)+1,0)</f>
        <v>0</v>
      </c>
      <c r="B13" s="57" t="s">
        <v>5317</v>
      </c>
      <c r="C13" s="85"/>
      <c r="D13" s="2">
        <v>12</v>
      </c>
      <c r="E13" s="2" t="e">
        <f t="shared" si="0"/>
        <v>#N/A</v>
      </c>
    </row>
    <row r="14" spans="1:7" ht="30" x14ac:dyDescent="0.25">
      <c r="A14">
        <f>IF(ISNUMBER(SEARCH('Анкета пустая'!#REF!,B14)),MAX($A$1,A13)+1,0)</f>
        <v>0</v>
      </c>
      <c r="B14" s="57" t="s">
        <v>5318</v>
      </c>
      <c r="C14" s="85"/>
      <c r="D14" s="2">
        <v>13</v>
      </c>
      <c r="E14" s="2" t="e">
        <f t="shared" si="0"/>
        <v>#N/A</v>
      </c>
    </row>
    <row r="15" spans="1:7" ht="30" x14ac:dyDescent="0.25">
      <c r="A15">
        <f>IF(ISNUMBER(SEARCH('Анкета пустая'!#REF!,B15)),MAX($A$1,A14)+1,0)</f>
        <v>0</v>
      </c>
      <c r="B15" s="57" t="s">
        <v>5319</v>
      </c>
      <c r="C15" s="85"/>
      <c r="D15" s="2">
        <v>14</v>
      </c>
      <c r="E15" s="2" t="e">
        <f t="shared" si="0"/>
        <v>#N/A</v>
      </c>
    </row>
    <row r="16" spans="1:7" x14ac:dyDescent="0.25">
      <c r="A16">
        <f>IF(ISNUMBER(SEARCH('Анкета пустая'!#REF!,B16)),MAX($A$1,A15)+1,0)</f>
        <v>0</v>
      </c>
      <c r="B16" s="57" t="s">
        <v>5320</v>
      </c>
      <c r="C16" s="85"/>
      <c r="D16" s="2">
        <v>15</v>
      </c>
      <c r="E16" s="2" t="e">
        <f t="shared" si="0"/>
        <v>#N/A</v>
      </c>
    </row>
    <row r="17" spans="1:5" x14ac:dyDescent="0.25">
      <c r="A17">
        <f>IF(ISNUMBER(SEARCH('Анкета пустая'!#REF!,B17)),MAX($A$1,A16)+1,0)</f>
        <v>0</v>
      </c>
      <c r="B17" s="57" t="s">
        <v>5321</v>
      </c>
      <c r="C17" s="85"/>
      <c r="D17" s="2">
        <v>16</v>
      </c>
      <c r="E17" s="2" t="e">
        <f t="shared" si="0"/>
        <v>#N/A</v>
      </c>
    </row>
    <row r="18" spans="1:5" x14ac:dyDescent="0.25">
      <c r="A18">
        <f>IF(ISNUMBER(SEARCH('Анкета пустая'!#REF!,B18)),MAX($A$1,A17)+1,0)</f>
        <v>0</v>
      </c>
      <c r="B18" s="57" t="s">
        <v>5322</v>
      </c>
      <c r="C18" s="85"/>
      <c r="D18" s="2">
        <v>17</v>
      </c>
      <c r="E18" s="2" t="e">
        <f t="shared" si="0"/>
        <v>#N/A</v>
      </c>
    </row>
    <row r="19" spans="1:5" x14ac:dyDescent="0.25">
      <c r="A19">
        <f>IF(ISNUMBER(SEARCH('Анкета пустая'!#REF!,B19)),MAX($A$1,A18)+1,0)</f>
        <v>0</v>
      </c>
      <c r="B19" s="57" t="s">
        <v>5323</v>
      </c>
      <c r="C19" s="85"/>
      <c r="D19" s="2">
        <v>18</v>
      </c>
      <c r="E19" s="2" t="e">
        <f t="shared" si="0"/>
        <v>#N/A</v>
      </c>
    </row>
    <row r="20" spans="1:5" x14ac:dyDescent="0.25">
      <c r="A20">
        <f>IF(ISNUMBER(SEARCH('Анкета пустая'!#REF!,B20)),MAX($A$1,A19)+1,0)</f>
        <v>0</v>
      </c>
      <c r="B20" s="57" t="s">
        <v>5324</v>
      </c>
      <c r="C20" s="85"/>
      <c r="D20" s="2">
        <v>19</v>
      </c>
      <c r="E20" s="2" t="e">
        <f t="shared" si="0"/>
        <v>#N/A</v>
      </c>
    </row>
    <row r="21" spans="1:5" x14ac:dyDescent="0.25">
      <c r="A21">
        <f>IF(ISNUMBER(SEARCH('Анкета пустая'!#REF!,B21)),MAX($A$1,A20)+1,0)</f>
        <v>0</v>
      </c>
      <c r="B21" s="57" t="s">
        <v>5325</v>
      </c>
      <c r="C21" s="85"/>
      <c r="D21" s="2">
        <v>20</v>
      </c>
      <c r="E21" s="2" t="e">
        <f t="shared" si="0"/>
        <v>#N/A</v>
      </c>
    </row>
    <row r="22" spans="1:5" x14ac:dyDescent="0.25">
      <c r="A22">
        <f>IF(ISNUMBER(SEARCH('Анкета пустая'!#REF!,B22)),MAX($A$1,A21)+1,0)</f>
        <v>0</v>
      </c>
      <c r="B22" s="57" t="s">
        <v>5326</v>
      </c>
      <c r="C22" s="85"/>
      <c r="D22" s="2">
        <v>21</v>
      </c>
      <c r="E22" s="2" t="e">
        <f t="shared" si="0"/>
        <v>#N/A</v>
      </c>
    </row>
    <row r="23" spans="1:5" x14ac:dyDescent="0.25">
      <c r="A23">
        <f>IF(ISNUMBER(SEARCH('Анкета пустая'!#REF!,B23)),MAX($A$1,A22)+1,0)</f>
        <v>0</v>
      </c>
      <c r="B23" s="57" t="s">
        <v>5327</v>
      </c>
      <c r="C23" s="85"/>
      <c r="D23" s="2">
        <v>22</v>
      </c>
      <c r="E23" s="2" t="e">
        <f t="shared" si="0"/>
        <v>#N/A</v>
      </c>
    </row>
    <row r="24" spans="1:5" x14ac:dyDescent="0.25">
      <c r="A24">
        <f>IF(ISNUMBER(SEARCH('Анкета пустая'!#REF!,B24)),MAX($A$1,A23)+1,0)</f>
        <v>0</v>
      </c>
      <c r="B24" s="57" t="s">
        <v>5328</v>
      </c>
      <c r="C24" s="85"/>
      <c r="D24" s="2">
        <v>23</v>
      </c>
      <c r="E24" s="2" t="e">
        <f t="shared" si="0"/>
        <v>#N/A</v>
      </c>
    </row>
    <row r="25" spans="1:5" ht="30" x14ac:dyDescent="0.25">
      <c r="A25">
        <f>IF(ISNUMBER(SEARCH('Анкета пустая'!#REF!,B25)),MAX($A$1,A24)+1,0)</f>
        <v>0</v>
      </c>
      <c r="B25" s="57" t="s">
        <v>5329</v>
      </c>
      <c r="C25" s="85"/>
      <c r="D25" s="2">
        <v>24</v>
      </c>
      <c r="E25" s="2" t="e">
        <f t="shared" si="0"/>
        <v>#N/A</v>
      </c>
    </row>
    <row r="26" spans="1:5" ht="30" x14ac:dyDescent="0.25">
      <c r="A26">
        <f>IF(ISNUMBER(SEARCH('Анкета пустая'!#REF!,B26)),MAX($A$1,A25)+1,0)</f>
        <v>0</v>
      </c>
      <c r="B26" s="57" t="s">
        <v>5330</v>
      </c>
      <c r="C26" s="85"/>
      <c r="D26" s="2">
        <v>25</v>
      </c>
      <c r="E26" s="2" t="e">
        <f t="shared" si="0"/>
        <v>#N/A</v>
      </c>
    </row>
    <row r="27" spans="1:5" ht="30" x14ac:dyDescent="0.25">
      <c r="A27">
        <f>IF(ISNUMBER(SEARCH('Анкета пустая'!#REF!,B27)),MAX($A$1,A26)+1,0)</f>
        <v>0</v>
      </c>
      <c r="B27" s="57" t="s">
        <v>5331</v>
      </c>
      <c r="C27" s="85"/>
      <c r="D27" s="2">
        <v>26</v>
      </c>
      <c r="E27" s="2" t="e">
        <f t="shared" si="0"/>
        <v>#N/A</v>
      </c>
    </row>
    <row r="28" spans="1:5" ht="30" x14ac:dyDescent="0.25">
      <c r="A28">
        <f>IF(ISNUMBER(SEARCH('Анкета пустая'!#REF!,B28)),MAX($A$1,A27)+1,0)</f>
        <v>0</v>
      </c>
      <c r="B28" s="57" t="s">
        <v>5332</v>
      </c>
      <c r="C28" s="85"/>
      <c r="D28" s="2">
        <v>27</v>
      </c>
      <c r="E28" s="2" t="e">
        <f t="shared" si="0"/>
        <v>#N/A</v>
      </c>
    </row>
    <row r="29" spans="1:5" ht="45" x14ac:dyDescent="0.25">
      <c r="A29">
        <f>IF(ISNUMBER(SEARCH('Анкета пустая'!#REF!,B29)),MAX($A$1,A28)+1,0)</f>
        <v>0</v>
      </c>
      <c r="B29" s="57" t="s">
        <v>5333</v>
      </c>
      <c r="C29" s="85"/>
      <c r="D29" s="2">
        <v>28</v>
      </c>
      <c r="E29" s="2" t="e">
        <f t="shared" si="0"/>
        <v>#N/A</v>
      </c>
    </row>
    <row r="30" spans="1:5" ht="30" x14ac:dyDescent="0.25">
      <c r="A30">
        <f>IF(ISNUMBER(SEARCH('Анкета пустая'!#REF!,B30)),MAX($A$1,A29)+1,0)</f>
        <v>0</v>
      </c>
      <c r="B30" s="57" t="s">
        <v>5334</v>
      </c>
      <c r="C30" s="85"/>
      <c r="D30" s="2">
        <v>29</v>
      </c>
      <c r="E30" s="2" t="e">
        <f t="shared" si="0"/>
        <v>#N/A</v>
      </c>
    </row>
    <row r="31" spans="1:5" ht="30" x14ac:dyDescent="0.25">
      <c r="A31">
        <f>IF(ISNUMBER(SEARCH('Анкета пустая'!#REF!,B31)),MAX($A$1,A30)+1,0)</f>
        <v>0</v>
      </c>
      <c r="B31" s="57" t="s">
        <v>5335</v>
      </c>
      <c r="C31" s="85"/>
      <c r="D31" s="2">
        <v>30</v>
      </c>
      <c r="E31" s="2" t="e">
        <f t="shared" si="0"/>
        <v>#N/A</v>
      </c>
    </row>
    <row r="32" spans="1:5" ht="30" x14ac:dyDescent="0.25">
      <c r="A32">
        <f>IF(ISNUMBER(SEARCH('Анкета пустая'!#REF!,B32)),MAX($A$1,A31)+1,0)</f>
        <v>0</v>
      </c>
      <c r="B32" s="57" t="s">
        <v>5336</v>
      </c>
      <c r="C32" s="85"/>
      <c r="D32" s="2">
        <v>31</v>
      </c>
      <c r="E32" s="2" t="e">
        <f t="shared" si="0"/>
        <v>#N/A</v>
      </c>
    </row>
    <row r="33" spans="1:5" ht="30" x14ac:dyDescent="0.25">
      <c r="A33">
        <f>IF(ISNUMBER(SEARCH('Анкета пустая'!#REF!,B33)),MAX($A$1,A32)+1,0)</f>
        <v>0</v>
      </c>
      <c r="B33" s="57" t="s">
        <v>5337</v>
      </c>
      <c r="C33" s="85"/>
      <c r="D33" s="2">
        <v>32</v>
      </c>
      <c r="E33" s="2" t="e">
        <f t="shared" si="0"/>
        <v>#N/A</v>
      </c>
    </row>
    <row r="34" spans="1:5" ht="30" x14ac:dyDescent="0.25">
      <c r="A34">
        <f>IF(ISNUMBER(SEARCH('Анкета пустая'!#REF!,B34)),MAX($A$1,A33)+1,0)</f>
        <v>0</v>
      </c>
      <c r="B34" s="57" t="s">
        <v>5338</v>
      </c>
      <c r="C34" s="85"/>
      <c r="D34" s="2">
        <v>33</v>
      </c>
      <c r="E34" s="2" t="e">
        <f t="shared" si="0"/>
        <v>#N/A</v>
      </c>
    </row>
    <row r="35" spans="1:5" ht="30" x14ac:dyDescent="0.25">
      <c r="A35">
        <f>IF(ISNUMBER(SEARCH('Анкета пустая'!#REF!,B35)),MAX($A$1,A34)+1,0)</f>
        <v>0</v>
      </c>
      <c r="B35" s="57" t="s">
        <v>5339</v>
      </c>
      <c r="C35" s="85"/>
      <c r="D35" s="2">
        <v>34</v>
      </c>
      <c r="E35" s="2" t="e">
        <f t="shared" si="0"/>
        <v>#N/A</v>
      </c>
    </row>
    <row r="36" spans="1:5" ht="30" x14ac:dyDescent="0.25">
      <c r="A36">
        <f>IF(ISNUMBER(SEARCH('Анкета пустая'!#REF!,B36)),MAX($A$1,A35)+1,0)</f>
        <v>0</v>
      </c>
      <c r="B36" s="57" t="s">
        <v>5340</v>
      </c>
      <c r="C36" s="85"/>
      <c r="D36" s="2">
        <v>35</v>
      </c>
      <c r="E36" s="2" t="e">
        <f t="shared" si="0"/>
        <v>#N/A</v>
      </c>
    </row>
    <row r="37" spans="1:5" ht="30" x14ac:dyDescent="0.25">
      <c r="A37">
        <f>IF(ISNUMBER(SEARCH('Анкета пустая'!#REF!,B37)),MAX($A$1,A36)+1,0)</f>
        <v>0</v>
      </c>
      <c r="B37" s="57" t="s">
        <v>5341</v>
      </c>
      <c r="C37" s="85"/>
      <c r="D37" s="2">
        <v>36</v>
      </c>
      <c r="E37" s="2" t="e">
        <f t="shared" si="0"/>
        <v>#N/A</v>
      </c>
    </row>
    <row r="38" spans="1:5" ht="30" x14ac:dyDescent="0.25">
      <c r="A38">
        <f>IF(ISNUMBER(SEARCH('Анкета пустая'!#REF!,B38)),MAX($A$1,A37)+1,0)</f>
        <v>0</v>
      </c>
      <c r="B38" s="57" t="s">
        <v>5342</v>
      </c>
      <c r="C38" s="85"/>
      <c r="D38" s="2">
        <v>37</v>
      </c>
      <c r="E38" s="2" t="e">
        <f t="shared" si="0"/>
        <v>#N/A</v>
      </c>
    </row>
    <row r="39" spans="1:5" ht="30" x14ac:dyDescent="0.25">
      <c r="A39">
        <f>IF(ISNUMBER(SEARCH('Анкета пустая'!#REF!,B39)),MAX($A$1,A38)+1,0)</f>
        <v>0</v>
      </c>
      <c r="B39" s="57" t="s">
        <v>5343</v>
      </c>
      <c r="C39" s="85"/>
      <c r="D39" s="2">
        <v>38</v>
      </c>
      <c r="E39" s="2" t="e">
        <f t="shared" si="0"/>
        <v>#N/A</v>
      </c>
    </row>
    <row r="40" spans="1:5" ht="30" x14ac:dyDescent="0.25">
      <c r="A40">
        <f>IF(ISNUMBER(SEARCH('Анкета пустая'!#REF!,B40)),MAX($A$1,A39)+1,0)</f>
        <v>0</v>
      </c>
      <c r="B40" s="57" t="s">
        <v>5344</v>
      </c>
      <c r="C40" s="85"/>
      <c r="D40" s="2">
        <v>39</v>
      </c>
      <c r="E40" s="2" t="e">
        <f t="shared" si="0"/>
        <v>#N/A</v>
      </c>
    </row>
    <row r="41" spans="1:5" ht="30" x14ac:dyDescent="0.25">
      <c r="A41">
        <f>IF(ISNUMBER(SEARCH('Анкета пустая'!#REF!,B41)),MAX($A$1,A40)+1,0)</f>
        <v>0</v>
      </c>
      <c r="B41" s="57" t="s">
        <v>5345</v>
      </c>
      <c r="C41" s="85"/>
      <c r="D41" s="2">
        <v>40</v>
      </c>
      <c r="E41" s="2" t="e">
        <f t="shared" si="0"/>
        <v>#N/A</v>
      </c>
    </row>
    <row r="42" spans="1:5" ht="45" x14ac:dyDescent="0.25">
      <c r="A42">
        <f>IF(ISNUMBER(SEARCH('Анкета пустая'!#REF!,B42)),MAX($A$1,A41)+1,0)</f>
        <v>0</v>
      </c>
      <c r="B42" s="57" t="s">
        <v>5346</v>
      </c>
      <c r="C42" s="85"/>
      <c r="D42" s="2">
        <v>41</v>
      </c>
      <c r="E42" s="2" t="e">
        <f t="shared" si="0"/>
        <v>#N/A</v>
      </c>
    </row>
    <row r="43" spans="1:5" ht="30" x14ac:dyDescent="0.25">
      <c r="A43">
        <f>IF(ISNUMBER(SEARCH('Анкета пустая'!#REF!,B43)),MAX($A$1,A42)+1,0)</f>
        <v>0</v>
      </c>
      <c r="B43" s="57" t="s">
        <v>5347</v>
      </c>
      <c r="C43" s="85"/>
      <c r="D43" s="2">
        <v>42</v>
      </c>
      <c r="E43" s="2" t="e">
        <f t="shared" si="0"/>
        <v>#N/A</v>
      </c>
    </row>
    <row r="44" spans="1:5" ht="30" x14ac:dyDescent="0.25">
      <c r="A44">
        <f>IF(ISNUMBER(SEARCH('Анкета пустая'!#REF!,B44)),MAX($A$1,A43)+1,0)</f>
        <v>0</v>
      </c>
      <c r="B44" s="57" t="s">
        <v>5348</v>
      </c>
      <c r="C44" s="85"/>
      <c r="D44" s="2">
        <v>43</v>
      </c>
      <c r="E44" s="2" t="e">
        <f t="shared" si="0"/>
        <v>#N/A</v>
      </c>
    </row>
    <row r="45" spans="1:5" ht="30" x14ac:dyDescent="0.25">
      <c r="A45">
        <f>IF(ISNUMBER(SEARCH('Анкета пустая'!#REF!,B45)),MAX($A$1,A44)+1,0)</f>
        <v>0</v>
      </c>
      <c r="B45" s="57" t="s">
        <v>5349</v>
      </c>
      <c r="C45" s="85"/>
      <c r="D45" s="2">
        <v>44</v>
      </c>
      <c r="E45" s="2" t="e">
        <f t="shared" si="0"/>
        <v>#N/A</v>
      </c>
    </row>
    <row r="46" spans="1:5" ht="30" x14ac:dyDescent="0.25">
      <c r="A46">
        <f>IF(ISNUMBER(SEARCH('Анкета пустая'!#REF!,B46)),MAX($A$1,A45)+1,0)</f>
        <v>0</v>
      </c>
      <c r="B46" s="57" t="s">
        <v>5350</v>
      </c>
      <c r="C46" s="85"/>
      <c r="D46" s="2">
        <v>45</v>
      </c>
      <c r="E46" s="2" t="e">
        <f t="shared" si="0"/>
        <v>#N/A</v>
      </c>
    </row>
    <row r="47" spans="1:5" ht="30" x14ac:dyDescent="0.25">
      <c r="A47">
        <f>IF(ISNUMBER(SEARCH('Анкета пустая'!#REF!,B47)),MAX($A$1,A46)+1,0)</f>
        <v>0</v>
      </c>
      <c r="B47" s="57" t="s">
        <v>5351</v>
      </c>
      <c r="C47" s="85"/>
      <c r="D47" s="2">
        <v>46</v>
      </c>
      <c r="E47" s="2" t="e">
        <f t="shared" si="0"/>
        <v>#N/A</v>
      </c>
    </row>
    <row r="48" spans="1:5" ht="30" x14ac:dyDescent="0.25">
      <c r="A48">
        <f>IF(ISNUMBER(SEARCH('Анкета пустая'!#REF!,B48)),MAX($A$1,A47)+1,0)</f>
        <v>0</v>
      </c>
      <c r="B48" s="57" t="s">
        <v>5352</v>
      </c>
      <c r="C48" s="85"/>
      <c r="D48" s="2">
        <v>47</v>
      </c>
      <c r="E48" s="2" t="e">
        <f t="shared" si="0"/>
        <v>#N/A</v>
      </c>
    </row>
    <row r="49" spans="1:5" ht="30" x14ac:dyDescent="0.25">
      <c r="A49">
        <f>IF(ISNUMBER(SEARCH('Анкета пустая'!#REF!,B49)),MAX($A$1,A48)+1,0)</f>
        <v>0</v>
      </c>
      <c r="B49" s="57" t="s">
        <v>5353</v>
      </c>
      <c r="C49" s="85"/>
      <c r="D49" s="2">
        <v>48</v>
      </c>
      <c r="E49" s="2" t="e">
        <f t="shared" si="0"/>
        <v>#N/A</v>
      </c>
    </row>
    <row r="50" spans="1:5" ht="30" x14ac:dyDescent="0.25">
      <c r="A50">
        <f>IF(ISNUMBER(SEARCH('Анкета пустая'!#REF!,B50)),MAX($A$1,A49)+1,0)</f>
        <v>0</v>
      </c>
      <c r="B50" s="57" t="s">
        <v>5354</v>
      </c>
      <c r="C50" s="85"/>
      <c r="D50" s="2">
        <v>49</v>
      </c>
      <c r="E50" s="2" t="e">
        <f t="shared" si="0"/>
        <v>#N/A</v>
      </c>
    </row>
    <row r="51" spans="1:5" ht="30" x14ac:dyDescent="0.25">
      <c r="A51">
        <f>IF(ISNUMBER(SEARCH('Анкета пустая'!#REF!,B51)),MAX($A$1,A50)+1,0)</f>
        <v>0</v>
      </c>
      <c r="B51" s="57" t="s">
        <v>5355</v>
      </c>
      <c r="C51" s="85"/>
      <c r="D51" s="2">
        <v>50</v>
      </c>
      <c r="E51" s="2" t="e">
        <f t="shared" si="0"/>
        <v>#N/A</v>
      </c>
    </row>
    <row r="52" spans="1:5" ht="30" x14ac:dyDescent="0.25">
      <c r="A52">
        <f>IF(ISNUMBER(SEARCH('Анкета пустая'!#REF!,B52)),MAX($A$1,A51)+1,0)</f>
        <v>0</v>
      </c>
      <c r="B52" s="57" t="s">
        <v>5356</v>
      </c>
      <c r="C52" s="85"/>
      <c r="D52" s="2">
        <v>51</v>
      </c>
      <c r="E52" s="2" t="e">
        <f t="shared" si="0"/>
        <v>#N/A</v>
      </c>
    </row>
    <row r="53" spans="1:5" ht="30" x14ac:dyDescent="0.25">
      <c r="A53">
        <f>IF(ISNUMBER(SEARCH('Анкета пустая'!#REF!,B53)),MAX($A$1,A52)+1,0)</f>
        <v>0</v>
      </c>
      <c r="B53" s="57" t="s">
        <v>5357</v>
      </c>
      <c r="C53" s="85"/>
      <c r="D53" s="2">
        <v>52</v>
      </c>
      <c r="E53" s="2" t="e">
        <f t="shared" si="0"/>
        <v>#N/A</v>
      </c>
    </row>
    <row r="54" spans="1:5" ht="30" x14ac:dyDescent="0.25">
      <c r="A54">
        <f>IF(ISNUMBER(SEARCH('Анкета пустая'!#REF!,B54)),MAX($A$1,A53)+1,0)</f>
        <v>0</v>
      </c>
      <c r="B54" s="57" t="s">
        <v>5358</v>
      </c>
      <c r="C54" s="85"/>
      <c r="D54" s="2">
        <v>53</v>
      </c>
      <c r="E54" s="2" t="e">
        <f t="shared" si="0"/>
        <v>#N/A</v>
      </c>
    </row>
    <row r="55" spans="1:5" ht="30" x14ac:dyDescent="0.25">
      <c r="A55">
        <f>IF(ISNUMBER(SEARCH('Анкета пустая'!#REF!,B55)),MAX($A$1,A54)+1,0)</f>
        <v>0</v>
      </c>
      <c r="B55" s="57" t="s">
        <v>5359</v>
      </c>
      <c r="C55" s="85"/>
      <c r="D55" s="2">
        <v>54</v>
      </c>
      <c r="E55" s="2" t="e">
        <f t="shared" si="0"/>
        <v>#N/A</v>
      </c>
    </row>
    <row r="56" spans="1:5" ht="30" x14ac:dyDescent="0.25">
      <c r="A56">
        <f>IF(ISNUMBER(SEARCH('Анкета пустая'!#REF!,B56)),MAX($A$1,A55)+1,0)</f>
        <v>0</v>
      </c>
      <c r="B56" s="57" t="s">
        <v>5360</v>
      </c>
      <c r="C56" s="85"/>
      <c r="D56" s="2">
        <v>55</v>
      </c>
      <c r="E56" s="2" t="e">
        <f t="shared" si="0"/>
        <v>#N/A</v>
      </c>
    </row>
    <row r="57" spans="1:5" ht="30" x14ac:dyDescent="0.25">
      <c r="A57">
        <f>IF(ISNUMBER(SEARCH('Анкета пустая'!#REF!,B57)),MAX($A$1,A56)+1,0)</f>
        <v>0</v>
      </c>
      <c r="B57" s="57" t="s">
        <v>5361</v>
      </c>
      <c r="C57" s="85"/>
      <c r="D57" s="2">
        <v>56</v>
      </c>
      <c r="E57" s="2" t="e">
        <f t="shared" si="0"/>
        <v>#N/A</v>
      </c>
    </row>
    <row r="58" spans="1:5" ht="30" x14ac:dyDescent="0.25">
      <c r="A58">
        <f>IF(ISNUMBER(SEARCH('Анкета пустая'!#REF!,B58)),MAX($A$1,A57)+1,0)</f>
        <v>0</v>
      </c>
      <c r="B58" s="57" t="s">
        <v>5362</v>
      </c>
      <c r="C58" s="85"/>
      <c r="D58" s="2">
        <v>57</v>
      </c>
      <c r="E58" s="2" t="e">
        <f t="shared" si="0"/>
        <v>#N/A</v>
      </c>
    </row>
    <row r="59" spans="1:5" ht="30" x14ac:dyDescent="0.25">
      <c r="A59">
        <f>IF(ISNUMBER(SEARCH('Анкета пустая'!#REF!,B59)),MAX($A$1,A58)+1,0)</f>
        <v>0</v>
      </c>
      <c r="B59" s="57" t="s">
        <v>5363</v>
      </c>
      <c r="C59" s="85"/>
      <c r="D59" s="2">
        <v>58</v>
      </c>
      <c r="E59" s="2" t="e">
        <f t="shared" si="0"/>
        <v>#N/A</v>
      </c>
    </row>
    <row r="60" spans="1:5" ht="30" x14ac:dyDescent="0.25">
      <c r="A60">
        <f>IF(ISNUMBER(SEARCH('Анкета пустая'!#REF!,B60)),MAX($A$1,A59)+1,0)</f>
        <v>0</v>
      </c>
      <c r="B60" s="57" t="s">
        <v>5364</v>
      </c>
      <c r="C60" s="85"/>
      <c r="D60" s="2">
        <v>59</v>
      </c>
      <c r="E60" s="2" t="e">
        <f t="shared" si="0"/>
        <v>#N/A</v>
      </c>
    </row>
    <row r="61" spans="1:5" ht="30" x14ac:dyDescent="0.25">
      <c r="A61">
        <f>IF(ISNUMBER(SEARCH('Анкета пустая'!#REF!,B61)),MAX($A$1,A60)+1,0)</f>
        <v>0</v>
      </c>
      <c r="B61" s="57" t="s">
        <v>5365</v>
      </c>
      <c r="C61" s="85"/>
      <c r="D61" s="2">
        <v>60</v>
      </c>
      <c r="E61" s="2" t="e">
        <f t="shared" si="0"/>
        <v>#N/A</v>
      </c>
    </row>
    <row r="62" spans="1:5" ht="30" x14ac:dyDescent="0.25">
      <c r="A62">
        <f>IF(ISNUMBER(SEARCH('Анкета пустая'!#REF!,B62)),MAX($A$1,A61)+1,0)</f>
        <v>0</v>
      </c>
      <c r="B62" s="57" t="s">
        <v>5366</v>
      </c>
      <c r="C62" s="85"/>
      <c r="D62" s="2">
        <v>61</v>
      </c>
      <c r="E62" s="2" t="e">
        <f t="shared" si="0"/>
        <v>#N/A</v>
      </c>
    </row>
    <row r="63" spans="1:5" ht="30" x14ac:dyDescent="0.25">
      <c r="A63">
        <f>IF(ISNUMBER(SEARCH('Анкета пустая'!#REF!,B63)),MAX($A$1,A62)+1,0)</f>
        <v>0</v>
      </c>
      <c r="B63" s="57" t="s">
        <v>5367</v>
      </c>
      <c r="C63" s="85"/>
      <c r="D63" s="2">
        <v>62</v>
      </c>
      <c r="E63" s="2" t="e">
        <f t="shared" si="0"/>
        <v>#N/A</v>
      </c>
    </row>
    <row r="64" spans="1:5" ht="30" x14ac:dyDescent="0.25">
      <c r="A64">
        <f>IF(ISNUMBER(SEARCH('Анкета пустая'!#REF!,B64)),MAX($A$1,A63)+1,0)</f>
        <v>0</v>
      </c>
      <c r="B64" s="57" t="s">
        <v>5368</v>
      </c>
      <c r="C64" s="85"/>
      <c r="D64" s="2">
        <v>63</v>
      </c>
      <c r="E64" s="2" t="e">
        <f t="shared" si="0"/>
        <v>#N/A</v>
      </c>
    </row>
    <row r="65" spans="1:5" ht="30" x14ac:dyDescent="0.25">
      <c r="A65">
        <f>IF(ISNUMBER(SEARCH('Анкета пустая'!#REF!,B65)),MAX($A$1,A64)+1,0)</f>
        <v>0</v>
      </c>
      <c r="B65" s="57" t="s">
        <v>5369</v>
      </c>
      <c r="C65" s="85"/>
      <c r="D65" s="2">
        <v>64</v>
      </c>
      <c r="E65" s="2" t="e">
        <f t="shared" si="0"/>
        <v>#N/A</v>
      </c>
    </row>
    <row r="66" spans="1:5" ht="30" x14ac:dyDescent="0.25">
      <c r="A66">
        <f>IF(ISNUMBER(SEARCH('Анкета пустая'!#REF!,B66)),MAX($A$1,A65)+1,0)</f>
        <v>0</v>
      </c>
      <c r="B66" s="57" t="s">
        <v>5370</v>
      </c>
      <c r="C66" s="85"/>
      <c r="D66" s="2">
        <v>65</v>
      </c>
      <c r="E66" s="2" t="e">
        <f t="shared" si="0"/>
        <v>#N/A</v>
      </c>
    </row>
    <row r="67" spans="1:5" ht="30" x14ac:dyDescent="0.25">
      <c r="A67">
        <f>IF(ISNUMBER(SEARCH('Анкета пустая'!#REF!,B67)),MAX($A$1,A66)+1,0)</f>
        <v>0</v>
      </c>
      <c r="B67" s="57" t="s">
        <v>5371</v>
      </c>
      <c r="C67" s="85"/>
      <c r="D67" s="2">
        <v>66</v>
      </c>
      <c r="E67" s="2" t="e">
        <f t="shared" ref="E67:E130" si="1">VLOOKUP(D67,A:B,2,0)</f>
        <v>#N/A</v>
      </c>
    </row>
    <row r="68" spans="1:5" x14ac:dyDescent="0.25">
      <c r="A68">
        <f>IF(ISNUMBER(SEARCH('Анкета пустая'!#REF!,B68)),MAX($A$1,A67)+1,0)</f>
        <v>0</v>
      </c>
      <c r="B68" s="57" t="s">
        <v>5372</v>
      </c>
      <c r="C68" s="85"/>
      <c r="D68" s="2">
        <v>67</v>
      </c>
      <c r="E68" s="2" t="e">
        <f t="shared" si="1"/>
        <v>#N/A</v>
      </c>
    </row>
    <row r="69" spans="1:5" ht="30" x14ac:dyDescent="0.25">
      <c r="A69">
        <f>IF(ISNUMBER(SEARCH('Анкета пустая'!#REF!,B69)),MAX($A$1,A68)+1,0)</f>
        <v>0</v>
      </c>
      <c r="B69" s="57" t="s">
        <v>5373</v>
      </c>
      <c r="C69" s="85"/>
      <c r="D69" s="2">
        <v>68</v>
      </c>
      <c r="E69" s="2" t="e">
        <f t="shared" si="1"/>
        <v>#N/A</v>
      </c>
    </row>
    <row r="70" spans="1:5" ht="30" x14ac:dyDescent="0.25">
      <c r="A70">
        <f>IF(ISNUMBER(SEARCH('Анкета пустая'!#REF!,B70)),MAX($A$1,A69)+1,0)</f>
        <v>0</v>
      </c>
      <c r="B70" s="57" t="s">
        <v>5374</v>
      </c>
      <c r="C70" s="85"/>
      <c r="D70" s="2">
        <v>69</v>
      </c>
      <c r="E70" s="2" t="e">
        <f t="shared" si="1"/>
        <v>#N/A</v>
      </c>
    </row>
    <row r="71" spans="1:5" ht="30" x14ac:dyDescent="0.25">
      <c r="A71">
        <f>IF(ISNUMBER(SEARCH('Анкета пустая'!#REF!,B71)),MAX($A$1,A70)+1,0)</f>
        <v>0</v>
      </c>
      <c r="B71" s="57" t="s">
        <v>5375</v>
      </c>
      <c r="C71" s="85"/>
      <c r="D71" s="2">
        <v>70</v>
      </c>
      <c r="E71" s="2" t="e">
        <f t="shared" si="1"/>
        <v>#N/A</v>
      </c>
    </row>
    <row r="72" spans="1:5" ht="30" x14ac:dyDescent="0.25">
      <c r="A72">
        <f>IF(ISNUMBER(SEARCH('Анкета пустая'!#REF!,B72)),MAX($A$1,A71)+1,0)</f>
        <v>0</v>
      </c>
      <c r="B72" s="57" t="s">
        <v>5376</v>
      </c>
      <c r="C72" s="85"/>
      <c r="D72" s="2">
        <v>71</v>
      </c>
      <c r="E72" s="2" t="e">
        <f t="shared" si="1"/>
        <v>#N/A</v>
      </c>
    </row>
    <row r="73" spans="1:5" ht="30" x14ac:dyDescent="0.25">
      <c r="A73">
        <f>IF(ISNUMBER(SEARCH('Анкета пустая'!#REF!,B73)),MAX($A$1,A72)+1,0)</f>
        <v>0</v>
      </c>
      <c r="B73" s="57" t="s">
        <v>5377</v>
      </c>
      <c r="C73" s="85"/>
      <c r="D73" s="2">
        <v>72</v>
      </c>
      <c r="E73" s="2" t="e">
        <f t="shared" si="1"/>
        <v>#N/A</v>
      </c>
    </row>
    <row r="74" spans="1:5" ht="30" x14ac:dyDescent="0.25">
      <c r="A74">
        <f>IF(ISNUMBER(SEARCH('Анкета пустая'!#REF!,B74)),MAX($A$1,A73)+1,0)</f>
        <v>0</v>
      </c>
      <c r="B74" s="57" t="s">
        <v>5378</v>
      </c>
      <c r="C74" s="85"/>
      <c r="D74" s="2">
        <v>73</v>
      </c>
      <c r="E74" s="2" t="e">
        <f t="shared" si="1"/>
        <v>#N/A</v>
      </c>
    </row>
    <row r="75" spans="1:5" ht="30" x14ac:dyDescent="0.25">
      <c r="A75">
        <f>IF(ISNUMBER(SEARCH('Анкета пустая'!#REF!,B75)),MAX($A$1,A74)+1,0)</f>
        <v>0</v>
      </c>
      <c r="B75" s="57" t="s">
        <v>5379</v>
      </c>
      <c r="C75" s="85"/>
      <c r="D75" s="2">
        <v>74</v>
      </c>
      <c r="E75" s="2" t="e">
        <f t="shared" si="1"/>
        <v>#N/A</v>
      </c>
    </row>
    <row r="76" spans="1:5" ht="30" x14ac:dyDescent="0.25">
      <c r="A76">
        <f>IF(ISNUMBER(SEARCH('Анкета пустая'!#REF!,B76)),MAX($A$1,A75)+1,0)</f>
        <v>0</v>
      </c>
      <c r="B76" s="57" t="s">
        <v>5380</v>
      </c>
      <c r="C76" s="85"/>
      <c r="D76" s="2">
        <v>75</v>
      </c>
      <c r="E76" s="2" t="e">
        <f t="shared" si="1"/>
        <v>#N/A</v>
      </c>
    </row>
    <row r="77" spans="1:5" ht="30" x14ac:dyDescent="0.25">
      <c r="A77">
        <f>IF(ISNUMBER(SEARCH('Анкета пустая'!#REF!,B77)),MAX($A$1,A76)+1,0)</f>
        <v>0</v>
      </c>
      <c r="B77" s="57" t="s">
        <v>5381</v>
      </c>
      <c r="C77" s="85"/>
      <c r="D77" s="2">
        <v>76</v>
      </c>
      <c r="E77" s="2" t="e">
        <f t="shared" si="1"/>
        <v>#N/A</v>
      </c>
    </row>
    <row r="78" spans="1:5" ht="30" x14ac:dyDescent="0.25">
      <c r="A78">
        <f>IF(ISNUMBER(SEARCH('Анкета пустая'!#REF!,B78)),MAX($A$1,A77)+1,0)</f>
        <v>0</v>
      </c>
      <c r="B78" s="57" t="s">
        <v>5382</v>
      </c>
      <c r="C78" s="85"/>
      <c r="D78" s="2">
        <v>77</v>
      </c>
      <c r="E78" s="2" t="e">
        <f t="shared" si="1"/>
        <v>#N/A</v>
      </c>
    </row>
    <row r="79" spans="1:5" ht="30" x14ac:dyDescent="0.25">
      <c r="A79">
        <f>IF(ISNUMBER(SEARCH('Анкета пустая'!#REF!,B79)),MAX($A$1,A78)+1,0)</f>
        <v>0</v>
      </c>
      <c r="B79" s="57" t="s">
        <v>5383</v>
      </c>
      <c r="C79" s="85"/>
      <c r="D79" s="2">
        <v>78</v>
      </c>
      <c r="E79" s="2" t="e">
        <f t="shared" si="1"/>
        <v>#N/A</v>
      </c>
    </row>
    <row r="80" spans="1:5" ht="30" x14ac:dyDescent="0.25">
      <c r="A80">
        <f>IF(ISNUMBER(SEARCH('Анкета пустая'!#REF!,B80)),MAX($A$1,A79)+1,0)</f>
        <v>0</v>
      </c>
      <c r="B80" s="57" t="s">
        <v>5384</v>
      </c>
      <c r="C80" s="85"/>
      <c r="D80" s="2">
        <v>79</v>
      </c>
      <c r="E80" s="2" t="e">
        <f t="shared" si="1"/>
        <v>#N/A</v>
      </c>
    </row>
    <row r="81" spans="1:5" x14ac:dyDescent="0.25">
      <c r="A81">
        <f>IF(ISNUMBER(SEARCH('Анкета пустая'!#REF!,B81)),MAX($A$1,A80)+1,0)</f>
        <v>0</v>
      </c>
      <c r="B81" s="57" t="s">
        <v>5385</v>
      </c>
      <c r="C81" s="85"/>
      <c r="D81" s="2">
        <v>80</v>
      </c>
      <c r="E81" s="2" t="e">
        <f t="shared" si="1"/>
        <v>#N/A</v>
      </c>
    </row>
    <row r="82" spans="1:5" ht="30" x14ac:dyDescent="0.25">
      <c r="A82">
        <f>IF(ISNUMBER(SEARCH('Анкета пустая'!#REF!,B82)),MAX($A$1,A81)+1,0)</f>
        <v>0</v>
      </c>
      <c r="B82" s="57" t="s">
        <v>5386</v>
      </c>
      <c r="C82" s="85"/>
      <c r="D82" s="2">
        <v>81</v>
      </c>
      <c r="E82" s="2" t="e">
        <f t="shared" si="1"/>
        <v>#N/A</v>
      </c>
    </row>
    <row r="83" spans="1:5" ht="30" x14ac:dyDescent="0.25">
      <c r="A83">
        <f>IF(ISNUMBER(SEARCH('Анкета пустая'!#REF!,B83)),MAX($A$1,A82)+1,0)</f>
        <v>0</v>
      </c>
      <c r="B83" s="57" t="s">
        <v>5387</v>
      </c>
      <c r="C83" s="85"/>
      <c r="D83" s="2">
        <v>82</v>
      </c>
      <c r="E83" s="2" t="e">
        <f t="shared" si="1"/>
        <v>#N/A</v>
      </c>
    </row>
    <row r="84" spans="1:5" ht="30" x14ac:dyDescent="0.25">
      <c r="A84">
        <f>IF(ISNUMBER(SEARCH('Анкета пустая'!#REF!,B84)),MAX($A$1,A83)+1,0)</f>
        <v>0</v>
      </c>
      <c r="B84" s="57" t="s">
        <v>5388</v>
      </c>
      <c r="C84" s="85"/>
      <c r="D84" s="2">
        <v>83</v>
      </c>
      <c r="E84" s="2" t="e">
        <f t="shared" si="1"/>
        <v>#N/A</v>
      </c>
    </row>
    <row r="85" spans="1:5" ht="30" x14ac:dyDescent="0.25">
      <c r="A85">
        <f>IF(ISNUMBER(SEARCH('Анкета пустая'!#REF!,B85)),MAX($A$1,A84)+1,0)</f>
        <v>0</v>
      </c>
      <c r="B85" s="57" t="s">
        <v>5389</v>
      </c>
      <c r="C85" s="85"/>
      <c r="D85" s="2">
        <v>84</v>
      </c>
      <c r="E85" s="2" t="e">
        <f t="shared" si="1"/>
        <v>#N/A</v>
      </c>
    </row>
    <row r="86" spans="1:5" ht="30" x14ac:dyDescent="0.25">
      <c r="A86">
        <f>IF(ISNUMBER(SEARCH('Анкета пустая'!#REF!,B86)),MAX($A$1,A85)+1,0)</f>
        <v>0</v>
      </c>
      <c r="B86" s="57" t="s">
        <v>5390</v>
      </c>
      <c r="C86" s="85"/>
      <c r="D86" s="2">
        <v>85</v>
      </c>
      <c r="E86" s="2" t="e">
        <f t="shared" si="1"/>
        <v>#N/A</v>
      </c>
    </row>
    <row r="87" spans="1:5" x14ac:dyDescent="0.25">
      <c r="A87">
        <f>IF(ISNUMBER(SEARCH('Анкета пустая'!#REF!,B87)),MAX($A$1,A86)+1,0)</f>
        <v>0</v>
      </c>
      <c r="B87" s="57" t="s">
        <v>5391</v>
      </c>
      <c r="C87" s="85"/>
      <c r="D87" s="2">
        <v>86</v>
      </c>
      <c r="E87" s="2" t="e">
        <f t="shared" si="1"/>
        <v>#N/A</v>
      </c>
    </row>
    <row r="88" spans="1:5" x14ac:dyDescent="0.25">
      <c r="A88">
        <f>IF(ISNUMBER(SEARCH('Анкета пустая'!#REF!,B88)),MAX($A$1,A87)+1,0)</f>
        <v>0</v>
      </c>
      <c r="B88" s="57" t="s">
        <v>5392</v>
      </c>
      <c r="C88" s="85"/>
      <c r="D88" s="2">
        <v>87</v>
      </c>
      <c r="E88" s="2" t="e">
        <f t="shared" si="1"/>
        <v>#N/A</v>
      </c>
    </row>
    <row r="89" spans="1:5" x14ac:dyDescent="0.25">
      <c r="A89">
        <f>IF(ISNUMBER(SEARCH('Анкета пустая'!#REF!,B89)),MAX($A$1,A88)+1,0)</f>
        <v>0</v>
      </c>
      <c r="B89" s="57" t="s">
        <v>5393</v>
      </c>
      <c r="C89" s="85"/>
      <c r="D89" s="2">
        <v>88</v>
      </c>
      <c r="E89" s="2" t="e">
        <f t="shared" si="1"/>
        <v>#N/A</v>
      </c>
    </row>
    <row r="90" spans="1:5" x14ac:dyDescent="0.25">
      <c r="A90">
        <f>IF(ISNUMBER(SEARCH('Анкета пустая'!#REF!,B90)),MAX($A$1,A89)+1,0)</f>
        <v>0</v>
      </c>
      <c r="B90" s="57" t="s">
        <v>5394</v>
      </c>
      <c r="C90" s="85"/>
      <c r="D90" s="2">
        <v>89</v>
      </c>
      <c r="E90" s="2" t="e">
        <f t="shared" si="1"/>
        <v>#N/A</v>
      </c>
    </row>
    <row r="91" spans="1:5" x14ac:dyDescent="0.25">
      <c r="A91">
        <f>IF(ISNUMBER(SEARCH('Анкета пустая'!#REF!,B91)),MAX($A$1,A90)+1,0)</f>
        <v>0</v>
      </c>
      <c r="B91" s="57" t="s">
        <v>5395</v>
      </c>
      <c r="C91" s="85"/>
      <c r="D91" s="2">
        <v>90</v>
      </c>
      <c r="E91" s="2" t="e">
        <f t="shared" si="1"/>
        <v>#N/A</v>
      </c>
    </row>
    <row r="92" spans="1:5" x14ac:dyDescent="0.25">
      <c r="A92">
        <f>IF(ISNUMBER(SEARCH('Анкета пустая'!#REF!,B92)),MAX($A$1,A91)+1,0)</f>
        <v>0</v>
      </c>
      <c r="B92" s="57" t="s">
        <v>5396</v>
      </c>
      <c r="C92" s="85"/>
      <c r="D92" s="2">
        <v>91</v>
      </c>
      <c r="E92" s="2" t="e">
        <f t="shared" si="1"/>
        <v>#N/A</v>
      </c>
    </row>
    <row r="93" spans="1:5" ht="30" x14ac:dyDescent="0.25">
      <c r="A93">
        <f>IF(ISNUMBER(SEARCH('Анкета пустая'!#REF!,B93)),MAX($A$1,A92)+1,0)</f>
        <v>0</v>
      </c>
      <c r="B93" s="57" t="s">
        <v>5397</v>
      </c>
      <c r="C93" s="85"/>
      <c r="D93" s="2">
        <v>92</v>
      </c>
      <c r="E93" s="2" t="e">
        <f t="shared" si="1"/>
        <v>#N/A</v>
      </c>
    </row>
    <row r="94" spans="1:5" x14ac:dyDescent="0.25">
      <c r="A94">
        <f>IF(ISNUMBER(SEARCH('Анкета пустая'!#REF!,B94)),MAX($A$1,A93)+1,0)</f>
        <v>0</v>
      </c>
      <c r="B94" s="57" t="s">
        <v>5398</v>
      </c>
      <c r="C94" s="85"/>
      <c r="D94" s="2">
        <v>93</v>
      </c>
      <c r="E94" s="2" t="e">
        <f t="shared" si="1"/>
        <v>#N/A</v>
      </c>
    </row>
    <row r="95" spans="1:5" x14ac:dyDescent="0.25">
      <c r="A95">
        <f>IF(ISNUMBER(SEARCH('Анкета пустая'!#REF!,B95)),MAX($A$1,A94)+1,0)</f>
        <v>0</v>
      </c>
      <c r="B95" s="57" t="s">
        <v>5399</v>
      </c>
      <c r="C95" s="85"/>
      <c r="D95" s="2">
        <v>94</v>
      </c>
      <c r="E95" s="2" t="e">
        <f t="shared" si="1"/>
        <v>#N/A</v>
      </c>
    </row>
    <row r="96" spans="1:5" x14ac:dyDescent="0.25">
      <c r="A96">
        <f>IF(ISNUMBER(SEARCH('Анкета пустая'!#REF!,B96)),MAX($A$1,A95)+1,0)</f>
        <v>0</v>
      </c>
      <c r="B96" s="57" t="s">
        <v>5400</v>
      </c>
      <c r="C96" s="85"/>
      <c r="D96" s="2">
        <v>95</v>
      </c>
      <c r="E96" s="2" t="e">
        <f t="shared" si="1"/>
        <v>#N/A</v>
      </c>
    </row>
    <row r="97" spans="1:5" x14ac:dyDescent="0.25">
      <c r="A97">
        <f>IF(ISNUMBER(SEARCH('Анкета пустая'!#REF!,B97)),MAX($A$1,A96)+1,0)</f>
        <v>0</v>
      </c>
      <c r="B97" s="57" t="s">
        <v>5401</v>
      </c>
      <c r="C97" s="85"/>
      <c r="D97" s="2">
        <v>96</v>
      </c>
      <c r="E97" s="2" t="e">
        <f t="shared" si="1"/>
        <v>#N/A</v>
      </c>
    </row>
    <row r="98" spans="1:5" x14ac:dyDescent="0.25">
      <c r="A98">
        <f>IF(ISNUMBER(SEARCH('Анкета пустая'!#REF!,B98)),MAX($A$1,A97)+1,0)</f>
        <v>0</v>
      </c>
      <c r="B98" s="57" t="s">
        <v>5402</v>
      </c>
      <c r="C98" s="85"/>
      <c r="D98" s="2">
        <v>97</v>
      </c>
      <c r="E98" s="2" t="e">
        <f t="shared" si="1"/>
        <v>#N/A</v>
      </c>
    </row>
    <row r="99" spans="1:5" x14ac:dyDescent="0.25">
      <c r="A99">
        <f>IF(ISNUMBER(SEARCH('Анкета пустая'!#REF!,B99)),MAX($A$1,A98)+1,0)</f>
        <v>0</v>
      </c>
      <c r="B99" s="57" t="s">
        <v>5403</v>
      </c>
      <c r="C99" s="85"/>
      <c r="D99" s="2">
        <v>98</v>
      </c>
      <c r="E99" s="2" t="e">
        <f t="shared" si="1"/>
        <v>#N/A</v>
      </c>
    </row>
    <row r="100" spans="1:5" x14ac:dyDescent="0.25">
      <c r="A100">
        <f>IF(ISNUMBER(SEARCH('Анкета пустая'!#REF!,B100)),MAX($A$1,A99)+1,0)</f>
        <v>0</v>
      </c>
      <c r="B100" s="57" t="s">
        <v>5404</v>
      </c>
      <c r="C100" s="85"/>
      <c r="D100" s="2">
        <v>99</v>
      </c>
      <c r="E100" s="2" t="e">
        <f t="shared" si="1"/>
        <v>#N/A</v>
      </c>
    </row>
    <row r="101" spans="1:5" ht="30" x14ac:dyDescent="0.25">
      <c r="A101">
        <f>IF(ISNUMBER(SEARCH('Анкета пустая'!#REF!,B101)),MAX($A$1,A100)+1,0)</f>
        <v>0</v>
      </c>
      <c r="B101" s="57" t="s">
        <v>5405</v>
      </c>
      <c r="C101" s="85"/>
      <c r="D101" s="2">
        <v>100</v>
      </c>
      <c r="E101" s="2" t="e">
        <f t="shared" si="1"/>
        <v>#N/A</v>
      </c>
    </row>
    <row r="102" spans="1:5" ht="30" x14ac:dyDescent="0.25">
      <c r="A102">
        <f>IF(ISNUMBER(SEARCH('Анкета пустая'!#REF!,B102)),MAX($A$1,A101)+1,0)</f>
        <v>0</v>
      </c>
      <c r="B102" s="57" t="s">
        <v>5406</v>
      </c>
      <c r="C102" s="85"/>
      <c r="D102" s="2">
        <v>101</v>
      </c>
      <c r="E102" s="2" t="e">
        <f t="shared" si="1"/>
        <v>#N/A</v>
      </c>
    </row>
    <row r="103" spans="1:5" ht="30" x14ac:dyDescent="0.25">
      <c r="A103">
        <f>IF(ISNUMBER(SEARCH('Анкета пустая'!#REF!,B103)),MAX($A$1,A102)+1,0)</f>
        <v>0</v>
      </c>
      <c r="B103" s="57" t="s">
        <v>5407</v>
      </c>
      <c r="C103" s="85"/>
      <c r="D103" s="2">
        <v>102</v>
      </c>
      <c r="E103" s="2" t="e">
        <f t="shared" si="1"/>
        <v>#N/A</v>
      </c>
    </row>
    <row r="104" spans="1:5" ht="30" x14ac:dyDescent="0.25">
      <c r="A104">
        <f>IF(ISNUMBER(SEARCH('Анкета пустая'!#REF!,B104)),MAX($A$1,A103)+1,0)</f>
        <v>0</v>
      </c>
      <c r="B104" s="57" t="s">
        <v>5408</v>
      </c>
      <c r="C104" s="85"/>
      <c r="D104" s="2">
        <v>103</v>
      </c>
      <c r="E104" s="2" t="e">
        <f t="shared" si="1"/>
        <v>#N/A</v>
      </c>
    </row>
    <row r="105" spans="1:5" ht="30" x14ac:dyDescent="0.25">
      <c r="A105">
        <f>IF(ISNUMBER(SEARCH('Анкета пустая'!#REF!,B105)),MAX($A$1,A104)+1,0)</f>
        <v>0</v>
      </c>
      <c r="B105" s="57" t="s">
        <v>5409</v>
      </c>
      <c r="C105" s="85"/>
      <c r="D105" s="2">
        <v>104</v>
      </c>
      <c r="E105" s="2" t="e">
        <f t="shared" si="1"/>
        <v>#N/A</v>
      </c>
    </row>
    <row r="106" spans="1:5" ht="30" x14ac:dyDescent="0.25">
      <c r="A106">
        <f>IF(ISNUMBER(SEARCH('Анкета пустая'!#REF!,B106)),MAX($A$1,A105)+1,0)</f>
        <v>0</v>
      </c>
      <c r="B106" s="57" t="s">
        <v>5410</v>
      </c>
      <c r="C106" s="85"/>
      <c r="D106" s="2">
        <v>105</v>
      </c>
      <c r="E106" s="2" t="e">
        <f t="shared" si="1"/>
        <v>#N/A</v>
      </c>
    </row>
    <row r="107" spans="1:5" ht="30" x14ac:dyDescent="0.25">
      <c r="A107">
        <f>IF(ISNUMBER(SEARCH('Анкета пустая'!#REF!,B107)),MAX($A$1,A106)+1,0)</f>
        <v>0</v>
      </c>
      <c r="B107" s="57" t="s">
        <v>5411</v>
      </c>
      <c r="C107" s="85"/>
      <c r="D107" s="2">
        <v>106</v>
      </c>
      <c r="E107" s="2" t="e">
        <f t="shared" si="1"/>
        <v>#N/A</v>
      </c>
    </row>
    <row r="108" spans="1:5" ht="30" x14ac:dyDescent="0.25">
      <c r="A108">
        <f>IF(ISNUMBER(SEARCH('Анкета пустая'!#REF!,B108)),MAX($A$1,A107)+1,0)</f>
        <v>0</v>
      </c>
      <c r="B108" s="57" t="s">
        <v>5412</v>
      </c>
      <c r="C108" s="85"/>
      <c r="D108" s="2">
        <v>107</v>
      </c>
      <c r="E108" s="2" t="e">
        <f t="shared" si="1"/>
        <v>#N/A</v>
      </c>
    </row>
    <row r="109" spans="1:5" ht="30" x14ac:dyDescent="0.25">
      <c r="A109">
        <f>IF(ISNUMBER(SEARCH('Анкета пустая'!#REF!,B109)),MAX($A$1,A108)+1,0)</f>
        <v>0</v>
      </c>
      <c r="B109" s="57" t="s">
        <v>5413</v>
      </c>
      <c r="C109" s="85"/>
      <c r="D109" s="2">
        <v>108</v>
      </c>
      <c r="E109" s="2" t="e">
        <f t="shared" si="1"/>
        <v>#N/A</v>
      </c>
    </row>
    <row r="110" spans="1:5" ht="30" x14ac:dyDescent="0.25">
      <c r="A110">
        <f>IF(ISNUMBER(SEARCH('Анкета пустая'!#REF!,B110)),MAX($A$1,A109)+1,0)</f>
        <v>0</v>
      </c>
      <c r="B110" s="57" t="s">
        <v>5414</v>
      </c>
      <c r="C110" s="85"/>
      <c r="D110" s="2">
        <v>109</v>
      </c>
      <c r="E110" s="2" t="e">
        <f t="shared" si="1"/>
        <v>#N/A</v>
      </c>
    </row>
    <row r="111" spans="1:5" ht="30" x14ac:dyDescent="0.25">
      <c r="A111">
        <f>IF(ISNUMBER(SEARCH('Анкета пустая'!#REF!,B111)),MAX($A$1,A110)+1,0)</f>
        <v>0</v>
      </c>
      <c r="B111" s="57" t="s">
        <v>5415</v>
      </c>
      <c r="C111" s="85"/>
      <c r="D111" s="2">
        <v>110</v>
      </c>
      <c r="E111" s="2" t="e">
        <f t="shared" si="1"/>
        <v>#N/A</v>
      </c>
    </row>
    <row r="112" spans="1:5" ht="30" x14ac:dyDescent="0.25">
      <c r="A112">
        <f>IF(ISNUMBER(SEARCH('Анкета пустая'!#REF!,B112)),MAX($A$1,A111)+1,0)</f>
        <v>0</v>
      </c>
      <c r="B112" s="57" t="s">
        <v>5416</v>
      </c>
      <c r="C112" s="85"/>
      <c r="D112" s="2">
        <v>111</v>
      </c>
      <c r="E112" s="2" t="e">
        <f t="shared" si="1"/>
        <v>#N/A</v>
      </c>
    </row>
    <row r="113" spans="1:5" ht="30" x14ac:dyDescent="0.25">
      <c r="A113">
        <f>IF(ISNUMBER(SEARCH('Анкета пустая'!#REF!,B113)),MAX($A$1,A112)+1,0)</f>
        <v>0</v>
      </c>
      <c r="B113" s="57" t="s">
        <v>5417</v>
      </c>
      <c r="C113" s="85"/>
      <c r="D113" s="2">
        <v>112</v>
      </c>
      <c r="E113" s="2" t="e">
        <f t="shared" si="1"/>
        <v>#N/A</v>
      </c>
    </row>
    <row r="114" spans="1:5" ht="45" x14ac:dyDescent="0.25">
      <c r="A114">
        <f>IF(ISNUMBER(SEARCH('Анкета пустая'!#REF!,B114)),MAX($A$1,A113)+1,0)</f>
        <v>0</v>
      </c>
      <c r="B114" s="57" t="s">
        <v>5418</v>
      </c>
      <c r="C114" s="85"/>
      <c r="D114" s="2">
        <v>113</v>
      </c>
      <c r="E114" s="2" t="e">
        <f t="shared" si="1"/>
        <v>#N/A</v>
      </c>
    </row>
    <row r="115" spans="1:5" ht="30" x14ac:dyDescent="0.25">
      <c r="A115">
        <f>IF(ISNUMBER(SEARCH('Анкета пустая'!#REF!,B115)),MAX($A$1,A114)+1,0)</f>
        <v>0</v>
      </c>
      <c r="B115" s="57" t="s">
        <v>5419</v>
      </c>
      <c r="C115" s="85"/>
      <c r="D115" s="2">
        <v>114</v>
      </c>
      <c r="E115" s="2" t="e">
        <f t="shared" si="1"/>
        <v>#N/A</v>
      </c>
    </row>
    <row r="116" spans="1:5" ht="45" x14ac:dyDescent="0.25">
      <c r="A116">
        <f>IF(ISNUMBER(SEARCH('Анкета пустая'!#REF!,B116)),MAX($A$1,A115)+1,0)</f>
        <v>0</v>
      </c>
      <c r="B116" s="57" t="s">
        <v>5420</v>
      </c>
      <c r="C116" s="85"/>
      <c r="D116" s="2">
        <v>115</v>
      </c>
      <c r="E116" s="2" t="e">
        <f t="shared" si="1"/>
        <v>#N/A</v>
      </c>
    </row>
    <row r="117" spans="1:5" ht="45" x14ac:dyDescent="0.25">
      <c r="A117">
        <f>IF(ISNUMBER(SEARCH('Анкета пустая'!#REF!,B117)),MAX($A$1,A116)+1,0)</f>
        <v>0</v>
      </c>
      <c r="B117" s="57" t="s">
        <v>5421</v>
      </c>
      <c r="C117" s="85"/>
      <c r="D117" s="2">
        <v>116</v>
      </c>
      <c r="E117" s="2" t="e">
        <f t="shared" si="1"/>
        <v>#N/A</v>
      </c>
    </row>
    <row r="118" spans="1:5" ht="30" x14ac:dyDescent="0.25">
      <c r="A118">
        <f>IF(ISNUMBER(SEARCH('Анкета пустая'!#REF!,B118)),MAX($A$1,A117)+1,0)</f>
        <v>0</v>
      </c>
      <c r="B118" s="57" t="s">
        <v>5422</v>
      </c>
      <c r="C118" s="85"/>
      <c r="D118" s="2">
        <v>117</v>
      </c>
      <c r="E118" s="2" t="e">
        <f t="shared" si="1"/>
        <v>#N/A</v>
      </c>
    </row>
    <row r="119" spans="1:5" ht="30" x14ac:dyDescent="0.25">
      <c r="A119">
        <f>IF(ISNUMBER(SEARCH('Анкета пустая'!#REF!,B119)),MAX($A$1,A118)+1,0)</f>
        <v>0</v>
      </c>
      <c r="B119" s="57" t="s">
        <v>5423</v>
      </c>
      <c r="C119" s="85"/>
      <c r="D119" s="2">
        <v>118</v>
      </c>
      <c r="E119" s="2" t="e">
        <f t="shared" si="1"/>
        <v>#N/A</v>
      </c>
    </row>
    <row r="120" spans="1:5" ht="30" x14ac:dyDescent="0.25">
      <c r="A120">
        <f>IF(ISNUMBER(SEARCH('Анкета пустая'!#REF!,B120)),MAX($A$1,A119)+1,0)</f>
        <v>0</v>
      </c>
      <c r="B120" s="57" t="s">
        <v>5424</v>
      </c>
      <c r="C120" s="85"/>
      <c r="D120" s="2">
        <v>119</v>
      </c>
      <c r="E120" s="2" t="e">
        <f t="shared" si="1"/>
        <v>#N/A</v>
      </c>
    </row>
    <row r="121" spans="1:5" ht="30" x14ac:dyDescent="0.25">
      <c r="A121">
        <f>IF(ISNUMBER(SEARCH('Анкета пустая'!#REF!,B121)),MAX($A$1,A120)+1,0)</f>
        <v>0</v>
      </c>
      <c r="B121" s="57" t="s">
        <v>5425</v>
      </c>
      <c r="C121" s="85"/>
      <c r="D121" s="2">
        <v>120</v>
      </c>
      <c r="E121" s="2" t="e">
        <f t="shared" si="1"/>
        <v>#N/A</v>
      </c>
    </row>
    <row r="122" spans="1:5" x14ac:dyDescent="0.25">
      <c r="A122">
        <f>IF(ISNUMBER(SEARCH('Анкета пустая'!#REF!,B122)),MAX($A$1,A121)+1,0)</f>
        <v>0</v>
      </c>
      <c r="B122" s="57" t="s">
        <v>5426</v>
      </c>
      <c r="C122" s="85"/>
      <c r="D122" s="2">
        <v>121</v>
      </c>
      <c r="E122" s="2" t="e">
        <f t="shared" si="1"/>
        <v>#N/A</v>
      </c>
    </row>
    <row r="123" spans="1:5" ht="30" x14ac:dyDescent="0.25">
      <c r="A123">
        <f>IF(ISNUMBER(SEARCH('Анкета пустая'!#REF!,B123)),MAX($A$1,A122)+1,0)</f>
        <v>0</v>
      </c>
      <c r="B123" s="57" t="s">
        <v>5427</v>
      </c>
      <c r="C123" s="85"/>
      <c r="D123" s="2">
        <v>122</v>
      </c>
      <c r="E123" s="2" t="e">
        <f t="shared" si="1"/>
        <v>#N/A</v>
      </c>
    </row>
    <row r="124" spans="1:5" ht="30" x14ac:dyDescent="0.25">
      <c r="A124">
        <f>IF(ISNUMBER(SEARCH('Анкета пустая'!#REF!,B124)),MAX($A$1,A123)+1,0)</f>
        <v>0</v>
      </c>
      <c r="B124" s="57" t="s">
        <v>5428</v>
      </c>
      <c r="C124" s="85"/>
      <c r="D124" s="2">
        <v>123</v>
      </c>
      <c r="E124" s="2" t="e">
        <f t="shared" si="1"/>
        <v>#N/A</v>
      </c>
    </row>
    <row r="125" spans="1:5" ht="30" x14ac:dyDescent="0.25">
      <c r="A125">
        <f>IF(ISNUMBER(SEARCH('Анкета пустая'!#REF!,B125)),MAX($A$1,A124)+1,0)</f>
        <v>0</v>
      </c>
      <c r="B125" s="57" t="s">
        <v>5429</v>
      </c>
      <c r="C125" s="85"/>
      <c r="D125" s="2">
        <v>124</v>
      </c>
      <c r="E125" s="2" t="e">
        <f t="shared" si="1"/>
        <v>#N/A</v>
      </c>
    </row>
    <row r="126" spans="1:5" x14ac:dyDescent="0.25">
      <c r="A126">
        <f>IF(ISNUMBER(SEARCH('Анкета пустая'!#REF!,B126)),MAX($A$1,A125)+1,0)</f>
        <v>0</v>
      </c>
      <c r="B126" s="57" t="s">
        <v>5430</v>
      </c>
      <c r="C126" s="85"/>
      <c r="D126" s="2">
        <v>125</v>
      </c>
      <c r="E126" s="2" t="e">
        <f t="shared" si="1"/>
        <v>#N/A</v>
      </c>
    </row>
    <row r="127" spans="1:5" ht="30" x14ac:dyDescent="0.25">
      <c r="A127">
        <f>IF(ISNUMBER(SEARCH('Анкета пустая'!#REF!,B127)),MAX($A$1,A126)+1,0)</f>
        <v>0</v>
      </c>
      <c r="B127" s="57" t="s">
        <v>5431</v>
      </c>
      <c r="C127" s="85"/>
      <c r="D127" s="2">
        <v>126</v>
      </c>
      <c r="E127" s="2" t="e">
        <f t="shared" si="1"/>
        <v>#N/A</v>
      </c>
    </row>
    <row r="128" spans="1:5" ht="30" x14ac:dyDescent="0.25">
      <c r="A128">
        <f>IF(ISNUMBER(SEARCH('Анкета пустая'!#REF!,B128)),MAX($A$1,A127)+1,0)</f>
        <v>0</v>
      </c>
      <c r="B128" s="57" t="s">
        <v>5432</v>
      </c>
      <c r="C128" s="85"/>
      <c r="D128" s="2">
        <v>127</v>
      </c>
      <c r="E128" s="2" t="e">
        <f t="shared" si="1"/>
        <v>#N/A</v>
      </c>
    </row>
    <row r="129" spans="1:5" ht="30" x14ac:dyDescent="0.25">
      <c r="A129">
        <f>IF(ISNUMBER(SEARCH('Анкета пустая'!#REF!,B129)),MAX($A$1,A128)+1,0)</f>
        <v>0</v>
      </c>
      <c r="B129" s="57" t="s">
        <v>5433</v>
      </c>
      <c r="C129" s="85"/>
      <c r="D129" s="2">
        <v>128</v>
      </c>
      <c r="E129" s="2" t="e">
        <f t="shared" si="1"/>
        <v>#N/A</v>
      </c>
    </row>
    <row r="130" spans="1:5" ht="60" x14ac:dyDescent="0.25">
      <c r="A130">
        <f>IF(ISNUMBER(SEARCH('Анкета пустая'!#REF!,B130)),MAX($A$1,A129)+1,0)</f>
        <v>0</v>
      </c>
      <c r="B130" s="57" t="s">
        <v>5434</v>
      </c>
      <c r="C130" s="85"/>
      <c r="D130" s="2">
        <v>129</v>
      </c>
      <c r="E130" s="2" t="e">
        <f t="shared" si="1"/>
        <v>#N/A</v>
      </c>
    </row>
    <row r="131" spans="1:5" ht="45" x14ac:dyDescent="0.25">
      <c r="A131">
        <f>IF(ISNUMBER(SEARCH('Анкета пустая'!#REF!,B131)),MAX($A$1,A130)+1,0)</f>
        <v>0</v>
      </c>
      <c r="B131" s="57" t="s">
        <v>5435</v>
      </c>
      <c r="C131" s="85"/>
      <c r="D131" s="2">
        <v>130</v>
      </c>
      <c r="E131" s="2" t="e">
        <f t="shared" ref="E131:E194" si="2">VLOOKUP(D131,A:B,2,0)</f>
        <v>#N/A</v>
      </c>
    </row>
    <row r="132" spans="1:5" x14ac:dyDescent="0.25">
      <c r="A132">
        <f>IF(ISNUMBER(SEARCH('Анкета пустая'!#REF!,B132)),MAX($A$1,A131)+1,0)</f>
        <v>0</v>
      </c>
      <c r="B132" s="57" t="s">
        <v>5436</v>
      </c>
      <c r="C132" s="85"/>
      <c r="D132" s="2">
        <v>131</v>
      </c>
      <c r="E132" s="2" t="e">
        <f t="shared" si="2"/>
        <v>#N/A</v>
      </c>
    </row>
    <row r="133" spans="1:5" ht="30" x14ac:dyDescent="0.25">
      <c r="A133">
        <f>IF(ISNUMBER(SEARCH('Анкета пустая'!#REF!,B133)),MAX($A$1,A132)+1,0)</f>
        <v>0</v>
      </c>
      <c r="B133" s="57" t="s">
        <v>5437</v>
      </c>
      <c r="C133" s="85"/>
      <c r="D133" s="2">
        <v>132</v>
      </c>
      <c r="E133" s="2" t="e">
        <f t="shared" si="2"/>
        <v>#N/A</v>
      </c>
    </row>
    <row r="134" spans="1:5" x14ac:dyDescent="0.25">
      <c r="A134">
        <f>IF(ISNUMBER(SEARCH('Анкета пустая'!#REF!,B134)),MAX($A$1,A133)+1,0)</f>
        <v>0</v>
      </c>
      <c r="B134" s="57" t="s">
        <v>5438</v>
      </c>
      <c r="C134" s="85"/>
      <c r="D134" s="2">
        <v>133</v>
      </c>
      <c r="E134" s="2" t="e">
        <f t="shared" si="2"/>
        <v>#N/A</v>
      </c>
    </row>
    <row r="135" spans="1:5" ht="30" x14ac:dyDescent="0.25">
      <c r="A135">
        <f>IF(ISNUMBER(SEARCH('Анкета пустая'!#REF!,B135)),MAX($A$1,A134)+1,0)</f>
        <v>0</v>
      </c>
      <c r="B135" s="57" t="s">
        <v>5439</v>
      </c>
      <c r="C135" s="85"/>
      <c r="D135" s="2">
        <v>134</v>
      </c>
      <c r="E135" s="2" t="e">
        <f t="shared" si="2"/>
        <v>#N/A</v>
      </c>
    </row>
    <row r="136" spans="1:5" x14ac:dyDescent="0.25">
      <c r="A136">
        <f>IF(ISNUMBER(SEARCH('Анкета пустая'!#REF!,B136)),MAX($A$1,A135)+1,0)</f>
        <v>0</v>
      </c>
      <c r="B136" s="57" t="s">
        <v>5440</v>
      </c>
      <c r="C136" s="85"/>
      <c r="D136" s="2">
        <v>135</v>
      </c>
      <c r="E136" s="2" t="e">
        <f t="shared" si="2"/>
        <v>#N/A</v>
      </c>
    </row>
    <row r="137" spans="1:5" x14ac:dyDescent="0.25">
      <c r="A137">
        <f>IF(ISNUMBER(SEARCH('Анкета пустая'!#REF!,B137)),MAX($A$1,A136)+1,0)</f>
        <v>0</v>
      </c>
      <c r="B137" s="57" t="s">
        <v>5441</v>
      </c>
      <c r="C137" s="85"/>
      <c r="D137" s="2">
        <v>136</v>
      </c>
      <c r="E137" s="2" t="e">
        <f t="shared" si="2"/>
        <v>#N/A</v>
      </c>
    </row>
    <row r="138" spans="1:5" x14ac:dyDescent="0.25">
      <c r="A138">
        <f>IF(ISNUMBER(SEARCH('Анкета пустая'!#REF!,B138)),MAX($A$1,A137)+1,0)</f>
        <v>0</v>
      </c>
      <c r="B138" s="57" t="s">
        <v>5442</v>
      </c>
      <c r="C138" s="85"/>
      <c r="D138" s="2">
        <v>137</v>
      </c>
      <c r="E138" s="2" t="e">
        <f t="shared" si="2"/>
        <v>#N/A</v>
      </c>
    </row>
    <row r="139" spans="1:5" x14ac:dyDescent="0.25">
      <c r="A139">
        <f>IF(ISNUMBER(SEARCH('Анкета пустая'!#REF!,B139)),MAX($A$1,A138)+1,0)</f>
        <v>0</v>
      </c>
      <c r="B139" s="57" t="s">
        <v>5443</v>
      </c>
      <c r="C139" s="85"/>
      <c r="D139" s="2">
        <v>138</v>
      </c>
      <c r="E139" s="2" t="e">
        <f t="shared" si="2"/>
        <v>#N/A</v>
      </c>
    </row>
    <row r="140" spans="1:5" ht="30" x14ac:dyDescent="0.25">
      <c r="A140">
        <f>IF(ISNUMBER(SEARCH('Анкета пустая'!#REF!,B140)),MAX($A$1,A139)+1,0)</f>
        <v>0</v>
      </c>
      <c r="B140" s="57" t="s">
        <v>5444</v>
      </c>
      <c r="C140" s="85"/>
      <c r="D140" s="2">
        <v>139</v>
      </c>
      <c r="E140" s="2" t="e">
        <f t="shared" si="2"/>
        <v>#N/A</v>
      </c>
    </row>
    <row r="141" spans="1:5" x14ac:dyDescent="0.25">
      <c r="A141">
        <f>IF(ISNUMBER(SEARCH('Анкета пустая'!#REF!,B141)),MAX($A$1,A140)+1,0)</f>
        <v>0</v>
      </c>
      <c r="B141" s="57" t="s">
        <v>5445</v>
      </c>
      <c r="C141" s="85"/>
      <c r="D141" s="2">
        <v>140</v>
      </c>
      <c r="E141" s="2" t="e">
        <f t="shared" si="2"/>
        <v>#N/A</v>
      </c>
    </row>
    <row r="142" spans="1:5" ht="30" x14ac:dyDescent="0.25">
      <c r="A142">
        <f>IF(ISNUMBER(SEARCH('Анкета пустая'!#REF!,B142)),MAX($A$1,A141)+1,0)</f>
        <v>0</v>
      </c>
      <c r="B142" s="57" t="s">
        <v>5446</v>
      </c>
      <c r="C142" s="85"/>
      <c r="D142" s="2">
        <v>141</v>
      </c>
      <c r="E142" s="2" t="e">
        <f t="shared" si="2"/>
        <v>#N/A</v>
      </c>
    </row>
    <row r="143" spans="1:5" ht="30" x14ac:dyDescent="0.25">
      <c r="A143">
        <f>IF(ISNUMBER(SEARCH('Анкета пустая'!#REF!,B143)),MAX($A$1,A142)+1,0)</f>
        <v>0</v>
      </c>
      <c r="B143" s="57" t="s">
        <v>5447</v>
      </c>
      <c r="C143" s="85"/>
      <c r="D143" s="2">
        <v>142</v>
      </c>
      <c r="E143" s="2" t="e">
        <f t="shared" si="2"/>
        <v>#N/A</v>
      </c>
    </row>
    <row r="144" spans="1:5" ht="30" x14ac:dyDescent="0.25">
      <c r="A144">
        <f>IF(ISNUMBER(SEARCH('Анкета пустая'!#REF!,B144)),MAX($A$1,A143)+1,0)</f>
        <v>0</v>
      </c>
      <c r="B144" s="57" t="s">
        <v>5448</v>
      </c>
      <c r="C144" s="85"/>
      <c r="D144" s="2">
        <v>143</v>
      </c>
      <c r="E144" s="2" t="e">
        <f t="shared" si="2"/>
        <v>#N/A</v>
      </c>
    </row>
    <row r="145" spans="1:5" ht="30" x14ac:dyDescent="0.25">
      <c r="A145">
        <f>IF(ISNUMBER(SEARCH('Анкета пустая'!#REF!,B145)),MAX($A$1,A144)+1,0)</f>
        <v>0</v>
      </c>
      <c r="B145" s="57" t="s">
        <v>5449</v>
      </c>
      <c r="C145" s="85"/>
      <c r="D145" s="2">
        <v>144</v>
      </c>
      <c r="E145" s="2" t="e">
        <f t="shared" si="2"/>
        <v>#N/A</v>
      </c>
    </row>
    <row r="146" spans="1:5" ht="30" x14ac:dyDescent="0.25">
      <c r="A146">
        <f>IF(ISNUMBER(SEARCH('Анкета пустая'!#REF!,B146)),MAX($A$1,A145)+1,0)</f>
        <v>0</v>
      </c>
      <c r="B146" s="57" t="s">
        <v>5450</v>
      </c>
      <c r="C146" s="85"/>
      <c r="D146" s="2">
        <v>145</v>
      </c>
      <c r="E146" s="2" t="e">
        <f t="shared" si="2"/>
        <v>#N/A</v>
      </c>
    </row>
    <row r="147" spans="1:5" ht="30" x14ac:dyDescent="0.25">
      <c r="A147">
        <f>IF(ISNUMBER(SEARCH('Анкета пустая'!#REF!,B147)),MAX($A$1,A146)+1,0)</f>
        <v>0</v>
      </c>
      <c r="B147" s="57" t="s">
        <v>5451</v>
      </c>
      <c r="C147" s="85"/>
      <c r="D147" s="2">
        <v>146</v>
      </c>
      <c r="E147" s="2" t="e">
        <f t="shared" si="2"/>
        <v>#N/A</v>
      </c>
    </row>
    <row r="148" spans="1:5" ht="30" x14ac:dyDescent="0.25">
      <c r="A148">
        <f>IF(ISNUMBER(SEARCH('Анкета пустая'!#REF!,B148)),MAX($A$1,A147)+1,0)</f>
        <v>0</v>
      </c>
      <c r="B148" s="57" t="s">
        <v>5452</v>
      </c>
      <c r="C148" s="85"/>
      <c r="D148" s="2">
        <v>147</v>
      </c>
      <c r="E148" s="2" t="e">
        <f t="shared" si="2"/>
        <v>#N/A</v>
      </c>
    </row>
    <row r="149" spans="1:5" ht="30" x14ac:dyDescent="0.25">
      <c r="A149">
        <f>IF(ISNUMBER(SEARCH('Анкета пустая'!#REF!,B149)),MAX($A$1,A148)+1,0)</f>
        <v>0</v>
      </c>
      <c r="B149" s="57" t="s">
        <v>5453</v>
      </c>
      <c r="C149" s="85"/>
      <c r="D149" s="2">
        <v>148</v>
      </c>
      <c r="E149" s="2" t="e">
        <f t="shared" si="2"/>
        <v>#N/A</v>
      </c>
    </row>
    <row r="150" spans="1:5" ht="30" x14ac:dyDescent="0.25">
      <c r="A150">
        <f>IF(ISNUMBER(SEARCH('Анкета пустая'!#REF!,B150)),MAX($A$1,A149)+1,0)</f>
        <v>0</v>
      </c>
      <c r="B150" s="57" t="s">
        <v>5454</v>
      </c>
      <c r="C150" s="85"/>
      <c r="D150" s="2">
        <v>149</v>
      </c>
      <c r="E150" s="2" t="e">
        <f t="shared" si="2"/>
        <v>#N/A</v>
      </c>
    </row>
    <row r="151" spans="1:5" ht="30" x14ac:dyDescent="0.25">
      <c r="A151">
        <f>IF(ISNUMBER(SEARCH('Анкета пустая'!#REF!,B151)),MAX($A$1,A150)+1,0)</f>
        <v>0</v>
      </c>
      <c r="B151" s="57" t="s">
        <v>5455</v>
      </c>
      <c r="C151" s="85"/>
      <c r="D151" s="2">
        <v>150</v>
      </c>
      <c r="E151" s="2" t="e">
        <f t="shared" si="2"/>
        <v>#N/A</v>
      </c>
    </row>
    <row r="152" spans="1:5" ht="30" x14ac:dyDescent="0.25">
      <c r="A152">
        <f>IF(ISNUMBER(SEARCH('Анкета пустая'!#REF!,B152)),MAX($A$1,A151)+1,0)</f>
        <v>0</v>
      </c>
      <c r="B152" s="57" t="s">
        <v>5456</v>
      </c>
      <c r="C152" s="85"/>
      <c r="D152" s="2">
        <v>151</v>
      </c>
      <c r="E152" s="2" t="e">
        <f t="shared" si="2"/>
        <v>#N/A</v>
      </c>
    </row>
    <row r="153" spans="1:5" x14ac:dyDescent="0.25">
      <c r="A153">
        <f>IF(ISNUMBER(SEARCH('Анкета пустая'!#REF!,B153)),MAX($A$1,A152)+1,0)</f>
        <v>0</v>
      </c>
      <c r="B153" s="57" t="s">
        <v>5457</v>
      </c>
      <c r="C153" s="85"/>
      <c r="D153" s="2">
        <v>152</v>
      </c>
      <c r="E153" s="2" t="e">
        <f t="shared" si="2"/>
        <v>#N/A</v>
      </c>
    </row>
    <row r="154" spans="1:5" ht="30" x14ac:dyDescent="0.25">
      <c r="A154">
        <f>IF(ISNUMBER(SEARCH('Анкета пустая'!#REF!,B154)),MAX($A$1,A153)+1,0)</f>
        <v>0</v>
      </c>
      <c r="B154" s="57" t="s">
        <v>5458</v>
      </c>
      <c r="C154" s="85"/>
      <c r="D154" s="2">
        <v>153</v>
      </c>
      <c r="E154" s="2" t="e">
        <f t="shared" si="2"/>
        <v>#N/A</v>
      </c>
    </row>
    <row r="155" spans="1:5" ht="30" x14ac:dyDescent="0.25">
      <c r="A155">
        <f>IF(ISNUMBER(SEARCH('Анкета пустая'!#REF!,B155)),MAX($A$1,A154)+1,0)</f>
        <v>0</v>
      </c>
      <c r="B155" s="57" t="s">
        <v>5459</v>
      </c>
      <c r="C155" s="85"/>
      <c r="D155" s="2">
        <v>154</v>
      </c>
      <c r="E155" s="2" t="e">
        <f t="shared" si="2"/>
        <v>#N/A</v>
      </c>
    </row>
    <row r="156" spans="1:5" ht="30" x14ac:dyDescent="0.25">
      <c r="A156">
        <f>IF(ISNUMBER(SEARCH('Анкета пустая'!#REF!,B156)),MAX($A$1,A155)+1,0)</f>
        <v>0</v>
      </c>
      <c r="B156" s="57" t="s">
        <v>5460</v>
      </c>
      <c r="C156" s="85"/>
      <c r="D156" s="2">
        <v>155</v>
      </c>
      <c r="E156" s="2" t="e">
        <f t="shared" si="2"/>
        <v>#N/A</v>
      </c>
    </row>
    <row r="157" spans="1:5" ht="45" x14ac:dyDescent="0.25">
      <c r="A157">
        <f>IF(ISNUMBER(SEARCH('Анкета пустая'!#REF!,B157)),MAX($A$1,A156)+1,0)</f>
        <v>0</v>
      </c>
      <c r="B157" s="57" t="s">
        <v>5461</v>
      </c>
      <c r="C157" s="85"/>
      <c r="D157" s="2">
        <v>156</v>
      </c>
      <c r="E157" s="2" t="e">
        <f t="shared" si="2"/>
        <v>#N/A</v>
      </c>
    </row>
    <row r="158" spans="1:5" ht="45" x14ac:dyDescent="0.25">
      <c r="A158">
        <f>IF(ISNUMBER(SEARCH('Анкета пустая'!#REF!,B158)),MAX($A$1,A157)+1,0)</f>
        <v>0</v>
      </c>
      <c r="B158" s="57" t="s">
        <v>5462</v>
      </c>
      <c r="C158" s="85"/>
      <c r="D158" s="2">
        <v>157</v>
      </c>
      <c r="E158" s="2" t="e">
        <f t="shared" si="2"/>
        <v>#N/A</v>
      </c>
    </row>
    <row r="159" spans="1:5" ht="30" x14ac:dyDescent="0.25">
      <c r="A159">
        <f>IF(ISNUMBER(SEARCH('Анкета пустая'!#REF!,B159)),MAX($A$1,A158)+1,0)</f>
        <v>0</v>
      </c>
      <c r="B159" s="57" t="s">
        <v>5463</v>
      </c>
      <c r="C159" s="85"/>
      <c r="D159" s="2">
        <v>158</v>
      </c>
      <c r="E159" s="2" t="e">
        <f t="shared" si="2"/>
        <v>#N/A</v>
      </c>
    </row>
    <row r="160" spans="1:5" ht="30" x14ac:dyDescent="0.25">
      <c r="A160">
        <f>IF(ISNUMBER(SEARCH('Анкета пустая'!#REF!,B160)),MAX($A$1,A159)+1,0)</f>
        <v>0</v>
      </c>
      <c r="B160" s="57" t="s">
        <v>5464</v>
      </c>
      <c r="C160" s="85"/>
      <c r="D160" s="2">
        <v>159</v>
      </c>
      <c r="E160" s="2" t="e">
        <f t="shared" si="2"/>
        <v>#N/A</v>
      </c>
    </row>
    <row r="161" spans="1:5" ht="30" x14ac:dyDescent="0.25">
      <c r="A161">
        <f>IF(ISNUMBER(SEARCH('Анкета пустая'!#REF!,B161)),MAX($A$1,A160)+1,0)</f>
        <v>0</v>
      </c>
      <c r="B161" s="57" t="s">
        <v>5465</v>
      </c>
      <c r="C161" s="85"/>
      <c r="D161" s="2">
        <v>160</v>
      </c>
      <c r="E161" s="2" t="e">
        <f t="shared" si="2"/>
        <v>#N/A</v>
      </c>
    </row>
    <row r="162" spans="1:5" ht="30" x14ac:dyDescent="0.25">
      <c r="A162">
        <f>IF(ISNUMBER(SEARCH('Анкета пустая'!#REF!,B162)),MAX($A$1,A161)+1,0)</f>
        <v>0</v>
      </c>
      <c r="B162" s="57" t="s">
        <v>5466</v>
      </c>
      <c r="C162" s="85"/>
      <c r="D162" s="2">
        <v>161</v>
      </c>
      <c r="E162" s="2" t="e">
        <f t="shared" si="2"/>
        <v>#N/A</v>
      </c>
    </row>
    <row r="163" spans="1:5" ht="30" x14ac:dyDescent="0.25">
      <c r="A163">
        <f>IF(ISNUMBER(SEARCH('Анкета пустая'!#REF!,B163)),MAX($A$1,A162)+1,0)</f>
        <v>0</v>
      </c>
      <c r="B163" s="57" t="s">
        <v>5467</v>
      </c>
      <c r="C163" s="85"/>
      <c r="D163" s="2">
        <v>162</v>
      </c>
      <c r="E163" s="2" t="e">
        <f t="shared" si="2"/>
        <v>#N/A</v>
      </c>
    </row>
    <row r="164" spans="1:5" ht="30" x14ac:dyDescent="0.25">
      <c r="A164">
        <f>IF(ISNUMBER(SEARCH('Анкета пустая'!#REF!,B164)),MAX($A$1,A163)+1,0)</f>
        <v>0</v>
      </c>
      <c r="B164" s="57" t="s">
        <v>5468</v>
      </c>
      <c r="C164" s="85"/>
      <c r="D164" s="2">
        <v>163</v>
      </c>
      <c r="E164" s="2" t="e">
        <f t="shared" si="2"/>
        <v>#N/A</v>
      </c>
    </row>
    <row r="165" spans="1:5" ht="30" x14ac:dyDescent="0.25">
      <c r="A165">
        <f>IF(ISNUMBER(SEARCH('Анкета пустая'!#REF!,B165)),MAX($A$1,A164)+1,0)</f>
        <v>0</v>
      </c>
      <c r="B165" s="57" t="s">
        <v>5469</v>
      </c>
      <c r="C165" s="85"/>
      <c r="D165" s="2">
        <v>164</v>
      </c>
      <c r="E165" s="2" t="e">
        <f t="shared" si="2"/>
        <v>#N/A</v>
      </c>
    </row>
    <row r="166" spans="1:5" x14ac:dyDescent="0.25">
      <c r="A166">
        <f>IF(ISNUMBER(SEARCH('Анкета пустая'!#REF!,B166)),MAX($A$1,A165)+1,0)</f>
        <v>0</v>
      </c>
      <c r="B166" s="57" t="s">
        <v>5470</v>
      </c>
      <c r="C166" s="85"/>
      <c r="D166" s="2">
        <v>165</v>
      </c>
      <c r="E166" s="2" t="e">
        <f t="shared" si="2"/>
        <v>#N/A</v>
      </c>
    </row>
    <row r="167" spans="1:5" x14ac:dyDescent="0.25">
      <c r="A167">
        <f>IF(ISNUMBER(SEARCH('Анкета пустая'!#REF!,B167)),MAX($A$1,A166)+1,0)</f>
        <v>0</v>
      </c>
      <c r="B167" s="57" t="s">
        <v>5471</v>
      </c>
      <c r="C167" s="85"/>
      <c r="D167" s="2">
        <v>166</v>
      </c>
      <c r="E167" s="2" t="e">
        <f t="shared" si="2"/>
        <v>#N/A</v>
      </c>
    </row>
    <row r="168" spans="1:5" x14ac:dyDescent="0.25">
      <c r="A168">
        <f>IF(ISNUMBER(SEARCH('Анкета пустая'!#REF!,B168)),MAX($A$1,A167)+1,0)</f>
        <v>0</v>
      </c>
      <c r="B168" s="57" t="s">
        <v>5472</v>
      </c>
      <c r="C168" s="85"/>
      <c r="D168" s="2">
        <v>167</v>
      </c>
      <c r="E168" s="2" t="e">
        <f t="shared" si="2"/>
        <v>#N/A</v>
      </c>
    </row>
    <row r="169" spans="1:5" ht="30" x14ac:dyDescent="0.25">
      <c r="A169">
        <f>IF(ISNUMBER(SEARCH('Анкета пустая'!#REF!,B169)),MAX($A$1,A168)+1,0)</f>
        <v>0</v>
      </c>
      <c r="B169" s="57" t="s">
        <v>5473</v>
      </c>
      <c r="C169" s="85"/>
      <c r="D169" s="2">
        <v>168</v>
      </c>
      <c r="E169" s="2" t="e">
        <f t="shared" si="2"/>
        <v>#N/A</v>
      </c>
    </row>
    <row r="170" spans="1:5" x14ac:dyDescent="0.25">
      <c r="A170">
        <f>IF(ISNUMBER(SEARCH('Анкета пустая'!#REF!,B170)),MAX($A$1,A169)+1,0)</f>
        <v>0</v>
      </c>
      <c r="B170" s="57" t="s">
        <v>5474</v>
      </c>
      <c r="C170" s="85"/>
      <c r="D170" s="2">
        <v>169</v>
      </c>
      <c r="E170" s="2" t="e">
        <f t="shared" si="2"/>
        <v>#N/A</v>
      </c>
    </row>
    <row r="171" spans="1:5" ht="30" x14ac:dyDescent="0.25">
      <c r="A171">
        <f>IF(ISNUMBER(SEARCH('Анкета пустая'!#REF!,B171)),MAX($A$1,A170)+1,0)</f>
        <v>0</v>
      </c>
      <c r="B171" s="57" t="s">
        <v>5475</v>
      </c>
      <c r="C171" s="85"/>
      <c r="D171" s="2">
        <v>170</v>
      </c>
      <c r="E171" s="2" t="e">
        <f t="shared" si="2"/>
        <v>#N/A</v>
      </c>
    </row>
    <row r="172" spans="1:5" ht="30" x14ac:dyDescent="0.25">
      <c r="A172">
        <f>IF(ISNUMBER(SEARCH('Анкета пустая'!#REF!,B172)),MAX($A$1,A171)+1,0)</f>
        <v>0</v>
      </c>
      <c r="B172" s="57" t="s">
        <v>5476</v>
      </c>
      <c r="C172" s="85"/>
      <c r="D172" s="2">
        <v>171</v>
      </c>
      <c r="E172" s="2" t="e">
        <f t="shared" si="2"/>
        <v>#N/A</v>
      </c>
    </row>
    <row r="173" spans="1:5" x14ac:dyDescent="0.25">
      <c r="A173">
        <f>IF(ISNUMBER(SEARCH('Анкета пустая'!#REF!,B173)),MAX($A$1,A172)+1,0)</f>
        <v>0</v>
      </c>
      <c r="B173" s="57" t="s">
        <v>5477</v>
      </c>
      <c r="C173" s="85"/>
      <c r="D173" s="2">
        <v>172</v>
      </c>
      <c r="E173" s="2" t="e">
        <f t="shared" si="2"/>
        <v>#N/A</v>
      </c>
    </row>
    <row r="174" spans="1:5" x14ac:dyDescent="0.25">
      <c r="A174">
        <f>IF(ISNUMBER(SEARCH('Анкета пустая'!#REF!,B174)),MAX($A$1,A173)+1,0)</f>
        <v>0</v>
      </c>
      <c r="B174" s="57" t="s">
        <v>5478</v>
      </c>
      <c r="C174" s="85"/>
      <c r="D174" s="2">
        <v>173</v>
      </c>
      <c r="E174" s="2" t="e">
        <f t="shared" si="2"/>
        <v>#N/A</v>
      </c>
    </row>
    <row r="175" spans="1:5" ht="30" x14ac:dyDescent="0.25">
      <c r="A175">
        <f>IF(ISNUMBER(SEARCH('Анкета пустая'!#REF!,B175)),MAX($A$1,A174)+1,0)</f>
        <v>0</v>
      </c>
      <c r="B175" s="57" t="s">
        <v>5479</v>
      </c>
      <c r="C175" s="85"/>
      <c r="D175" s="2">
        <v>174</v>
      </c>
      <c r="E175" s="2" t="e">
        <f t="shared" si="2"/>
        <v>#N/A</v>
      </c>
    </row>
    <row r="176" spans="1:5" x14ac:dyDescent="0.25">
      <c r="A176">
        <f>IF(ISNUMBER(SEARCH('Анкета пустая'!#REF!,B176)),MAX($A$1,A175)+1,0)</f>
        <v>0</v>
      </c>
      <c r="B176" s="57" t="s">
        <v>5480</v>
      </c>
      <c r="C176" s="85"/>
      <c r="D176" s="2">
        <v>175</v>
      </c>
      <c r="E176" s="2" t="e">
        <f t="shared" si="2"/>
        <v>#N/A</v>
      </c>
    </row>
    <row r="177" spans="1:5" x14ac:dyDescent="0.25">
      <c r="A177">
        <f>IF(ISNUMBER(SEARCH('Анкета пустая'!#REF!,B177)),MAX($A$1,A176)+1,0)</f>
        <v>0</v>
      </c>
      <c r="B177" s="57" t="s">
        <v>5481</v>
      </c>
      <c r="C177" s="85"/>
      <c r="D177" s="2">
        <v>176</v>
      </c>
      <c r="E177" s="2" t="e">
        <f t="shared" si="2"/>
        <v>#N/A</v>
      </c>
    </row>
    <row r="178" spans="1:5" ht="30" x14ac:dyDescent="0.25">
      <c r="A178">
        <f>IF(ISNUMBER(SEARCH('Анкета пустая'!#REF!,B178)),MAX($A$1,A177)+1,0)</f>
        <v>0</v>
      </c>
      <c r="B178" s="57" t="s">
        <v>5482</v>
      </c>
      <c r="C178" s="85"/>
      <c r="D178" s="2">
        <v>177</v>
      </c>
      <c r="E178" s="2" t="e">
        <f t="shared" si="2"/>
        <v>#N/A</v>
      </c>
    </row>
    <row r="179" spans="1:5" ht="45" x14ac:dyDescent="0.25">
      <c r="A179">
        <f>IF(ISNUMBER(SEARCH('Анкета пустая'!#REF!,B179)),MAX($A$1,A178)+1,0)</f>
        <v>0</v>
      </c>
      <c r="B179" s="57" t="s">
        <v>5483</v>
      </c>
      <c r="C179" s="85"/>
      <c r="D179" s="2">
        <v>178</v>
      </c>
      <c r="E179" s="2" t="e">
        <f t="shared" si="2"/>
        <v>#N/A</v>
      </c>
    </row>
    <row r="180" spans="1:5" ht="30" x14ac:dyDescent="0.25">
      <c r="A180">
        <f>IF(ISNUMBER(SEARCH('Анкета пустая'!#REF!,B180)),MAX($A$1,A179)+1,0)</f>
        <v>0</v>
      </c>
      <c r="B180" s="57" t="s">
        <v>5484</v>
      </c>
      <c r="C180" s="85"/>
      <c r="D180" s="2">
        <v>179</v>
      </c>
      <c r="E180" s="2" t="e">
        <f t="shared" si="2"/>
        <v>#N/A</v>
      </c>
    </row>
    <row r="181" spans="1:5" ht="30" x14ac:dyDescent="0.25">
      <c r="A181">
        <f>IF(ISNUMBER(SEARCH('Анкета пустая'!#REF!,B181)),MAX($A$1,A180)+1,0)</f>
        <v>0</v>
      </c>
      <c r="B181" s="57" t="s">
        <v>5485</v>
      </c>
      <c r="C181" s="85"/>
      <c r="D181" s="2">
        <v>180</v>
      </c>
      <c r="E181" s="2" t="e">
        <f t="shared" si="2"/>
        <v>#N/A</v>
      </c>
    </row>
    <row r="182" spans="1:5" x14ac:dyDescent="0.25">
      <c r="A182">
        <f>IF(ISNUMBER(SEARCH('Анкета пустая'!#REF!,B182)),MAX($A$1,A181)+1,0)</f>
        <v>0</v>
      </c>
      <c r="B182" s="57" t="s">
        <v>5486</v>
      </c>
      <c r="C182" s="85"/>
      <c r="D182" s="2">
        <v>181</v>
      </c>
      <c r="E182" s="2" t="e">
        <f t="shared" si="2"/>
        <v>#N/A</v>
      </c>
    </row>
    <row r="183" spans="1:5" ht="30" x14ac:dyDescent="0.25">
      <c r="A183">
        <f>IF(ISNUMBER(SEARCH('Анкета пустая'!#REF!,B183)),MAX($A$1,A182)+1,0)</f>
        <v>0</v>
      </c>
      <c r="B183" s="57" t="s">
        <v>5487</v>
      </c>
      <c r="C183" s="85"/>
      <c r="D183" s="2">
        <v>182</v>
      </c>
      <c r="E183" s="2" t="e">
        <f t="shared" si="2"/>
        <v>#N/A</v>
      </c>
    </row>
    <row r="184" spans="1:5" ht="30" x14ac:dyDescent="0.25">
      <c r="A184">
        <f>IF(ISNUMBER(SEARCH('Анкета пустая'!#REF!,B184)),MAX($A$1,A183)+1,0)</f>
        <v>0</v>
      </c>
      <c r="B184" s="57" t="s">
        <v>5488</v>
      </c>
      <c r="C184" s="85"/>
      <c r="D184" s="2">
        <v>183</v>
      </c>
      <c r="E184" s="2" t="e">
        <f t="shared" si="2"/>
        <v>#N/A</v>
      </c>
    </row>
    <row r="185" spans="1:5" x14ac:dyDescent="0.25">
      <c r="A185">
        <f>IF(ISNUMBER(SEARCH('Анкета пустая'!#REF!,B185)),MAX($A$1,A184)+1,0)</f>
        <v>0</v>
      </c>
      <c r="B185" s="57" t="s">
        <v>5489</v>
      </c>
      <c r="C185" s="85"/>
      <c r="D185" s="2">
        <v>184</v>
      </c>
      <c r="E185" s="2" t="e">
        <f t="shared" si="2"/>
        <v>#N/A</v>
      </c>
    </row>
    <row r="186" spans="1:5" ht="30" x14ac:dyDescent="0.25">
      <c r="A186">
        <f>IF(ISNUMBER(SEARCH('Анкета пустая'!#REF!,B186)),MAX($A$1,A185)+1,0)</f>
        <v>0</v>
      </c>
      <c r="B186" s="57" t="s">
        <v>5490</v>
      </c>
      <c r="C186" s="85"/>
      <c r="D186" s="2">
        <v>185</v>
      </c>
      <c r="E186" s="2" t="e">
        <f t="shared" si="2"/>
        <v>#N/A</v>
      </c>
    </row>
    <row r="187" spans="1:5" ht="30" x14ac:dyDescent="0.25">
      <c r="A187">
        <f>IF(ISNUMBER(SEARCH('Анкета пустая'!#REF!,B187)),MAX($A$1,A186)+1,0)</f>
        <v>0</v>
      </c>
      <c r="B187" s="57" t="s">
        <v>5491</v>
      </c>
      <c r="C187" s="85"/>
      <c r="D187" s="2">
        <v>186</v>
      </c>
      <c r="E187" s="2" t="e">
        <f t="shared" si="2"/>
        <v>#N/A</v>
      </c>
    </row>
    <row r="188" spans="1:5" ht="30" x14ac:dyDescent="0.25">
      <c r="A188">
        <f>IF(ISNUMBER(SEARCH('Анкета пустая'!#REF!,B188)),MAX($A$1,A187)+1,0)</f>
        <v>0</v>
      </c>
      <c r="B188" s="57" t="s">
        <v>5492</v>
      </c>
      <c r="C188" s="85"/>
      <c r="D188" s="2">
        <v>187</v>
      </c>
      <c r="E188" s="2" t="e">
        <f t="shared" si="2"/>
        <v>#N/A</v>
      </c>
    </row>
    <row r="189" spans="1:5" x14ac:dyDescent="0.25">
      <c r="A189">
        <f>IF(ISNUMBER(SEARCH('Анкета пустая'!#REF!,B189)),MAX($A$1,A188)+1,0)</f>
        <v>0</v>
      </c>
      <c r="B189" s="57" t="s">
        <v>5493</v>
      </c>
      <c r="C189" s="85"/>
      <c r="D189" s="2">
        <v>188</v>
      </c>
      <c r="E189" s="2" t="e">
        <f t="shared" si="2"/>
        <v>#N/A</v>
      </c>
    </row>
    <row r="190" spans="1:5" x14ac:dyDescent="0.25">
      <c r="A190">
        <f>IF(ISNUMBER(SEARCH('Анкета пустая'!#REF!,B190)),MAX($A$1,A189)+1,0)</f>
        <v>0</v>
      </c>
      <c r="B190" s="57" t="s">
        <v>5494</v>
      </c>
      <c r="C190" s="85"/>
      <c r="D190" s="2">
        <v>189</v>
      </c>
      <c r="E190" s="2" t="e">
        <f t="shared" si="2"/>
        <v>#N/A</v>
      </c>
    </row>
    <row r="191" spans="1:5" ht="30" x14ac:dyDescent="0.25">
      <c r="A191">
        <f>IF(ISNUMBER(SEARCH('Анкета пустая'!#REF!,B191)),MAX($A$1,A190)+1,0)</f>
        <v>0</v>
      </c>
      <c r="B191" s="57" t="s">
        <v>5495</v>
      </c>
      <c r="C191" s="85"/>
      <c r="D191" s="2">
        <v>190</v>
      </c>
      <c r="E191" s="2" t="e">
        <f t="shared" si="2"/>
        <v>#N/A</v>
      </c>
    </row>
    <row r="192" spans="1:5" x14ac:dyDescent="0.25">
      <c r="A192">
        <f>IF(ISNUMBER(SEARCH('Анкета пустая'!#REF!,B192)),MAX($A$1,A191)+1,0)</f>
        <v>0</v>
      </c>
      <c r="B192" s="57" t="s">
        <v>5496</v>
      </c>
      <c r="C192" s="85"/>
      <c r="D192" s="2">
        <v>191</v>
      </c>
      <c r="E192" s="2" t="e">
        <f t="shared" si="2"/>
        <v>#N/A</v>
      </c>
    </row>
    <row r="193" spans="1:5" x14ac:dyDescent="0.25">
      <c r="A193">
        <f>IF(ISNUMBER(SEARCH('Анкета пустая'!#REF!,B193)),MAX($A$1,A192)+1,0)</f>
        <v>0</v>
      </c>
      <c r="B193" s="57" t="s">
        <v>5497</v>
      </c>
      <c r="C193" s="85"/>
      <c r="D193" s="2">
        <v>192</v>
      </c>
      <c r="E193" s="2" t="e">
        <f t="shared" si="2"/>
        <v>#N/A</v>
      </c>
    </row>
    <row r="194" spans="1:5" ht="30" x14ac:dyDescent="0.25">
      <c r="A194">
        <f>IF(ISNUMBER(SEARCH('Анкета пустая'!#REF!,B194)),MAX($A$1,A193)+1,0)</f>
        <v>0</v>
      </c>
      <c r="B194" s="57" t="s">
        <v>5498</v>
      </c>
      <c r="C194" s="85"/>
      <c r="D194" s="2">
        <v>193</v>
      </c>
      <c r="E194" s="2" t="e">
        <f t="shared" si="2"/>
        <v>#N/A</v>
      </c>
    </row>
    <row r="195" spans="1:5" x14ac:dyDescent="0.25">
      <c r="A195">
        <f>IF(ISNUMBER(SEARCH('Анкета пустая'!#REF!,B195)),MAX($A$1,A194)+1,0)</f>
        <v>0</v>
      </c>
      <c r="B195" s="57" t="s">
        <v>5499</v>
      </c>
      <c r="C195" s="85"/>
      <c r="D195" s="2">
        <v>194</v>
      </c>
      <c r="E195" s="2" t="e">
        <f t="shared" ref="E195:E258" si="3">VLOOKUP(D195,A:B,2,0)</f>
        <v>#N/A</v>
      </c>
    </row>
    <row r="196" spans="1:5" x14ac:dyDescent="0.25">
      <c r="A196">
        <f>IF(ISNUMBER(SEARCH('Анкета пустая'!#REF!,B196)),MAX($A$1,A195)+1,0)</f>
        <v>0</v>
      </c>
      <c r="B196" s="57" t="s">
        <v>5500</v>
      </c>
      <c r="C196" s="85"/>
      <c r="D196" s="2">
        <v>195</v>
      </c>
      <c r="E196" s="2" t="e">
        <f t="shared" si="3"/>
        <v>#N/A</v>
      </c>
    </row>
    <row r="197" spans="1:5" ht="45" x14ac:dyDescent="0.25">
      <c r="A197">
        <f>IF(ISNUMBER(SEARCH('Анкета пустая'!#REF!,B197)),MAX($A$1,A196)+1,0)</f>
        <v>0</v>
      </c>
      <c r="B197" s="57" t="s">
        <v>5501</v>
      </c>
      <c r="C197" s="85"/>
      <c r="D197" s="2">
        <v>196</v>
      </c>
      <c r="E197" s="2" t="e">
        <f t="shared" si="3"/>
        <v>#N/A</v>
      </c>
    </row>
    <row r="198" spans="1:5" ht="30" x14ac:dyDescent="0.25">
      <c r="A198">
        <f>IF(ISNUMBER(SEARCH('Анкета пустая'!#REF!,B198)),MAX($A$1,A197)+1,0)</f>
        <v>0</v>
      </c>
      <c r="B198" s="57" t="s">
        <v>5502</v>
      </c>
      <c r="C198" s="85"/>
      <c r="D198" s="2">
        <v>197</v>
      </c>
      <c r="E198" s="2" t="e">
        <f t="shared" si="3"/>
        <v>#N/A</v>
      </c>
    </row>
    <row r="199" spans="1:5" ht="30" x14ac:dyDescent="0.25">
      <c r="A199">
        <f>IF(ISNUMBER(SEARCH('Анкета пустая'!#REF!,B199)),MAX($A$1,A198)+1,0)</f>
        <v>0</v>
      </c>
      <c r="B199" s="57" t="s">
        <v>5503</v>
      </c>
      <c r="C199" s="85"/>
      <c r="D199" s="2">
        <v>198</v>
      </c>
      <c r="E199" s="2" t="e">
        <f t="shared" si="3"/>
        <v>#N/A</v>
      </c>
    </row>
    <row r="200" spans="1:5" ht="30" x14ac:dyDescent="0.25">
      <c r="A200">
        <f>IF(ISNUMBER(SEARCH('Анкета пустая'!#REF!,B200)),MAX($A$1,A199)+1,0)</f>
        <v>0</v>
      </c>
      <c r="B200" s="57" t="s">
        <v>5504</v>
      </c>
      <c r="C200" s="85"/>
      <c r="D200" s="2">
        <v>199</v>
      </c>
      <c r="E200" s="2" t="e">
        <f t="shared" si="3"/>
        <v>#N/A</v>
      </c>
    </row>
    <row r="201" spans="1:5" ht="30" x14ac:dyDescent="0.25">
      <c r="A201">
        <f>IF(ISNUMBER(SEARCH('Анкета пустая'!#REF!,B201)),MAX($A$1,A200)+1,0)</f>
        <v>0</v>
      </c>
      <c r="B201" s="57" t="s">
        <v>5505</v>
      </c>
      <c r="C201" s="85"/>
      <c r="D201" s="2">
        <v>200</v>
      </c>
      <c r="E201" s="2" t="e">
        <f t="shared" si="3"/>
        <v>#N/A</v>
      </c>
    </row>
    <row r="202" spans="1:5" ht="30" x14ac:dyDescent="0.25">
      <c r="A202">
        <f>IF(ISNUMBER(SEARCH('Анкета пустая'!#REF!,B202)),MAX($A$1,A201)+1,0)</f>
        <v>0</v>
      </c>
      <c r="B202" s="57" t="s">
        <v>5506</v>
      </c>
      <c r="C202" s="85"/>
      <c r="D202" s="2">
        <v>201</v>
      </c>
      <c r="E202" s="2" t="e">
        <f t="shared" si="3"/>
        <v>#N/A</v>
      </c>
    </row>
    <row r="203" spans="1:5" ht="45" x14ac:dyDescent="0.25">
      <c r="A203">
        <f>IF(ISNUMBER(SEARCH('Анкета пустая'!#REF!,B203)),MAX($A$1,A202)+1,0)</f>
        <v>0</v>
      </c>
      <c r="B203" s="57" t="s">
        <v>5507</v>
      </c>
      <c r="C203" s="85"/>
      <c r="D203" s="2">
        <v>202</v>
      </c>
      <c r="E203" s="2" t="e">
        <f t="shared" si="3"/>
        <v>#N/A</v>
      </c>
    </row>
    <row r="204" spans="1:5" ht="30" x14ac:dyDescent="0.25">
      <c r="A204">
        <f>IF(ISNUMBER(SEARCH('Анкета пустая'!#REF!,B204)),MAX($A$1,A203)+1,0)</f>
        <v>0</v>
      </c>
      <c r="B204" s="57" t="s">
        <v>5508</v>
      </c>
      <c r="C204" s="85"/>
      <c r="D204" s="2">
        <v>203</v>
      </c>
      <c r="E204" s="2" t="e">
        <f t="shared" si="3"/>
        <v>#N/A</v>
      </c>
    </row>
    <row r="205" spans="1:5" ht="30" x14ac:dyDescent="0.25">
      <c r="A205">
        <f>IF(ISNUMBER(SEARCH('Анкета пустая'!#REF!,B205)),MAX($A$1,A204)+1,0)</f>
        <v>0</v>
      </c>
      <c r="B205" s="57" t="s">
        <v>5509</v>
      </c>
      <c r="C205" s="85"/>
      <c r="D205" s="2">
        <v>204</v>
      </c>
      <c r="E205" s="2" t="e">
        <f t="shared" si="3"/>
        <v>#N/A</v>
      </c>
    </row>
    <row r="206" spans="1:5" ht="30" x14ac:dyDescent="0.25">
      <c r="A206">
        <f>IF(ISNUMBER(SEARCH('Анкета пустая'!#REF!,B206)),MAX($A$1,A205)+1,0)</f>
        <v>0</v>
      </c>
      <c r="B206" s="57" t="s">
        <v>5510</v>
      </c>
      <c r="C206" s="85"/>
      <c r="D206" s="2">
        <v>205</v>
      </c>
      <c r="E206" s="2" t="e">
        <f t="shared" si="3"/>
        <v>#N/A</v>
      </c>
    </row>
    <row r="207" spans="1:5" ht="60" x14ac:dyDescent="0.25">
      <c r="A207">
        <f>IF(ISNUMBER(SEARCH('Анкета пустая'!#REF!,B207)),MAX($A$1,A206)+1,0)</f>
        <v>0</v>
      </c>
      <c r="B207" s="57" t="s">
        <v>5511</v>
      </c>
      <c r="C207" s="85"/>
      <c r="D207" s="2">
        <v>206</v>
      </c>
      <c r="E207" s="2" t="e">
        <f t="shared" si="3"/>
        <v>#N/A</v>
      </c>
    </row>
    <row r="208" spans="1:5" ht="30" x14ac:dyDescent="0.25">
      <c r="A208">
        <f>IF(ISNUMBER(SEARCH('Анкета пустая'!#REF!,B208)),MAX($A$1,A207)+1,0)</f>
        <v>0</v>
      </c>
      <c r="B208" s="57" t="s">
        <v>5512</v>
      </c>
      <c r="C208" s="85"/>
      <c r="D208" s="2">
        <v>207</v>
      </c>
      <c r="E208" s="2" t="e">
        <f t="shared" si="3"/>
        <v>#N/A</v>
      </c>
    </row>
    <row r="209" spans="1:5" x14ac:dyDescent="0.25">
      <c r="A209">
        <f>IF(ISNUMBER(SEARCH('Анкета пустая'!#REF!,B209)),MAX($A$1,A208)+1,0)</f>
        <v>0</v>
      </c>
      <c r="B209" s="57" t="s">
        <v>5513</v>
      </c>
      <c r="C209" s="85"/>
      <c r="D209" s="2">
        <v>208</v>
      </c>
      <c r="E209" s="2" t="e">
        <f t="shared" si="3"/>
        <v>#N/A</v>
      </c>
    </row>
    <row r="210" spans="1:5" ht="30" x14ac:dyDescent="0.25">
      <c r="A210">
        <f>IF(ISNUMBER(SEARCH('Анкета пустая'!#REF!,B210)),MAX($A$1,A209)+1,0)</f>
        <v>0</v>
      </c>
      <c r="B210" s="57" t="s">
        <v>5514</v>
      </c>
      <c r="C210" s="85"/>
      <c r="D210" s="2">
        <v>209</v>
      </c>
      <c r="E210" s="2" t="e">
        <f t="shared" si="3"/>
        <v>#N/A</v>
      </c>
    </row>
    <row r="211" spans="1:5" ht="30" x14ac:dyDescent="0.25">
      <c r="A211">
        <f>IF(ISNUMBER(SEARCH('Анкета пустая'!#REF!,B211)),MAX($A$1,A210)+1,0)</f>
        <v>0</v>
      </c>
      <c r="B211" s="57" t="s">
        <v>5515</v>
      </c>
      <c r="C211" s="85"/>
      <c r="D211" s="2">
        <v>210</v>
      </c>
      <c r="E211" s="2" t="e">
        <f t="shared" si="3"/>
        <v>#N/A</v>
      </c>
    </row>
    <row r="212" spans="1:5" ht="30" x14ac:dyDescent="0.25">
      <c r="A212">
        <f>IF(ISNUMBER(SEARCH('Анкета пустая'!#REF!,B212)),MAX($A$1,A211)+1,0)</f>
        <v>0</v>
      </c>
      <c r="B212" s="57" t="s">
        <v>5516</v>
      </c>
      <c r="C212" s="85"/>
      <c r="D212" s="2">
        <v>211</v>
      </c>
      <c r="E212" s="2" t="e">
        <f t="shared" si="3"/>
        <v>#N/A</v>
      </c>
    </row>
    <row r="213" spans="1:5" ht="30" x14ac:dyDescent="0.25">
      <c r="A213">
        <f>IF(ISNUMBER(SEARCH('Анкета пустая'!#REF!,B213)),MAX($A$1,A212)+1,0)</f>
        <v>0</v>
      </c>
      <c r="B213" s="57" t="s">
        <v>5517</v>
      </c>
      <c r="C213" s="85"/>
      <c r="D213" s="2">
        <v>212</v>
      </c>
      <c r="E213" s="2" t="e">
        <f t="shared" si="3"/>
        <v>#N/A</v>
      </c>
    </row>
    <row r="214" spans="1:5" ht="30" x14ac:dyDescent="0.25">
      <c r="A214">
        <f>IF(ISNUMBER(SEARCH('Анкета пустая'!#REF!,B214)),MAX($A$1,A213)+1,0)</f>
        <v>0</v>
      </c>
      <c r="B214" s="57" t="s">
        <v>5518</v>
      </c>
      <c r="C214" s="85"/>
      <c r="D214" s="2">
        <v>213</v>
      </c>
      <c r="E214" s="2" t="e">
        <f t="shared" si="3"/>
        <v>#N/A</v>
      </c>
    </row>
    <row r="215" spans="1:5" ht="30" x14ac:dyDescent="0.25">
      <c r="A215">
        <f>IF(ISNUMBER(SEARCH('Анкета пустая'!#REF!,B215)),MAX($A$1,A214)+1,0)</f>
        <v>0</v>
      </c>
      <c r="B215" s="57" t="s">
        <v>5519</v>
      </c>
      <c r="C215" s="85"/>
      <c r="D215" s="2">
        <v>214</v>
      </c>
      <c r="E215" s="2" t="e">
        <f t="shared" si="3"/>
        <v>#N/A</v>
      </c>
    </row>
    <row r="216" spans="1:5" ht="30" x14ac:dyDescent="0.25">
      <c r="A216">
        <f>IF(ISNUMBER(SEARCH('Анкета пустая'!#REF!,B216)),MAX($A$1,A215)+1,0)</f>
        <v>0</v>
      </c>
      <c r="B216" s="57" t="s">
        <v>5520</v>
      </c>
      <c r="C216" s="85"/>
      <c r="D216" s="2">
        <v>215</v>
      </c>
      <c r="E216" s="2" t="e">
        <f t="shared" si="3"/>
        <v>#N/A</v>
      </c>
    </row>
    <row r="217" spans="1:5" ht="30" x14ac:dyDescent="0.25">
      <c r="A217">
        <f>IF(ISNUMBER(SEARCH('Анкета пустая'!#REF!,B217)),MAX($A$1,A216)+1,0)</f>
        <v>0</v>
      </c>
      <c r="B217" s="57" t="s">
        <v>5521</v>
      </c>
      <c r="C217" s="85"/>
      <c r="D217" s="2">
        <v>216</v>
      </c>
      <c r="E217" s="2" t="e">
        <f t="shared" si="3"/>
        <v>#N/A</v>
      </c>
    </row>
    <row r="218" spans="1:5" ht="30" x14ac:dyDescent="0.25">
      <c r="A218">
        <f>IF(ISNUMBER(SEARCH('Анкета пустая'!#REF!,B218)),MAX($A$1,A217)+1,0)</f>
        <v>0</v>
      </c>
      <c r="B218" s="57" t="s">
        <v>5522</v>
      </c>
      <c r="C218" s="85"/>
      <c r="D218" s="2">
        <v>217</v>
      </c>
      <c r="E218" s="2" t="e">
        <f t="shared" si="3"/>
        <v>#N/A</v>
      </c>
    </row>
    <row r="219" spans="1:5" ht="30" x14ac:dyDescent="0.25">
      <c r="A219">
        <f>IF(ISNUMBER(SEARCH('Анкета пустая'!#REF!,B219)),MAX($A$1,A218)+1,0)</f>
        <v>0</v>
      </c>
      <c r="B219" s="57" t="s">
        <v>5523</v>
      </c>
      <c r="C219" s="85"/>
      <c r="D219" s="2">
        <v>218</v>
      </c>
      <c r="E219" s="2" t="e">
        <f t="shared" si="3"/>
        <v>#N/A</v>
      </c>
    </row>
    <row r="220" spans="1:5" ht="30" x14ac:dyDescent="0.25">
      <c r="A220">
        <f>IF(ISNUMBER(SEARCH('Анкета пустая'!#REF!,B220)),MAX($A$1,A219)+1,0)</f>
        <v>0</v>
      </c>
      <c r="B220" s="57" t="s">
        <v>5524</v>
      </c>
      <c r="C220" s="85"/>
      <c r="D220" s="2">
        <v>219</v>
      </c>
      <c r="E220" s="2" t="e">
        <f t="shared" si="3"/>
        <v>#N/A</v>
      </c>
    </row>
    <row r="221" spans="1:5" ht="30" x14ac:dyDescent="0.25">
      <c r="A221">
        <f>IF(ISNUMBER(SEARCH('Анкета пустая'!#REF!,B221)),MAX($A$1,A220)+1,0)</f>
        <v>0</v>
      </c>
      <c r="B221" s="57" t="s">
        <v>5525</v>
      </c>
      <c r="C221" s="85"/>
      <c r="D221" s="2">
        <v>220</v>
      </c>
      <c r="E221" s="2" t="e">
        <f t="shared" si="3"/>
        <v>#N/A</v>
      </c>
    </row>
    <row r="222" spans="1:5" ht="30" x14ac:dyDescent="0.25">
      <c r="A222">
        <f>IF(ISNUMBER(SEARCH('Анкета пустая'!#REF!,B222)),MAX($A$1,A221)+1,0)</f>
        <v>0</v>
      </c>
      <c r="B222" s="57" t="s">
        <v>5526</v>
      </c>
      <c r="C222" s="85"/>
      <c r="D222" s="2">
        <v>221</v>
      </c>
      <c r="E222" s="2" t="e">
        <f t="shared" si="3"/>
        <v>#N/A</v>
      </c>
    </row>
    <row r="223" spans="1:5" ht="30" x14ac:dyDescent="0.25">
      <c r="A223">
        <f>IF(ISNUMBER(SEARCH('Анкета пустая'!#REF!,B223)),MAX($A$1,A222)+1,0)</f>
        <v>0</v>
      </c>
      <c r="B223" s="57" t="s">
        <v>5527</v>
      </c>
      <c r="C223" s="85"/>
      <c r="D223" s="2">
        <v>222</v>
      </c>
      <c r="E223" s="2" t="e">
        <f t="shared" si="3"/>
        <v>#N/A</v>
      </c>
    </row>
    <row r="224" spans="1:5" ht="30" x14ac:dyDescent="0.25">
      <c r="A224">
        <f>IF(ISNUMBER(SEARCH('Анкета пустая'!#REF!,B224)),MAX($A$1,A223)+1,0)</f>
        <v>0</v>
      </c>
      <c r="B224" s="57" t="s">
        <v>5528</v>
      </c>
      <c r="C224" s="85"/>
      <c r="D224" s="2">
        <v>223</v>
      </c>
      <c r="E224" s="2" t="e">
        <f t="shared" si="3"/>
        <v>#N/A</v>
      </c>
    </row>
    <row r="225" spans="1:5" ht="30" x14ac:dyDescent="0.25">
      <c r="A225">
        <f>IF(ISNUMBER(SEARCH('Анкета пустая'!#REF!,B225)),MAX($A$1,A224)+1,0)</f>
        <v>0</v>
      </c>
      <c r="B225" s="57" t="s">
        <v>5529</v>
      </c>
      <c r="C225" s="85"/>
      <c r="D225" s="2">
        <v>224</v>
      </c>
      <c r="E225" s="2" t="e">
        <f t="shared" si="3"/>
        <v>#N/A</v>
      </c>
    </row>
    <row r="226" spans="1:5" ht="30" x14ac:dyDescent="0.25">
      <c r="A226">
        <f>IF(ISNUMBER(SEARCH('Анкета пустая'!#REF!,B226)),MAX($A$1,A225)+1,0)</f>
        <v>0</v>
      </c>
      <c r="B226" s="57" t="s">
        <v>5530</v>
      </c>
      <c r="C226" s="85"/>
      <c r="D226" s="2">
        <v>225</v>
      </c>
      <c r="E226" s="2" t="e">
        <f t="shared" si="3"/>
        <v>#N/A</v>
      </c>
    </row>
    <row r="227" spans="1:5" ht="30" x14ac:dyDescent="0.25">
      <c r="A227">
        <f>IF(ISNUMBER(SEARCH('Анкета пустая'!#REF!,B227)),MAX($A$1,A226)+1,0)</f>
        <v>0</v>
      </c>
      <c r="B227" s="57" t="s">
        <v>5531</v>
      </c>
      <c r="C227" s="85"/>
      <c r="D227" s="2">
        <v>226</v>
      </c>
      <c r="E227" s="2" t="e">
        <f t="shared" si="3"/>
        <v>#N/A</v>
      </c>
    </row>
    <row r="228" spans="1:5" ht="30" x14ac:dyDescent="0.25">
      <c r="A228">
        <f>IF(ISNUMBER(SEARCH('Анкета пустая'!#REF!,B228)),MAX($A$1,A227)+1,0)</f>
        <v>0</v>
      </c>
      <c r="B228" s="57" t="s">
        <v>5532</v>
      </c>
      <c r="C228" s="85"/>
      <c r="D228" s="2">
        <v>227</v>
      </c>
      <c r="E228" s="2" t="e">
        <f t="shared" si="3"/>
        <v>#N/A</v>
      </c>
    </row>
    <row r="229" spans="1:5" ht="30" x14ac:dyDescent="0.25">
      <c r="A229">
        <f>IF(ISNUMBER(SEARCH('Анкета пустая'!#REF!,B229)),MAX($A$1,A228)+1,0)</f>
        <v>0</v>
      </c>
      <c r="B229" s="57" t="s">
        <v>5533</v>
      </c>
      <c r="C229" s="85"/>
      <c r="D229" s="2">
        <v>228</v>
      </c>
      <c r="E229" s="2" t="e">
        <f t="shared" si="3"/>
        <v>#N/A</v>
      </c>
    </row>
    <row r="230" spans="1:5" ht="30" x14ac:dyDescent="0.25">
      <c r="A230">
        <f>IF(ISNUMBER(SEARCH('Анкета пустая'!#REF!,B230)),MAX($A$1,A229)+1,0)</f>
        <v>0</v>
      </c>
      <c r="B230" s="57" t="s">
        <v>5534</v>
      </c>
      <c r="C230" s="85"/>
      <c r="D230" s="2">
        <v>229</v>
      </c>
      <c r="E230" s="2" t="e">
        <f t="shared" si="3"/>
        <v>#N/A</v>
      </c>
    </row>
    <row r="231" spans="1:5" ht="30" x14ac:dyDescent="0.25">
      <c r="A231">
        <f>IF(ISNUMBER(SEARCH('Анкета пустая'!#REF!,B231)),MAX($A$1,A230)+1,0)</f>
        <v>0</v>
      </c>
      <c r="B231" s="57" t="s">
        <v>5535</v>
      </c>
      <c r="C231" s="85"/>
      <c r="D231" s="2">
        <v>230</v>
      </c>
      <c r="E231" s="2" t="e">
        <f t="shared" si="3"/>
        <v>#N/A</v>
      </c>
    </row>
    <row r="232" spans="1:5" ht="30" x14ac:dyDescent="0.25">
      <c r="A232">
        <f>IF(ISNUMBER(SEARCH('Анкета пустая'!#REF!,B232)),MAX($A$1,A231)+1,0)</f>
        <v>0</v>
      </c>
      <c r="B232" s="57" t="s">
        <v>5536</v>
      </c>
      <c r="C232" s="85"/>
      <c r="D232" s="2">
        <v>231</v>
      </c>
      <c r="E232" s="2" t="e">
        <f t="shared" si="3"/>
        <v>#N/A</v>
      </c>
    </row>
    <row r="233" spans="1:5" ht="30" x14ac:dyDescent="0.25">
      <c r="A233">
        <f>IF(ISNUMBER(SEARCH('Анкета пустая'!#REF!,B233)),MAX($A$1,A232)+1,0)</f>
        <v>0</v>
      </c>
      <c r="B233" s="57" t="s">
        <v>5537</v>
      </c>
      <c r="C233" s="85"/>
      <c r="D233" s="2">
        <v>232</v>
      </c>
      <c r="E233" s="2" t="e">
        <f t="shared" si="3"/>
        <v>#N/A</v>
      </c>
    </row>
    <row r="234" spans="1:5" ht="30" x14ac:dyDescent="0.25">
      <c r="A234">
        <f>IF(ISNUMBER(SEARCH('Анкета пустая'!#REF!,B234)),MAX($A$1,A233)+1,0)</f>
        <v>0</v>
      </c>
      <c r="B234" s="57" t="s">
        <v>5538</v>
      </c>
      <c r="C234" s="85"/>
      <c r="D234" s="2">
        <v>233</v>
      </c>
      <c r="E234" s="2" t="e">
        <f t="shared" si="3"/>
        <v>#N/A</v>
      </c>
    </row>
    <row r="235" spans="1:5" ht="45" x14ac:dyDescent="0.25">
      <c r="A235">
        <f>IF(ISNUMBER(SEARCH('Анкета пустая'!#REF!,B235)),MAX($A$1,A234)+1,0)</f>
        <v>0</v>
      </c>
      <c r="B235" s="57" t="s">
        <v>5539</v>
      </c>
      <c r="C235" s="85"/>
      <c r="D235" s="2">
        <v>234</v>
      </c>
      <c r="E235" s="2" t="e">
        <f t="shared" si="3"/>
        <v>#N/A</v>
      </c>
    </row>
    <row r="236" spans="1:5" ht="45" x14ac:dyDescent="0.25">
      <c r="A236">
        <f>IF(ISNUMBER(SEARCH('Анкета пустая'!#REF!,B236)),MAX($A$1,A235)+1,0)</f>
        <v>0</v>
      </c>
      <c r="B236" s="57" t="s">
        <v>5540</v>
      </c>
      <c r="C236" s="85"/>
      <c r="D236" s="2">
        <v>235</v>
      </c>
      <c r="E236" s="2" t="e">
        <f t="shared" si="3"/>
        <v>#N/A</v>
      </c>
    </row>
    <row r="237" spans="1:5" x14ac:dyDescent="0.25">
      <c r="A237">
        <f>IF(ISNUMBER(SEARCH('Анкета пустая'!#REF!,B237)),MAX($A$1,A236)+1,0)</f>
        <v>0</v>
      </c>
      <c r="B237" s="57" t="s">
        <v>5541</v>
      </c>
      <c r="C237" s="85"/>
      <c r="D237" s="2">
        <v>236</v>
      </c>
      <c r="E237" s="2" t="e">
        <f t="shared" si="3"/>
        <v>#N/A</v>
      </c>
    </row>
    <row r="238" spans="1:5" ht="30" x14ac:dyDescent="0.25">
      <c r="A238">
        <f>IF(ISNUMBER(SEARCH('Анкета пустая'!#REF!,B238)),MAX($A$1,A237)+1,0)</f>
        <v>0</v>
      </c>
      <c r="B238" s="57" t="s">
        <v>5542</v>
      </c>
      <c r="C238" s="85"/>
      <c r="D238" s="2">
        <v>237</v>
      </c>
      <c r="E238" s="2" t="e">
        <f t="shared" si="3"/>
        <v>#N/A</v>
      </c>
    </row>
    <row r="239" spans="1:5" ht="30" x14ac:dyDescent="0.25">
      <c r="A239">
        <f>IF(ISNUMBER(SEARCH('Анкета пустая'!#REF!,B239)),MAX($A$1,A238)+1,0)</f>
        <v>0</v>
      </c>
      <c r="B239" s="57" t="s">
        <v>5543</v>
      </c>
      <c r="C239" s="85"/>
      <c r="D239" s="2">
        <v>238</v>
      </c>
      <c r="E239" s="2" t="e">
        <f t="shared" si="3"/>
        <v>#N/A</v>
      </c>
    </row>
    <row r="240" spans="1:5" ht="30" x14ac:dyDescent="0.25">
      <c r="A240">
        <f>IF(ISNUMBER(SEARCH('Анкета пустая'!#REF!,B240)),MAX($A$1,A239)+1,0)</f>
        <v>0</v>
      </c>
      <c r="B240" s="57" t="s">
        <v>5544</v>
      </c>
      <c r="C240" s="85"/>
      <c r="D240" s="2">
        <v>239</v>
      </c>
      <c r="E240" s="2" t="e">
        <f t="shared" si="3"/>
        <v>#N/A</v>
      </c>
    </row>
    <row r="241" spans="1:5" ht="30" x14ac:dyDescent="0.25">
      <c r="A241">
        <f>IF(ISNUMBER(SEARCH('Анкета пустая'!#REF!,B241)),MAX($A$1,A240)+1,0)</f>
        <v>0</v>
      </c>
      <c r="B241" s="57" t="s">
        <v>5545</v>
      </c>
      <c r="C241" s="85"/>
      <c r="D241" s="2">
        <v>240</v>
      </c>
      <c r="E241" s="2" t="e">
        <f t="shared" si="3"/>
        <v>#N/A</v>
      </c>
    </row>
    <row r="242" spans="1:5" ht="30" x14ac:dyDescent="0.25">
      <c r="A242">
        <f>IF(ISNUMBER(SEARCH('Анкета пустая'!#REF!,B242)),MAX($A$1,A241)+1,0)</f>
        <v>0</v>
      </c>
      <c r="B242" s="57" t="s">
        <v>5546</v>
      </c>
      <c r="C242" s="85"/>
      <c r="D242" s="2">
        <v>241</v>
      </c>
      <c r="E242" s="2" t="e">
        <f t="shared" si="3"/>
        <v>#N/A</v>
      </c>
    </row>
    <row r="243" spans="1:5" ht="30" x14ac:dyDescent="0.25">
      <c r="A243">
        <f>IF(ISNUMBER(SEARCH('Анкета пустая'!#REF!,B243)),MAX($A$1,A242)+1,0)</f>
        <v>0</v>
      </c>
      <c r="B243" s="57" t="s">
        <v>5547</v>
      </c>
      <c r="C243" s="85"/>
      <c r="D243" s="2">
        <v>242</v>
      </c>
      <c r="E243" s="2" t="e">
        <f t="shared" si="3"/>
        <v>#N/A</v>
      </c>
    </row>
    <row r="244" spans="1:5" ht="30" x14ac:dyDescent="0.25">
      <c r="A244">
        <f>IF(ISNUMBER(SEARCH('Анкета пустая'!#REF!,B244)),MAX($A$1,A243)+1,0)</f>
        <v>0</v>
      </c>
      <c r="B244" s="57" t="s">
        <v>5548</v>
      </c>
      <c r="C244" s="85"/>
      <c r="D244" s="2">
        <v>243</v>
      </c>
      <c r="E244" s="2" t="e">
        <f t="shared" si="3"/>
        <v>#N/A</v>
      </c>
    </row>
    <row r="245" spans="1:5" ht="30" x14ac:dyDescent="0.25">
      <c r="A245">
        <f>IF(ISNUMBER(SEARCH('Анкета пустая'!#REF!,B245)),MAX($A$1,A244)+1,0)</f>
        <v>0</v>
      </c>
      <c r="B245" s="57" t="s">
        <v>5549</v>
      </c>
      <c r="C245" s="85"/>
      <c r="D245" s="2">
        <v>244</v>
      </c>
      <c r="E245" s="2" t="e">
        <f t="shared" si="3"/>
        <v>#N/A</v>
      </c>
    </row>
    <row r="246" spans="1:5" ht="30" x14ac:dyDescent="0.25">
      <c r="A246">
        <f>IF(ISNUMBER(SEARCH('Анкета пустая'!#REF!,B246)),MAX($A$1,A245)+1,0)</f>
        <v>0</v>
      </c>
      <c r="B246" s="57" t="s">
        <v>5550</v>
      </c>
      <c r="C246" s="85"/>
      <c r="D246" s="2">
        <v>245</v>
      </c>
      <c r="E246" s="2" t="e">
        <f t="shared" si="3"/>
        <v>#N/A</v>
      </c>
    </row>
    <row r="247" spans="1:5" ht="30" x14ac:dyDescent="0.25">
      <c r="A247">
        <f>IF(ISNUMBER(SEARCH('Анкета пустая'!#REF!,B247)),MAX($A$1,A246)+1,0)</f>
        <v>0</v>
      </c>
      <c r="B247" s="57" t="s">
        <v>5551</v>
      </c>
      <c r="C247" s="85"/>
      <c r="D247" s="2">
        <v>246</v>
      </c>
      <c r="E247" s="2" t="e">
        <f t="shared" si="3"/>
        <v>#N/A</v>
      </c>
    </row>
    <row r="248" spans="1:5" ht="30" x14ac:dyDescent="0.25">
      <c r="A248">
        <f>IF(ISNUMBER(SEARCH('Анкета пустая'!#REF!,B248)),MAX($A$1,A247)+1,0)</f>
        <v>0</v>
      </c>
      <c r="B248" s="57" t="s">
        <v>5552</v>
      </c>
      <c r="C248" s="85"/>
      <c r="D248" s="2">
        <v>247</v>
      </c>
      <c r="E248" s="2" t="e">
        <f t="shared" si="3"/>
        <v>#N/A</v>
      </c>
    </row>
    <row r="249" spans="1:5" ht="30" x14ac:dyDescent="0.25">
      <c r="A249">
        <f>IF(ISNUMBER(SEARCH('Анкета пустая'!#REF!,B249)),MAX($A$1,A248)+1,0)</f>
        <v>0</v>
      </c>
      <c r="B249" s="57" t="s">
        <v>5553</v>
      </c>
      <c r="C249" s="85"/>
      <c r="D249" s="2">
        <v>248</v>
      </c>
      <c r="E249" s="2" t="e">
        <f t="shared" si="3"/>
        <v>#N/A</v>
      </c>
    </row>
    <row r="250" spans="1:5" ht="30" x14ac:dyDescent="0.25">
      <c r="A250">
        <f>IF(ISNUMBER(SEARCH('Анкета пустая'!#REF!,B250)),MAX($A$1,A249)+1,0)</f>
        <v>0</v>
      </c>
      <c r="B250" s="57" t="s">
        <v>5554</v>
      </c>
      <c r="C250" s="85"/>
      <c r="D250" s="2">
        <v>249</v>
      </c>
      <c r="E250" s="2" t="e">
        <f t="shared" si="3"/>
        <v>#N/A</v>
      </c>
    </row>
    <row r="251" spans="1:5" ht="30" x14ac:dyDescent="0.25">
      <c r="A251">
        <f>IF(ISNUMBER(SEARCH('Анкета пустая'!#REF!,B251)),MAX($A$1,A250)+1,0)</f>
        <v>0</v>
      </c>
      <c r="B251" s="57" t="s">
        <v>5555</v>
      </c>
      <c r="C251" s="85"/>
      <c r="D251" s="2">
        <v>250</v>
      </c>
      <c r="E251" s="2" t="e">
        <f t="shared" si="3"/>
        <v>#N/A</v>
      </c>
    </row>
    <row r="252" spans="1:5" ht="30" x14ac:dyDescent="0.25">
      <c r="A252">
        <f>IF(ISNUMBER(SEARCH('Анкета пустая'!#REF!,B252)),MAX($A$1,A251)+1,0)</f>
        <v>0</v>
      </c>
      <c r="B252" s="57" t="s">
        <v>5556</v>
      </c>
      <c r="C252" s="85"/>
      <c r="D252" s="2">
        <v>251</v>
      </c>
      <c r="E252" s="2" t="e">
        <f t="shared" si="3"/>
        <v>#N/A</v>
      </c>
    </row>
    <row r="253" spans="1:5" ht="30" x14ac:dyDescent="0.25">
      <c r="A253">
        <f>IF(ISNUMBER(SEARCH('Анкета пустая'!#REF!,B253)),MAX($A$1,A252)+1,0)</f>
        <v>0</v>
      </c>
      <c r="B253" s="57" t="s">
        <v>5557</v>
      </c>
      <c r="C253" s="85"/>
      <c r="D253" s="2">
        <v>252</v>
      </c>
      <c r="E253" s="2" t="e">
        <f t="shared" si="3"/>
        <v>#N/A</v>
      </c>
    </row>
    <row r="254" spans="1:5" ht="30" x14ac:dyDescent="0.25">
      <c r="A254">
        <f>IF(ISNUMBER(SEARCH('Анкета пустая'!#REF!,B254)),MAX($A$1,A253)+1,0)</f>
        <v>0</v>
      </c>
      <c r="B254" s="57" t="s">
        <v>5558</v>
      </c>
      <c r="C254" s="85"/>
      <c r="D254" s="2">
        <v>253</v>
      </c>
      <c r="E254" s="2" t="e">
        <f t="shared" si="3"/>
        <v>#N/A</v>
      </c>
    </row>
    <row r="255" spans="1:5" ht="30" x14ac:dyDescent="0.25">
      <c r="A255">
        <f>IF(ISNUMBER(SEARCH('Анкета пустая'!#REF!,B255)),MAX($A$1,A254)+1,0)</f>
        <v>0</v>
      </c>
      <c r="B255" s="57" t="s">
        <v>5559</v>
      </c>
      <c r="C255" s="85"/>
      <c r="D255" s="2">
        <v>254</v>
      </c>
      <c r="E255" s="2" t="e">
        <f t="shared" si="3"/>
        <v>#N/A</v>
      </c>
    </row>
    <row r="256" spans="1:5" ht="30" x14ac:dyDescent="0.25">
      <c r="A256">
        <f>IF(ISNUMBER(SEARCH('Анкета пустая'!#REF!,B256)),MAX($A$1,A255)+1,0)</f>
        <v>0</v>
      </c>
      <c r="B256" s="57" t="s">
        <v>5560</v>
      </c>
      <c r="C256" s="85"/>
      <c r="D256" s="2">
        <v>255</v>
      </c>
      <c r="E256" s="2" t="e">
        <f t="shared" si="3"/>
        <v>#N/A</v>
      </c>
    </row>
    <row r="257" spans="1:5" ht="30" x14ac:dyDescent="0.25">
      <c r="A257">
        <f>IF(ISNUMBER(SEARCH('Анкета пустая'!#REF!,B257)),MAX($A$1,A256)+1,0)</f>
        <v>0</v>
      </c>
      <c r="B257" s="57" t="s">
        <v>5561</v>
      </c>
      <c r="C257" s="85"/>
      <c r="D257" s="2">
        <v>256</v>
      </c>
      <c r="E257" s="2" t="e">
        <f t="shared" si="3"/>
        <v>#N/A</v>
      </c>
    </row>
    <row r="258" spans="1:5" ht="30" x14ac:dyDescent="0.25">
      <c r="A258">
        <f>IF(ISNUMBER(SEARCH('Анкета пустая'!#REF!,B258)),MAX($A$1,A257)+1,0)</f>
        <v>0</v>
      </c>
      <c r="B258" s="57" t="s">
        <v>5562</v>
      </c>
      <c r="C258" s="85"/>
      <c r="D258" s="2">
        <v>257</v>
      </c>
      <c r="E258" s="2" t="e">
        <f t="shared" si="3"/>
        <v>#N/A</v>
      </c>
    </row>
    <row r="259" spans="1:5" ht="30" x14ac:dyDescent="0.25">
      <c r="A259">
        <f>IF(ISNUMBER(SEARCH('Анкета пустая'!#REF!,B259)),MAX($A$1,A258)+1,0)</f>
        <v>0</v>
      </c>
      <c r="B259" s="57" t="s">
        <v>5563</v>
      </c>
      <c r="C259" s="85"/>
      <c r="D259" s="2">
        <v>258</v>
      </c>
      <c r="E259" s="2" t="e">
        <f t="shared" ref="E259:E322" si="4">VLOOKUP(D259,A:B,2,0)</f>
        <v>#N/A</v>
      </c>
    </row>
    <row r="260" spans="1:5" ht="30" x14ac:dyDescent="0.25">
      <c r="A260">
        <f>IF(ISNUMBER(SEARCH('Анкета пустая'!#REF!,B260)),MAX($A$1,A259)+1,0)</f>
        <v>0</v>
      </c>
      <c r="B260" s="57" t="s">
        <v>5564</v>
      </c>
      <c r="C260" s="85"/>
      <c r="D260" s="2">
        <v>259</v>
      </c>
      <c r="E260" s="2" t="e">
        <f t="shared" si="4"/>
        <v>#N/A</v>
      </c>
    </row>
    <row r="261" spans="1:5" ht="30" x14ac:dyDescent="0.25">
      <c r="A261">
        <f>IF(ISNUMBER(SEARCH('Анкета пустая'!#REF!,B261)),MAX($A$1,A260)+1,0)</f>
        <v>0</v>
      </c>
      <c r="B261" s="57" t="s">
        <v>5565</v>
      </c>
      <c r="C261" s="85"/>
      <c r="D261" s="2">
        <v>260</v>
      </c>
      <c r="E261" s="2" t="e">
        <f t="shared" si="4"/>
        <v>#N/A</v>
      </c>
    </row>
    <row r="262" spans="1:5" ht="30" x14ac:dyDescent="0.25">
      <c r="A262">
        <f>IF(ISNUMBER(SEARCH('Анкета пустая'!#REF!,B262)),MAX($A$1,A261)+1,0)</f>
        <v>0</v>
      </c>
      <c r="B262" s="57" t="s">
        <v>5566</v>
      </c>
      <c r="C262" s="85"/>
      <c r="D262" s="2">
        <v>261</v>
      </c>
      <c r="E262" s="2" t="e">
        <f t="shared" si="4"/>
        <v>#N/A</v>
      </c>
    </row>
    <row r="263" spans="1:5" ht="30" x14ac:dyDescent="0.25">
      <c r="A263">
        <f>IF(ISNUMBER(SEARCH('Анкета пустая'!#REF!,B263)),MAX($A$1,A262)+1,0)</f>
        <v>0</v>
      </c>
      <c r="B263" s="57" t="s">
        <v>5567</v>
      </c>
      <c r="C263" s="85"/>
      <c r="D263" s="2">
        <v>262</v>
      </c>
      <c r="E263" s="2" t="e">
        <f t="shared" si="4"/>
        <v>#N/A</v>
      </c>
    </row>
    <row r="264" spans="1:5" ht="30" x14ac:dyDescent="0.25">
      <c r="A264">
        <f>IF(ISNUMBER(SEARCH('Анкета пустая'!#REF!,B264)),MAX($A$1,A263)+1,0)</f>
        <v>0</v>
      </c>
      <c r="B264" s="57" t="s">
        <v>5568</v>
      </c>
      <c r="C264" s="85"/>
      <c r="D264" s="2">
        <v>263</v>
      </c>
      <c r="E264" s="2" t="e">
        <f t="shared" si="4"/>
        <v>#N/A</v>
      </c>
    </row>
    <row r="265" spans="1:5" ht="30" x14ac:dyDescent="0.25">
      <c r="A265">
        <f>IF(ISNUMBER(SEARCH('Анкета пустая'!#REF!,B265)),MAX($A$1,A264)+1,0)</f>
        <v>0</v>
      </c>
      <c r="B265" s="57" t="s">
        <v>5569</v>
      </c>
      <c r="C265" s="85"/>
      <c r="D265" s="2">
        <v>264</v>
      </c>
      <c r="E265" s="2" t="e">
        <f t="shared" si="4"/>
        <v>#N/A</v>
      </c>
    </row>
    <row r="266" spans="1:5" ht="30" x14ac:dyDescent="0.25">
      <c r="A266">
        <f>IF(ISNUMBER(SEARCH('Анкета пустая'!#REF!,B266)),MAX($A$1,A265)+1,0)</f>
        <v>0</v>
      </c>
      <c r="B266" s="57" t="s">
        <v>5570</v>
      </c>
      <c r="C266" s="85"/>
      <c r="D266" s="2">
        <v>265</v>
      </c>
      <c r="E266" s="2" t="e">
        <f t="shared" si="4"/>
        <v>#N/A</v>
      </c>
    </row>
    <row r="267" spans="1:5" ht="30" x14ac:dyDescent="0.25">
      <c r="A267">
        <f>IF(ISNUMBER(SEARCH('Анкета пустая'!#REF!,B267)),MAX($A$1,A266)+1,0)</f>
        <v>0</v>
      </c>
      <c r="B267" s="57" t="s">
        <v>5571</v>
      </c>
      <c r="C267" s="85"/>
      <c r="D267" s="2">
        <v>266</v>
      </c>
      <c r="E267" s="2" t="e">
        <f t="shared" si="4"/>
        <v>#N/A</v>
      </c>
    </row>
    <row r="268" spans="1:5" ht="30" x14ac:dyDescent="0.25">
      <c r="A268">
        <f>IF(ISNUMBER(SEARCH('Анкета пустая'!#REF!,B268)),MAX($A$1,A267)+1,0)</f>
        <v>0</v>
      </c>
      <c r="B268" s="57" t="s">
        <v>5572</v>
      </c>
      <c r="C268" s="85"/>
      <c r="D268" s="2">
        <v>267</v>
      </c>
      <c r="E268" s="2" t="e">
        <f t="shared" si="4"/>
        <v>#N/A</v>
      </c>
    </row>
    <row r="269" spans="1:5" ht="45" x14ac:dyDescent="0.25">
      <c r="A269">
        <f>IF(ISNUMBER(SEARCH('Анкета пустая'!#REF!,B269)),MAX($A$1,A268)+1,0)</f>
        <v>0</v>
      </c>
      <c r="B269" s="57" t="s">
        <v>5573</v>
      </c>
      <c r="C269" s="85"/>
      <c r="D269" s="2">
        <v>268</v>
      </c>
      <c r="E269" s="2" t="e">
        <f t="shared" si="4"/>
        <v>#N/A</v>
      </c>
    </row>
    <row r="270" spans="1:5" ht="30" x14ac:dyDescent="0.25">
      <c r="A270">
        <f>IF(ISNUMBER(SEARCH('Анкета пустая'!#REF!,B270)),MAX($A$1,A269)+1,0)</f>
        <v>0</v>
      </c>
      <c r="B270" s="57" t="s">
        <v>5574</v>
      </c>
      <c r="C270" s="85"/>
      <c r="D270" s="2">
        <v>269</v>
      </c>
      <c r="E270" s="2" t="e">
        <f t="shared" si="4"/>
        <v>#N/A</v>
      </c>
    </row>
    <row r="271" spans="1:5" ht="45" x14ac:dyDescent="0.25">
      <c r="A271">
        <f>IF(ISNUMBER(SEARCH('Анкета пустая'!#REF!,B271)),MAX($A$1,A270)+1,0)</f>
        <v>0</v>
      </c>
      <c r="B271" s="57" t="s">
        <v>5575</v>
      </c>
      <c r="C271" s="85"/>
      <c r="D271" s="2">
        <v>270</v>
      </c>
      <c r="E271" s="2" t="e">
        <f t="shared" si="4"/>
        <v>#N/A</v>
      </c>
    </row>
    <row r="272" spans="1:5" ht="45" x14ac:dyDescent="0.25">
      <c r="A272">
        <f>IF(ISNUMBER(SEARCH('Анкета пустая'!#REF!,B272)),MAX($A$1,A271)+1,0)</f>
        <v>0</v>
      </c>
      <c r="B272" s="57" t="s">
        <v>5576</v>
      </c>
      <c r="C272" s="85"/>
      <c r="D272" s="2">
        <v>271</v>
      </c>
      <c r="E272" s="2" t="e">
        <f t="shared" si="4"/>
        <v>#N/A</v>
      </c>
    </row>
    <row r="273" spans="1:5" ht="45" x14ac:dyDescent="0.25">
      <c r="A273">
        <f>IF(ISNUMBER(SEARCH('Анкета пустая'!#REF!,B273)),MAX($A$1,A272)+1,0)</f>
        <v>0</v>
      </c>
      <c r="B273" s="57" t="s">
        <v>5577</v>
      </c>
      <c r="C273" s="85"/>
      <c r="D273" s="2">
        <v>272</v>
      </c>
      <c r="E273" s="2" t="e">
        <f t="shared" si="4"/>
        <v>#N/A</v>
      </c>
    </row>
    <row r="274" spans="1:5" ht="45" x14ac:dyDescent="0.25">
      <c r="A274">
        <f>IF(ISNUMBER(SEARCH('Анкета пустая'!#REF!,B274)),MAX($A$1,A273)+1,0)</f>
        <v>0</v>
      </c>
      <c r="B274" s="57" t="s">
        <v>5578</v>
      </c>
      <c r="C274" s="85"/>
      <c r="D274" s="2">
        <v>273</v>
      </c>
      <c r="E274" s="2" t="e">
        <f t="shared" si="4"/>
        <v>#N/A</v>
      </c>
    </row>
    <row r="275" spans="1:5" ht="45" x14ac:dyDescent="0.25">
      <c r="A275">
        <f>IF(ISNUMBER(SEARCH('Анкета пустая'!#REF!,B275)),MAX($A$1,A274)+1,0)</f>
        <v>0</v>
      </c>
      <c r="B275" s="57" t="s">
        <v>5579</v>
      </c>
      <c r="C275" s="85"/>
      <c r="D275" s="2">
        <v>274</v>
      </c>
      <c r="E275" s="2" t="e">
        <f t="shared" si="4"/>
        <v>#N/A</v>
      </c>
    </row>
    <row r="276" spans="1:5" ht="45" x14ac:dyDescent="0.25">
      <c r="A276">
        <f>IF(ISNUMBER(SEARCH('Анкета пустая'!#REF!,B276)),MAX($A$1,A275)+1,0)</f>
        <v>0</v>
      </c>
      <c r="B276" s="57" t="s">
        <v>5580</v>
      </c>
      <c r="C276" s="85"/>
      <c r="D276" s="2">
        <v>275</v>
      </c>
      <c r="E276" s="2" t="e">
        <f t="shared" si="4"/>
        <v>#N/A</v>
      </c>
    </row>
    <row r="277" spans="1:5" ht="45" x14ac:dyDescent="0.25">
      <c r="A277">
        <f>IF(ISNUMBER(SEARCH('Анкета пустая'!#REF!,B277)),MAX($A$1,A276)+1,0)</f>
        <v>0</v>
      </c>
      <c r="B277" s="57" t="s">
        <v>5581</v>
      </c>
      <c r="C277" s="85"/>
      <c r="D277" s="2">
        <v>276</v>
      </c>
      <c r="E277" s="2" t="e">
        <f t="shared" si="4"/>
        <v>#N/A</v>
      </c>
    </row>
    <row r="278" spans="1:5" ht="45" x14ac:dyDescent="0.25">
      <c r="A278">
        <f>IF(ISNUMBER(SEARCH('Анкета пустая'!#REF!,B278)),MAX($A$1,A277)+1,0)</f>
        <v>0</v>
      </c>
      <c r="B278" s="57" t="s">
        <v>5582</v>
      </c>
      <c r="C278" s="85"/>
      <c r="D278" s="2">
        <v>277</v>
      </c>
      <c r="E278" s="2" t="e">
        <f t="shared" si="4"/>
        <v>#N/A</v>
      </c>
    </row>
    <row r="279" spans="1:5" ht="30" x14ac:dyDescent="0.25">
      <c r="A279">
        <f>IF(ISNUMBER(SEARCH('Анкета пустая'!#REF!,B279)),MAX($A$1,A278)+1,0)</f>
        <v>0</v>
      </c>
      <c r="B279" s="57" t="s">
        <v>5583</v>
      </c>
      <c r="C279" s="85"/>
      <c r="D279" s="2">
        <v>278</v>
      </c>
      <c r="E279" s="2" t="e">
        <f t="shared" si="4"/>
        <v>#N/A</v>
      </c>
    </row>
    <row r="280" spans="1:5" ht="30" x14ac:dyDescent="0.25">
      <c r="A280">
        <f>IF(ISNUMBER(SEARCH('Анкета пустая'!#REF!,B280)),MAX($A$1,A279)+1,0)</f>
        <v>0</v>
      </c>
      <c r="B280" s="57" t="s">
        <v>5584</v>
      </c>
      <c r="C280" s="85"/>
      <c r="D280" s="2">
        <v>279</v>
      </c>
      <c r="E280" s="2" t="e">
        <f t="shared" si="4"/>
        <v>#N/A</v>
      </c>
    </row>
    <row r="281" spans="1:5" ht="30" x14ac:dyDescent="0.25">
      <c r="A281">
        <f>IF(ISNUMBER(SEARCH('Анкета пустая'!#REF!,B281)),MAX($A$1,A280)+1,0)</f>
        <v>0</v>
      </c>
      <c r="B281" s="57" t="s">
        <v>5585</v>
      </c>
      <c r="C281" s="85"/>
      <c r="D281" s="2">
        <v>280</v>
      </c>
      <c r="E281" s="2" t="e">
        <f t="shared" si="4"/>
        <v>#N/A</v>
      </c>
    </row>
    <row r="282" spans="1:5" ht="30" x14ac:dyDescent="0.25">
      <c r="A282">
        <f>IF(ISNUMBER(SEARCH('Анкета пустая'!#REF!,B282)),MAX($A$1,A281)+1,0)</f>
        <v>0</v>
      </c>
      <c r="B282" s="57" t="s">
        <v>5586</v>
      </c>
      <c r="C282" s="85"/>
      <c r="D282" s="2">
        <v>281</v>
      </c>
      <c r="E282" s="2" t="e">
        <f t="shared" si="4"/>
        <v>#N/A</v>
      </c>
    </row>
    <row r="283" spans="1:5" ht="30" x14ac:dyDescent="0.25">
      <c r="A283">
        <f>IF(ISNUMBER(SEARCH('Анкета пустая'!#REF!,B283)),MAX($A$1,A282)+1,0)</f>
        <v>0</v>
      </c>
      <c r="B283" s="57" t="s">
        <v>5587</v>
      </c>
      <c r="C283" s="85"/>
      <c r="D283" s="2">
        <v>282</v>
      </c>
      <c r="E283" s="2" t="e">
        <f t="shared" si="4"/>
        <v>#N/A</v>
      </c>
    </row>
    <row r="284" spans="1:5" ht="30" x14ac:dyDescent="0.25">
      <c r="A284">
        <f>IF(ISNUMBER(SEARCH('Анкета пустая'!#REF!,B284)),MAX($A$1,A283)+1,0)</f>
        <v>0</v>
      </c>
      <c r="B284" s="57" t="s">
        <v>5588</v>
      </c>
      <c r="C284" s="85"/>
      <c r="D284" s="2">
        <v>283</v>
      </c>
      <c r="E284" s="2" t="e">
        <f t="shared" si="4"/>
        <v>#N/A</v>
      </c>
    </row>
    <row r="285" spans="1:5" ht="30" x14ac:dyDescent="0.25">
      <c r="A285">
        <f>IF(ISNUMBER(SEARCH('Анкета пустая'!#REF!,B285)),MAX($A$1,A284)+1,0)</f>
        <v>0</v>
      </c>
      <c r="B285" s="57" t="s">
        <v>5589</v>
      </c>
      <c r="C285" s="85"/>
      <c r="D285" s="2">
        <v>284</v>
      </c>
      <c r="E285" s="2" t="e">
        <f t="shared" si="4"/>
        <v>#N/A</v>
      </c>
    </row>
    <row r="286" spans="1:5" ht="30" x14ac:dyDescent="0.25">
      <c r="A286">
        <f>IF(ISNUMBER(SEARCH('Анкета пустая'!#REF!,B286)),MAX($A$1,A285)+1,0)</f>
        <v>0</v>
      </c>
      <c r="B286" s="57" t="s">
        <v>5590</v>
      </c>
      <c r="C286" s="85"/>
      <c r="D286" s="2">
        <v>285</v>
      </c>
      <c r="E286" s="2" t="e">
        <f t="shared" si="4"/>
        <v>#N/A</v>
      </c>
    </row>
    <row r="287" spans="1:5" ht="45" x14ac:dyDescent="0.25">
      <c r="A287">
        <f>IF(ISNUMBER(SEARCH('Анкета пустая'!#REF!,B287)),MAX($A$1,A286)+1,0)</f>
        <v>0</v>
      </c>
      <c r="B287" s="57" t="s">
        <v>5591</v>
      </c>
      <c r="C287" s="85"/>
      <c r="D287" s="2">
        <v>286</v>
      </c>
      <c r="E287" s="2" t="e">
        <f t="shared" si="4"/>
        <v>#N/A</v>
      </c>
    </row>
    <row r="288" spans="1:5" ht="30" x14ac:dyDescent="0.25">
      <c r="A288">
        <f>IF(ISNUMBER(SEARCH('Анкета пустая'!#REF!,B288)),MAX($A$1,A287)+1,0)</f>
        <v>0</v>
      </c>
      <c r="B288" s="57" t="s">
        <v>5592</v>
      </c>
      <c r="C288" s="85"/>
      <c r="D288" s="2">
        <v>287</v>
      </c>
      <c r="E288" s="2" t="e">
        <f t="shared" si="4"/>
        <v>#N/A</v>
      </c>
    </row>
    <row r="289" spans="1:5" ht="30" x14ac:dyDescent="0.25">
      <c r="A289">
        <f>IF(ISNUMBER(SEARCH('Анкета пустая'!#REF!,B289)),MAX($A$1,A288)+1,0)</f>
        <v>0</v>
      </c>
      <c r="B289" s="57" t="s">
        <v>5593</v>
      </c>
      <c r="C289" s="85"/>
      <c r="D289" s="2">
        <v>288</v>
      </c>
      <c r="E289" s="2" t="e">
        <f t="shared" si="4"/>
        <v>#N/A</v>
      </c>
    </row>
    <row r="290" spans="1:5" ht="30" x14ac:dyDescent="0.25">
      <c r="A290">
        <f>IF(ISNUMBER(SEARCH('Анкета пустая'!#REF!,B290)),MAX($A$1,A289)+1,0)</f>
        <v>0</v>
      </c>
      <c r="B290" s="57" t="s">
        <v>5594</v>
      </c>
      <c r="C290" s="85"/>
      <c r="D290" s="2">
        <v>289</v>
      </c>
      <c r="E290" s="2" t="e">
        <f t="shared" si="4"/>
        <v>#N/A</v>
      </c>
    </row>
    <row r="291" spans="1:5" ht="30" x14ac:dyDescent="0.25">
      <c r="A291">
        <f>IF(ISNUMBER(SEARCH('Анкета пустая'!#REF!,B291)),MAX($A$1,A290)+1,0)</f>
        <v>0</v>
      </c>
      <c r="B291" s="57" t="s">
        <v>5595</v>
      </c>
      <c r="C291" s="85"/>
      <c r="D291" s="2">
        <v>290</v>
      </c>
      <c r="E291" s="2" t="e">
        <f t="shared" si="4"/>
        <v>#N/A</v>
      </c>
    </row>
    <row r="292" spans="1:5" ht="45" x14ac:dyDescent="0.25">
      <c r="A292">
        <f>IF(ISNUMBER(SEARCH('Анкета пустая'!#REF!,B292)),MAX($A$1,A291)+1,0)</f>
        <v>0</v>
      </c>
      <c r="B292" s="57" t="s">
        <v>5596</v>
      </c>
      <c r="C292" s="85"/>
      <c r="D292" s="2">
        <v>291</v>
      </c>
      <c r="E292" s="2" t="e">
        <f t="shared" si="4"/>
        <v>#N/A</v>
      </c>
    </row>
    <row r="293" spans="1:5" ht="45" x14ac:dyDescent="0.25">
      <c r="A293">
        <f>IF(ISNUMBER(SEARCH('Анкета пустая'!#REF!,B293)),MAX($A$1,A292)+1,0)</f>
        <v>0</v>
      </c>
      <c r="B293" s="57" t="s">
        <v>5597</v>
      </c>
      <c r="C293" s="85"/>
      <c r="D293" s="2">
        <v>292</v>
      </c>
      <c r="E293" s="2" t="e">
        <f t="shared" si="4"/>
        <v>#N/A</v>
      </c>
    </row>
    <row r="294" spans="1:5" ht="45" x14ac:dyDescent="0.25">
      <c r="A294">
        <f>IF(ISNUMBER(SEARCH('Анкета пустая'!#REF!,B294)),MAX($A$1,A293)+1,0)</f>
        <v>0</v>
      </c>
      <c r="B294" s="57" t="s">
        <v>5598</v>
      </c>
      <c r="C294" s="85"/>
      <c r="D294" s="2">
        <v>293</v>
      </c>
      <c r="E294" s="2" t="e">
        <f t="shared" si="4"/>
        <v>#N/A</v>
      </c>
    </row>
    <row r="295" spans="1:5" ht="45" x14ac:dyDescent="0.25">
      <c r="A295">
        <f>IF(ISNUMBER(SEARCH('Анкета пустая'!#REF!,B295)),MAX($A$1,A294)+1,0)</f>
        <v>0</v>
      </c>
      <c r="B295" s="57" t="s">
        <v>5599</v>
      </c>
      <c r="C295" s="85"/>
      <c r="D295" s="2">
        <v>294</v>
      </c>
      <c r="E295" s="2" t="e">
        <f t="shared" si="4"/>
        <v>#N/A</v>
      </c>
    </row>
    <row r="296" spans="1:5" ht="45" x14ac:dyDescent="0.25">
      <c r="A296">
        <f>IF(ISNUMBER(SEARCH('Анкета пустая'!#REF!,B296)),MAX($A$1,A295)+1,0)</f>
        <v>0</v>
      </c>
      <c r="B296" s="57" t="s">
        <v>5600</v>
      </c>
      <c r="C296" s="85"/>
      <c r="D296" s="2">
        <v>295</v>
      </c>
      <c r="E296" s="2" t="e">
        <f t="shared" si="4"/>
        <v>#N/A</v>
      </c>
    </row>
    <row r="297" spans="1:5" ht="30" x14ac:dyDescent="0.25">
      <c r="A297">
        <f>IF(ISNUMBER(SEARCH('Анкета пустая'!#REF!,B297)),MAX($A$1,A296)+1,0)</f>
        <v>0</v>
      </c>
      <c r="B297" s="57" t="s">
        <v>5601</v>
      </c>
      <c r="C297" s="85"/>
      <c r="D297" s="2">
        <v>296</v>
      </c>
      <c r="E297" s="2" t="e">
        <f t="shared" si="4"/>
        <v>#N/A</v>
      </c>
    </row>
    <row r="298" spans="1:5" ht="30" x14ac:dyDescent="0.25">
      <c r="A298">
        <f>IF(ISNUMBER(SEARCH('Анкета пустая'!#REF!,B298)),MAX($A$1,A297)+1,0)</f>
        <v>0</v>
      </c>
      <c r="B298" s="57" t="s">
        <v>5602</v>
      </c>
      <c r="C298" s="85"/>
      <c r="D298" s="2">
        <v>297</v>
      </c>
      <c r="E298" s="2" t="e">
        <f t="shared" si="4"/>
        <v>#N/A</v>
      </c>
    </row>
    <row r="299" spans="1:5" ht="30" x14ac:dyDescent="0.25">
      <c r="A299">
        <f>IF(ISNUMBER(SEARCH('Анкета пустая'!#REF!,B299)),MAX($A$1,A298)+1,0)</f>
        <v>0</v>
      </c>
      <c r="B299" s="57" t="s">
        <v>5603</v>
      </c>
      <c r="C299" s="85"/>
      <c r="D299" s="2">
        <v>298</v>
      </c>
      <c r="E299" s="2" t="e">
        <f t="shared" si="4"/>
        <v>#N/A</v>
      </c>
    </row>
    <row r="300" spans="1:5" ht="30" x14ac:dyDescent="0.25">
      <c r="A300">
        <f>IF(ISNUMBER(SEARCH('Анкета пустая'!#REF!,B300)),MAX($A$1,A299)+1,0)</f>
        <v>0</v>
      </c>
      <c r="B300" s="57" t="s">
        <v>5604</v>
      </c>
      <c r="C300" s="85"/>
      <c r="D300" s="2">
        <v>299</v>
      </c>
      <c r="E300" s="2" t="e">
        <f t="shared" si="4"/>
        <v>#N/A</v>
      </c>
    </row>
    <row r="301" spans="1:5" ht="30" x14ac:dyDescent="0.25">
      <c r="A301">
        <f>IF(ISNUMBER(SEARCH('Анкета пустая'!#REF!,B301)),MAX($A$1,A300)+1,0)</f>
        <v>0</v>
      </c>
      <c r="B301" s="57" t="s">
        <v>5605</v>
      </c>
      <c r="C301" s="85"/>
      <c r="D301" s="2">
        <v>300</v>
      </c>
      <c r="E301" s="2" t="e">
        <f t="shared" si="4"/>
        <v>#N/A</v>
      </c>
    </row>
    <row r="302" spans="1:5" ht="30" x14ac:dyDescent="0.25">
      <c r="A302">
        <f>IF(ISNUMBER(SEARCH('Анкета пустая'!#REF!,B302)),MAX($A$1,A301)+1,0)</f>
        <v>0</v>
      </c>
      <c r="B302" s="57" t="s">
        <v>5606</v>
      </c>
      <c r="C302" s="85"/>
      <c r="D302" s="2">
        <v>301</v>
      </c>
      <c r="E302" s="2" t="e">
        <f t="shared" si="4"/>
        <v>#N/A</v>
      </c>
    </row>
    <row r="303" spans="1:5" ht="30" x14ac:dyDescent="0.25">
      <c r="A303">
        <f>IF(ISNUMBER(SEARCH('Анкета пустая'!#REF!,B303)),MAX($A$1,A302)+1,0)</f>
        <v>0</v>
      </c>
      <c r="B303" s="57" t="s">
        <v>5607</v>
      </c>
      <c r="C303" s="85"/>
      <c r="D303" s="2">
        <v>302</v>
      </c>
      <c r="E303" s="2" t="e">
        <f t="shared" si="4"/>
        <v>#N/A</v>
      </c>
    </row>
    <row r="304" spans="1:5" ht="30" x14ac:dyDescent="0.25">
      <c r="A304">
        <f>IF(ISNUMBER(SEARCH('Анкета пустая'!#REF!,B304)),MAX($A$1,A303)+1,0)</f>
        <v>0</v>
      </c>
      <c r="B304" s="57" t="s">
        <v>5608</v>
      </c>
      <c r="C304" s="85"/>
      <c r="D304" s="2">
        <v>303</v>
      </c>
      <c r="E304" s="2" t="e">
        <f t="shared" si="4"/>
        <v>#N/A</v>
      </c>
    </row>
    <row r="305" spans="1:5" ht="30" x14ac:dyDescent="0.25">
      <c r="A305">
        <f>IF(ISNUMBER(SEARCH('Анкета пустая'!#REF!,B305)),MAX($A$1,A304)+1,0)</f>
        <v>0</v>
      </c>
      <c r="B305" s="57" t="s">
        <v>5609</v>
      </c>
      <c r="C305" s="85"/>
      <c r="D305" s="2">
        <v>304</v>
      </c>
      <c r="E305" s="2" t="e">
        <f t="shared" si="4"/>
        <v>#N/A</v>
      </c>
    </row>
    <row r="306" spans="1:5" ht="30" x14ac:dyDescent="0.25">
      <c r="A306">
        <f>IF(ISNUMBER(SEARCH('Анкета пустая'!#REF!,B306)),MAX($A$1,A305)+1,0)</f>
        <v>0</v>
      </c>
      <c r="B306" s="57" t="s">
        <v>5610</v>
      </c>
      <c r="C306" s="85"/>
      <c r="D306" s="2">
        <v>305</v>
      </c>
      <c r="E306" s="2" t="e">
        <f t="shared" si="4"/>
        <v>#N/A</v>
      </c>
    </row>
    <row r="307" spans="1:5" ht="30" x14ac:dyDescent="0.25">
      <c r="A307">
        <f>IF(ISNUMBER(SEARCH('Анкета пустая'!#REF!,B307)),MAX($A$1,A306)+1,0)</f>
        <v>0</v>
      </c>
      <c r="B307" s="57" t="s">
        <v>5611</v>
      </c>
      <c r="C307" s="85"/>
      <c r="D307" s="2">
        <v>306</v>
      </c>
      <c r="E307" s="2" t="e">
        <f t="shared" si="4"/>
        <v>#N/A</v>
      </c>
    </row>
    <row r="308" spans="1:5" ht="30" x14ac:dyDescent="0.25">
      <c r="A308">
        <f>IF(ISNUMBER(SEARCH('Анкета пустая'!#REF!,B308)),MAX($A$1,A307)+1,0)</f>
        <v>0</v>
      </c>
      <c r="B308" s="57" t="s">
        <v>5612</v>
      </c>
      <c r="C308" s="85"/>
      <c r="D308" s="2">
        <v>307</v>
      </c>
      <c r="E308" s="2" t="e">
        <f t="shared" si="4"/>
        <v>#N/A</v>
      </c>
    </row>
    <row r="309" spans="1:5" x14ac:dyDescent="0.25">
      <c r="A309">
        <f>IF(ISNUMBER(SEARCH('Анкета пустая'!#REF!,B309)),MAX($A$1,A308)+1,0)</f>
        <v>0</v>
      </c>
      <c r="B309" s="57" t="s">
        <v>5613</v>
      </c>
      <c r="C309" s="85"/>
      <c r="D309" s="2">
        <v>308</v>
      </c>
      <c r="E309" s="2" t="e">
        <f t="shared" si="4"/>
        <v>#N/A</v>
      </c>
    </row>
    <row r="310" spans="1:5" x14ac:dyDescent="0.25">
      <c r="A310">
        <f>IF(ISNUMBER(SEARCH('Анкета пустая'!#REF!,B310)),MAX($A$1,A309)+1,0)</f>
        <v>0</v>
      </c>
      <c r="B310" s="57" t="s">
        <v>5614</v>
      </c>
      <c r="C310" s="85"/>
      <c r="D310" s="2">
        <v>309</v>
      </c>
      <c r="E310" s="2" t="e">
        <f t="shared" si="4"/>
        <v>#N/A</v>
      </c>
    </row>
    <row r="311" spans="1:5" x14ac:dyDescent="0.25">
      <c r="A311">
        <f>IF(ISNUMBER(SEARCH('Анкета пустая'!#REF!,B311)),MAX($A$1,A310)+1,0)</f>
        <v>0</v>
      </c>
      <c r="B311" s="57" t="s">
        <v>5615</v>
      </c>
      <c r="C311" s="85"/>
      <c r="D311" s="2">
        <v>310</v>
      </c>
      <c r="E311" s="2" t="e">
        <f t="shared" si="4"/>
        <v>#N/A</v>
      </c>
    </row>
    <row r="312" spans="1:5" x14ac:dyDescent="0.25">
      <c r="A312">
        <f>IF(ISNUMBER(SEARCH('Анкета пустая'!#REF!,B312)),MAX($A$1,A311)+1,0)</f>
        <v>0</v>
      </c>
      <c r="B312" s="57" t="s">
        <v>5616</v>
      </c>
      <c r="C312" s="85"/>
      <c r="D312" s="2">
        <v>311</v>
      </c>
      <c r="E312" s="2" t="e">
        <f t="shared" si="4"/>
        <v>#N/A</v>
      </c>
    </row>
    <row r="313" spans="1:5" ht="30" x14ac:dyDescent="0.25">
      <c r="A313">
        <f>IF(ISNUMBER(SEARCH('Анкета пустая'!#REF!,B313)),MAX($A$1,A312)+1,0)</f>
        <v>0</v>
      </c>
      <c r="B313" s="57" t="s">
        <v>5617</v>
      </c>
      <c r="C313" s="85"/>
      <c r="D313" s="2">
        <v>312</v>
      </c>
      <c r="E313" s="2" t="e">
        <f t="shared" si="4"/>
        <v>#N/A</v>
      </c>
    </row>
    <row r="314" spans="1:5" ht="30" x14ac:dyDescent="0.25">
      <c r="A314">
        <f>IF(ISNUMBER(SEARCH('Анкета пустая'!#REF!,B314)),MAX($A$1,A313)+1,0)</f>
        <v>0</v>
      </c>
      <c r="B314" s="57" t="s">
        <v>5618</v>
      </c>
      <c r="C314" s="85"/>
      <c r="D314" s="2">
        <v>313</v>
      </c>
      <c r="E314" s="2" t="e">
        <f t="shared" si="4"/>
        <v>#N/A</v>
      </c>
    </row>
    <row r="315" spans="1:5" ht="30" x14ac:dyDescent="0.25">
      <c r="A315">
        <f>IF(ISNUMBER(SEARCH('Анкета пустая'!#REF!,B315)),MAX($A$1,A314)+1,0)</f>
        <v>0</v>
      </c>
      <c r="B315" s="57" t="s">
        <v>5619</v>
      </c>
      <c r="C315" s="85"/>
      <c r="D315" s="2">
        <v>314</v>
      </c>
      <c r="E315" s="2" t="e">
        <f t="shared" si="4"/>
        <v>#N/A</v>
      </c>
    </row>
    <row r="316" spans="1:5" ht="30" x14ac:dyDescent="0.25">
      <c r="A316">
        <f>IF(ISNUMBER(SEARCH('Анкета пустая'!#REF!,B316)),MAX($A$1,A315)+1,0)</f>
        <v>0</v>
      </c>
      <c r="B316" s="57" t="s">
        <v>5620</v>
      </c>
      <c r="C316" s="85"/>
      <c r="D316" s="2">
        <v>315</v>
      </c>
      <c r="E316" s="2" t="e">
        <f t="shared" si="4"/>
        <v>#N/A</v>
      </c>
    </row>
    <row r="317" spans="1:5" ht="30" x14ac:dyDescent="0.25">
      <c r="A317">
        <f>IF(ISNUMBER(SEARCH('Анкета пустая'!#REF!,B317)),MAX($A$1,A316)+1,0)</f>
        <v>0</v>
      </c>
      <c r="B317" s="57" t="s">
        <v>5621</v>
      </c>
      <c r="C317" s="85"/>
      <c r="D317" s="2">
        <v>316</v>
      </c>
      <c r="E317" s="2" t="e">
        <f t="shared" si="4"/>
        <v>#N/A</v>
      </c>
    </row>
    <row r="318" spans="1:5" ht="30" x14ac:dyDescent="0.25">
      <c r="A318">
        <f>IF(ISNUMBER(SEARCH('Анкета пустая'!#REF!,B318)),MAX($A$1,A317)+1,0)</f>
        <v>0</v>
      </c>
      <c r="B318" s="57" t="s">
        <v>5622</v>
      </c>
      <c r="C318" s="85"/>
      <c r="D318" s="2">
        <v>317</v>
      </c>
      <c r="E318" s="2" t="e">
        <f t="shared" si="4"/>
        <v>#N/A</v>
      </c>
    </row>
    <row r="319" spans="1:5" ht="30" x14ac:dyDescent="0.25">
      <c r="A319">
        <f>IF(ISNUMBER(SEARCH('Анкета пустая'!#REF!,B319)),MAX($A$1,A318)+1,0)</f>
        <v>0</v>
      </c>
      <c r="B319" s="57" t="s">
        <v>5623</v>
      </c>
      <c r="C319" s="85"/>
      <c r="D319" s="2">
        <v>318</v>
      </c>
      <c r="E319" s="2" t="e">
        <f t="shared" si="4"/>
        <v>#N/A</v>
      </c>
    </row>
    <row r="320" spans="1:5" ht="45" x14ac:dyDescent="0.25">
      <c r="A320">
        <f>IF(ISNUMBER(SEARCH('Анкета пустая'!#REF!,B320)),MAX($A$1,A319)+1,0)</f>
        <v>0</v>
      </c>
      <c r="B320" s="57" t="s">
        <v>5624</v>
      </c>
      <c r="C320" s="85"/>
      <c r="D320" s="2">
        <v>319</v>
      </c>
      <c r="E320" s="2" t="e">
        <f t="shared" si="4"/>
        <v>#N/A</v>
      </c>
    </row>
    <row r="321" spans="1:5" ht="45" x14ac:dyDescent="0.25">
      <c r="A321">
        <f>IF(ISNUMBER(SEARCH('Анкета пустая'!#REF!,B321)),MAX($A$1,A320)+1,0)</f>
        <v>0</v>
      </c>
      <c r="B321" s="57" t="s">
        <v>5625</v>
      </c>
      <c r="C321" s="85"/>
      <c r="D321" s="2">
        <v>320</v>
      </c>
      <c r="E321" s="2" t="e">
        <f t="shared" si="4"/>
        <v>#N/A</v>
      </c>
    </row>
    <row r="322" spans="1:5" ht="45" x14ac:dyDescent="0.25">
      <c r="A322">
        <f>IF(ISNUMBER(SEARCH('Анкета пустая'!#REF!,B322)),MAX($A$1,A321)+1,0)</f>
        <v>0</v>
      </c>
      <c r="B322" s="57" t="s">
        <v>5626</v>
      </c>
      <c r="C322" s="85"/>
      <c r="D322" s="2">
        <v>321</v>
      </c>
      <c r="E322" s="2" t="e">
        <f t="shared" si="4"/>
        <v>#N/A</v>
      </c>
    </row>
    <row r="323" spans="1:5" ht="30" x14ac:dyDescent="0.25">
      <c r="A323">
        <f>IF(ISNUMBER(SEARCH('Анкета пустая'!#REF!,B323)),MAX($A$1,A322)+1,0)</f>
        <v>0</v>
      </c>
      <c r="B323" s="57" t="s">
        <v>5627</v>
      </c>
      <c r="C323" s="85"/>
      <c r="D323" s="2">
        <v>322</v>
      </c>
      <c r="E323" s="2" t="e">
        <f t="shared" ref="E323:E386" si="5">VLOOKUP(D323,A:B,2,0)</f>
        <v>#N/A</v>
      </c>
    </row>
    <row r="324" spans="1:5" ht="30" x14ac:dyDescent="0.25">
      <c r="A324">
        <f>IF(ISNUMBER(SEARCH('Анкета пустая'!#REF!,B324)),MAX($A$1,A323)+1,0)</f>
        <v>0</v>
      </c>
      <c r="B324" s="57" t="s">
        <v>5628</v>
      </c>
      <c r="C324" s="85"/>
      <c r="D324" s="2">
        <v>323</v>
      </c>
      <c r="E324" s="2" t="e">
        <f t="shared" si="5"/>
        <v>#N/A</v>
      </c>
    </row>
    <row r="325" spans="1:5" ht="30" x14ac:dyDescent="0.25">
      <c r="A325">
        <f>IF(ISNUMBER(SEARCH('Анкета пустая'!#REF!,B325)),MAX($A$1,A324)+1,0)</f>
        <v>0</v>
      </c>
      <c r="B325" s="57" t="s">
        <v>5629</v>
      </c>
      <c r="C325" s="85"/>
      <c r="D325" s="2">
        <v>324</v>
      </c>
      <c r="E325" s="2" t="e">
        <f t="shared" si="5"/>
        <v>#N/A</v>
      </c>
    </row>
    <row r="326" spans="1:5" ht="30" x14ac:dyDescent="0.25">
      <c r="A326">
        <f>IF(ISNUMBER(SEARCH('Анкета пустая'!#REF!,B326)),MAX($A$1,A325)+1,0)</f>
        <v>0</v>
      </c>
      <c r="B326" s="57" t="s">
        <v>5630</v>
      </c>
      <c r="C326" s="85"/>
      <c r="D326" s="2">
        <v>325</v>
      </c>
      <c r="E326" s="2" t="e">
        <f t="shared" si="5"/>
        <v>#N/A</v>
      </c>
    </row>
    <row r="327" spans="1:5" ht="30" x14ac:dyDescent="0.25">
      <c r="A327">
        <f>IF(ISNUMBER(SEARCH('Анкета пустая'!#REF!,B327)),MAX($A$1,A326)+1,0)</f>
        <v>0</v>
      </c>
      <c r="B327" s="57" t="s">
        <v>5631</v>
      </c>
      <c r="C327" s="85"/>
      <c r="D327" s="2">
        <v>326</v>
      </c>
      <c r="E327" s="2" t="e">
        <f t="shared" si="5"/>
        <v>#N/A</v>
      </c>
    </row>
    <row r="328" spans="1:5" ht="30" x14ac:dyDescent="0.25">
      <c r="A328">
        <f>IF(ISNUMBER(SEARCH('Анкета пустая'!#REF!,B328)),MAX($A$1,A327)+1,0)</f>
        <v>0</v>
      </c>
      <c r="B328" s="57" t="s">
        <v>5632</v>
      </c>
      <c r="C328" s="85"/>
      <c r="D328" s="2">
        <v>327</v>
      </c>
      <c r="E328" s="2" t="e">
        <f t="shared" si="5"/>
        <v>#N/A</v>
      </c>
    </row>
    <row r="329" spans="1:5" ht="30" x14ac:dyDescent="0.25">
      <c r="A329">
        <f>IF(ISNUMBER(SEARCH('Анкета пустая'!#REF!,B329)),MAX($A$1,A328)+1,0)</f>
        <v>0</v>
      </c>
      <c r="B329" s="57" t="s">
        <v>5633</v>
      </c>
      <c r="C329" s="85"/>
      <c r="D329" s="2">
        <v>328</v>
      </c>
      <c r="E329" s="2" t="e">
        <f t="shared" si="5"/>
        <v>#N/A</v>
      </c>
    </row>
    <row r="330" spans="1:5" ht="30" x14ac:dyDescent="0.25">
      <c r="A330">
        <f>IF(ISNUMBER(SEARCH('Анкета пустая'!#REF!,B330)),MAX($A$1,A329)+1,0)</f>
        <v>0</v>
      </c>
      <c r="B330" s="57" t="s">
        <v>5634</v>
      </c>
      <c r="C330" s="85"/>
      <c r="D330" s="2">
        <v>329</v>
      </c>
      <c r="E330" s="2" t="e">
        <f t="shared" si="5"/>
        <v>#N/A</v>
      </c>
    </row>
    <row r="331" spans="1:5" ht="30" x14ac:dyDescent="0.25">
      <c r="A331">
        <f>IF(ISNUMBER(SEARCH('Анкета пустая'!#REF!,B331)),MAX($A$1,A330)+1,0)</f>
        <v>0</v>
      </c>
      <c r="B331" s="57" t="s">
        <v>5635</v>
      </c>
      <c r="C331" s="85"/>
      <c r="D331" s="2">
        <v>330</v>
      </c>
      <c r="E331" s="2" t="e">
        <f t="shared" si="5"/>
        <v>#N/A</v>
      </c>
    </row>
    <row r="332" spans="1:5" ht="30" x14ac:dyDescent="0.25">
      <c r="A332">
        <f>IF(ISNUMBER(SEARCH('Анкета пустая'!#REF!,B332)),MAX($A$1,A331)+1,0)</f>
        <v>0</v>
      </c>
      <c r="B332" s="57" t="s">
        <v>5636</v>
      </c>
      <c r="C332" s="85"/>
      <c r="D332" s="2">
        <v>331</v>
      </c>
      <c r="E332" s="2" t="e">
        <f t="shared" si="5"/>
        <v>#N/A</v>
      </c>
    </row>
    <row r="333" spans="1:5" ht="45" x14ac:dyDescent="0.25">
      <c r="A333">
        <f>IF(ISNUMBER(SEARCH('Анкета пустая'!#REF!,B333)),MAX($A$1,A332)+1,0)</f>
        <v>0</v>
      </c>
      <c r="B333" s="57" t="s">
        <v>5637</v>
      </c>
      <c r="C333" s="85"/>
      <c r="D333" s="2">
        <v>332</v>
      </c>
      <c r="E333" s="2" t="e">
        <f t="shared" si="5"/>
        <v>#N/A</v>
      </c>
    </row>
    <row r="334" spans="1:5" ht="30" x14ac:dyDescent="0.25">
      <c r="A334">
        <f>IF(ISNUMBER(SEARCH('Анкета пустая'!#REF!,B334)),MAX($A$1,A333)+1,0)</f>
        <v>0</v>
      </c>
      <c r="B334" s="57" t="s">
        <v>5638</v>
      </c>
      <c r="C334" s="85"/>
      <c r="D334" s="2">
        <v>333</v>
      </c>
      <c r="E334" s="2" t="e">
        <f t="shared" si="5"/>
        <v>#N/A</v>
      </c>
    </row>
    <row r="335" spans="1:5" ht="30" x14ac:dyDescent="0.25">
      <c r="A335">
        <f>IF(ISNUMBER(SEARCH('Анкета пустая'!#REF!,B335)),MAX($A$1,A334)+1,0)</f>
        <v>0</v>
      </c>
      <c r="B335" s="57" t="s">
        <v>5639</v>
      </c>
      <c r="C335" s="85"/>
      <c r="D335" s="2">
        <v>334</v>
      </c>
      <c r="E335" s="2" t="e">
        <f t="shared" si="5"/>
        <v>#N/A</v>
      </c>
    </row>
    <row r="336" spans="1:5" ht="30" x14ac:dyDescent="0.25">
      <c r="A336">
        <f>IF(ISNUMBER(SEARCH('Анкета пустая'!#REF!,B336)),MAX($A$1,A335)+1,0)</f>
        <v>0</v>
      </c>
      <c r="B336" s="57" t="s">
        <v>5640</v>
      </c>
      <c r="C336" s="85"/>
      <c r="D336" s="2">
        <v>335</v>
      </c>
      <c r="E336" s="2" t="e">
        <f t="shared" si="5"/>
        <v>#N/A</v>
      </c>
    </row>
    <row r="337" spans="1:5" ht="30" x14ac:dyDescent="0.25">
      <c r="A337">
        <f>IF(ISNUMBER(SEARCH('Анкета пустая'!#REF!,B337)),MAX($A$1,A336)+1,0)</f>
        <v>0</v>
      </c>
      <c r="B337" s="57" t="s">
        <v>5641</v>
      </c>
      <c r="C337" s="85"/>
      <c r="D337" s="2">
        <v>336</v>
      </c>
      <c r="E337" s="2" t="e">
        <f t="shared" si="5"/>
        <v>#N/A</v>
      </c>
    </row>
    <row r="338" spans="1:5" ht="30" x14ac:dyDescent="0.25">
      <c r="A338">
        <f>IF(ISNUMBER(SEARCH('Анкета пустая'!#REF!,B338)),MAX($A$1,A337)+1,0)</f>
        <v>0</v>
      </c>
      <c r="B338" s="57" t="s">
        <v>5642</v>
      </c>
      <c r="C338" s="85"/>
      <c r="D338" s="2">
        <v>337</v>
      </c>
      <c r="E338" s="2" t="e">
        <f t="shared" si="5"/>
        <v>#N/A</v>
      </c>
    </row>
    <row r="339" spans="1:5" ht="30" x14ac:dyDescent="0.25">
      <c r="A339">
        <f>IF(ISNUMBER(SEARCH('Анкета пустая'!#REF!,B339)),MAX($A$1,A338)+1,0)</f>
        <v>0</v>
      </c>
      <c r="B339" s="57" t="s">
        <v>5643</v>
      </c>
      <c r="C339" s="85"/>
      <c r="D339" s="2">
        <v>338</v>
      </c>
      <c r="E339" s="2" t="e">
        <f t="shared" si="5"/>
        <v>#N/A</v>
      </c>
    </row>
    <row r="340" spans="1:5" ht="30" x14ac:dyDescent="0.25">
      <c r="A340">
        <f>IF(ISNUMBER(SEARCH('Анкета пустая'!#REF!,B340)),MAX($A$1,A339)+1,0)</f>
        <v>0</v>
      </c>
      <c r="B340" s="57" t="s">
        <v>5644</v>
      </c>
      <c r="C340" s="85"/>
      <c r="D340" s="2">
        <v>339</v>
      </c>
      <c r="E340" s="2" t="e">
        <f t="shared" si="5"/>
        <v>#N/A</v>
      </c>
    </row>
    <row r="341" spans="1:5" ht="30" x14ac:dyDescent="0.25">
      <c r="A341">
        <f>IF(ISNUMBER(SEARCH('Анкета пустая'!#REF!,B341)),MAX($A$1,A340)+1,0)</f>
        <v>0</v>
      </c>
      <c r="B341" s="57" t="s">
        <v>5645</v>
      </c>
      <c r="C341" s="85"/>
      <c r="D341" s="2">
        <v>340</v>
      </c>
      <c r="E341" s="2" t="e">
        <f t="shared" si="5"/>
        <v>#N/A</v>
      </c>
    </row>
    <row r="342" spans="1:5" ht="30" x14ac:dyDescent="0.25">
      <c r="A342">
        <f>IF(ISNUMBER(SEARCH('Анкета пустая'!#REF!,B342)),MAX($A$1,A341)+1,0)</f>
        <v>0</v>
      </c>
      <c r="B342" s="57" t="s">
        <v>5646</v>
      </c>
      <c r="C342" s="85"/>
      <c r="D342" s="2">
        <v>341</v>
      </c>
      <c r="E342" s="2" t="e">
        <f t="shared" si="5"/>
        <v>#N/A</v>
      </c>
    </row>
    <row r="343" spans="1:5" ht="30" x14ac:dyDescent="0.25">
      <c r="A343">
        <f>IF(ISNUMBER(SEARCH('Анкета пустая'!#REF!,B343)),MAX($A$1,A342)+1,0)</f>
        <v>0</v>
      </c>
      <c r="B343" s="57" t="s">
        <v>5647</v>
      </c>
      <c r="C343" s="85"/>
      <c r="D343" s="2">
        <v>342</v>
      </c>
      <c r="E343" s="2" t="e">
        <f t="shared" si="5"/>
        <v>#N/A</v>
      </c>
    </row>
    <row r="344" spans="1:5" ht="30" x14ac:dyDescent="0.25">
      <c r="A344">
        <f>IF(ISNUMBER(SEARCH('Анкета пустая'!#REF!,B344)),MAX($A$1,A343)+1,0)</f>
        <v>0</v>
      </c>
      <c r="B344" s="57" t="s">
        <v>5648</v>
      </c>
      <c r="C344" s="85"/>
      <c r="D344" s="2">
        <v>343</v>
      </c>
      <c r="E344" s="2" t="e">
        <f t="shared" si="5"/>
        <v>#N/A</v>
      </c>
    </row>
    <row r="345" spans="1:5" ht="30" x14ac:dyDescent="0.25">
      <c r="A345">
        <f>IF(ISNUMBER(SEARCH('Анкета пустая'!#REF!,B345)),MAX($A$1,A344)+1,0)</f>
        <v>0</v>
      </c>
      <c r="B345" s="57" t="s">
        <v>5649</v>
      </c>
      <c r="C345" s="85"/>
      <c r="D345" s="2">
        <v>344</v>
      </c>
      <c r="E345" s="2" t="e">
        <f t="shared" si="5"/>
        <v>#N/A</v>
      </c>
    </row>
    <row r="346" spans="1:5" ht="30" x14ac:dyDescent="0.25">
      <c r="A346">
        <f>IF(ISNUMBER(SEARCH('Анкета пустая'!#REF!,B346)),MAX($A$1,A345)+1,0)</f>
        <v>0</v>
      </c>
      <c r="B346" s="57" t="s">
        <v>5650</v>
      </c>
      <c r="C346" s="85"/>
      <c r="D346" s="2">
        <v>345</v>
      </c>
      <c r="E346" s="2" t="e">
        <f t="shared" si="5"/>
        <v>#N/A</v>
      </c>
    </row>
    <row r="347" spans="1:5" ht="30" x14ac:dyDescent="0.25">
      <c r="A347">
        <f>IF(ISNUMBER(SEARCH('Анкета пустая'!#REF!,B347)),MAX($A$1,A346)+1,0)</f>
        <v>0</v>
      </c>
      <c r="B347" s="57" t="s">
        <v>5651</v>
      </c>
      <c r="C347" s="85"/>
      <c r="D347" s="2">
        <v>346</v>
      </c>
      <c r="E347" s="2" t="e">
        <f t="shared" si="5"/>
        <v>#N/A</v>
      </c>
    </row>
    <row r="348" spans="1:5" ht="30" x14ac:dyDescent="0.25">
      <c r="A348">
        <f>IF(ISNUMBER(SEARCH('Анкета пустая'!#REF!,B348)),MAX($A$1,A347)+1,0)</f>
        <v>0</v>
      </c>
      <c r="B348" s="57" t="s">
        <v>5652</v>
      </c>
      <c r="C348" s="85"/>
      <c r="D348" s="2">
        <v>347</v>
      </c>
      <c r="E348" s="2" t="e">
        <f t="shared" si="5"/>
        <v>#N/A</v>
      </c>
    </row>
    <row r="349" spans="1:5" ht="30" x14ac:dyDescent="0.25">
      <c r="A349">
        <f>IF(ISNUMBER(SEARCH('Анкета пустая'!#REF!,B349)),MAX($A$1,A348)+1,0)</f>
        <v>0</v>
      </c>
      <c r="B349" s="57" t="s">
        <v>5653</v>
      </c>
      <c r="C349" s="85"/>
      <c r="D349" s="2">
        <v>348</v>
      </c>
      <c r="E349" s="2" t="e">
        <f t="shared" si="5"/>
        <v>#N/A</v>
      </c>
    </row>
    <row r="350" spans="1:5" ht="30" x14ac:dyDescent="0.25">
      <c r="A350">
        <f>IF(ISNUMBER(SEARCH('Анкета пустая'!#REF!,B350)),MAX($A$1,A349)+1,0)</f>
        <v>0</v>
      </c>
      <c r="B350" s="57" t="s">
        <v>5654</v>
      </c>
      <c r="C350" s="85"/>
      <c r="D350" s="2">
        <v>349</v>
      </c>
      <c r="E350" s="2" t="e">
        <f t="shared" si="5"/>
        <v>#N/A</v>
      </c>
    </row>
    <row r="351" spans="1:5" ht="30" x14ac:dyDescent="0.25">
      <c r="A351">
        <f>IF(ISNUMBER(SEARCH('Анкета пустая'!#REF!,B351)),MAX($A$1,A350)+1,0)</f>
        <v>0</v>
      </c>
      <c r="B351" s="57" t="s">
        <v>5655</v>
      </c>
      <c r="C351" s="85"/>
      <c r="D351" s="2">
        <v>350</v>
      </c>
      <c r="E351" s="2" t="e">
        <f t="shared" si="5"/>
        <v>#N/A</v>
      </c>
    </row>
    <row r="352" spans="1:5" ht="30" x14ac:dyDescent="0.25">
      <c r="A352">
        <f>IF(ISNUMBER(SEARCH('Анкета пустая'!#REF!,B352)),MAX($A$1,A351)+1,0)</f>
        <v>0</v>
      </c>
      <c r="B352" s="57" t="s">
        <v>5656</v>
      </c>
      <c r="C352" s="85"/>
      <c r="D352" s="2">
        <v>351</v>
      </c>
      <c r="E352" s="2" t="e">
        <f t="shared" si="5"/>
        <v>#N/A</v>
      </c>
    </row>
    <row r="353" spans="1:5" ht="30" x14ac:dyDescent="0.25">
      <c r="A353">
        <f>IF(ISNUMBER(SEARCH('Анкета пустая'!#REF!,B353)),MAX($A$1,A352)+1,0)</f>
        <v>0</v>
      </c>
      <c r="B353" s="57" t="s">
        <v>5657</v>
      </c>
      <c r="C353" s="85"/>
      <c r="D353" s="2">
        <v>352</v>
      </c>
      <c r="E353" s="2" t="e">
        <f t="shared" si="5"/>
        <v>#N/A</v>
      </c>
    </row>
    <row r="354" spans="1:5" ht="30" x14ac:dyDescent="0.25">
      <c r="A354">
        <f>IF(ISNUMBER(SEARCH('Анкета пустая'!#REF!,B354)),MAX($A$1,A353)+1,0)</f>
        <v>0</v>
      </c>
      <c r="B354" s="57" t="s">
        <v>5658</v>
      </c>
      <c r="C354" s="85"/>
      <c r="D354" s="2">
        <v>353</v>
      </c>
      <c r="E354" s="2" t="e">
        <f t="shared" si="5"/>
        <v>#N/A</v>
      </c>
    </row>
    <row r="355" spans="1:5" ht="30" x14ac:dyDescent="0.25">
      <c r="A355">
        <f>IF(ISNUMBER(SEARCH('Анкета пустая'!#REF!,B355)),MAX($A$1,A354)+1,0)</f>
        <v>0</v>
      </c>
      <c r="B355" s="57" t="s">
        <v>5659</v>
      </c>
      <c r="C355" s="85"/>
      <c r="D355" s="2">
        <v>354</v>
      </c>
      <c r="E355" s="2" t="e">
        <f t="shared" si="5"/>
        <v>#N/A</v>
      </c>
    </row>
    <row r="356" spans="1:5" ht="30" x14ac:dyDescent="0.25">
      <c r="A356">
        <f>IF(ISNUMBER(SEARCH('Анкета пустая'!#REF!,B356)),MAX($A$1,A355)+1,0)</f>
        <v>0</v>
      </c>
      <c r="B356" s="57" t="s">
        <v>5660</v>
      </c>
      <c r="C356" s="85"/>
      <c r="D356" s="2">
        <v>355</v>
      </c>
      <c r="E356" s="2" t="e">
        <f t="shared" si="5"/>
        <v>#N/A</v>
      </c>
    </row>
    <row r="357" spans="1:5" ht="30" x14ac:dyDescent="0.25">
      <c r="A357">
        <f>IF(ISNUMBER(SEARCH('Анкета пустая'!#REF!,B357)),MAX($A$1,A356)+1,0)</f>
        <v>0</v>
      </c>
      <c r="B357" s="57" t="s">
        <v>5661</v>
      </c>
      <c r="C357" s="85"/>
      <c r="D357" s="2">
        <v>356</v>
      </c>
      <c r="E357" s="2" t="e">
        <f t="shared" si="5"/>
        <v>#N/A</v>
      </c>
    </row>
    <row r="358" spans="1:5" ht="30" x14ac:dyDescent="0.25">
      <c r="A358">
        <f>IF(ISNUMBER(SEARCH('Анкета пустая'!#REF!,B358)),MAX($A$1,A357)+1,0)</f>
        <v>0</v>
      </c>
      <c r="B358" s="57" t="s">
        <v>5662</v>
      </c>
      <c r="C358" s="85"/>
      <c r="D358" s="2">
        <v>357</v>
      </c>
      <c r="E358" s="2" t="e">
        <f t="shared" si="5"/>
        <v>#N/A</v>
      </c>
    </row>
    <row r="359" spans="1:5" ht="45" x14ac:dyDescent="0.25">
      <c r="A359">
        <f>IF(ISNUMBER(SEARCH('Анкета пустая'!#REF!,B359)),MAX($A$1,A358)+1,0)</f>
        <v>0</v>
      </c>
      <c r="B359" s="57" t="s">
        <v>5663</v>
      </c>
      <c r="C359" s="85"/>
      <c r="D359" s="2">
        <v>358</v>
      </c>
      <c r="E359" s="2" t="e">
        <f t="shared" si="5"/>
        <v>#N/A</v>
      </c>
    </row>
    <row r="360" spans="1:5" ht="30" x14ac:dyDescent="0.25">
      <c r="A360">
        <f>IF(ISNUMBER(SEARCH('Анкета пустая'!#REF!,B360)),MAX($A$1,A359)+1,0)</f>
        <v>0</v>
      </c>
      <c r="B360" s="57" t="s">
        <v>5664</v>
      </c>
      <c r="C360" s="85"/>
      <c r="D360" s="2">
        <v>359</v>
      </c>
      <c r="E360" s="2" t="e">
        <f t="shared" si="5"/>
        <v>#N/A</v>
      </c>
    </row>
    <row r="361" spans="1:5" ht="30" x14ac:dyDescent="0.25">
      <c r="A361">
        <f>IF(ISNUMBER(SEARCH('Анкета пустая'!#REF!,B361)),MAX($A$1,A360)+1,0)</f>
        <v>0</v>
      </c>
      <c r="B361" s="57" t="s">
        <v>5665</v>
      </c>
      <c r="C361" s="85"/>
      <c r="D361" s="2">
        <v>360</v>
      </c>
      <c r="E361" s="2" t="e">
        <f t="shared" si="5"/>
        <v>#N/A</v>
      </c>
    </row>
    <row r="362" spans="1:5" ht="30" x14ac:dyDescent="0.25">
      <c r="A362">
        <f>IF(ISNUMBER(SEARCH('Анкета пустая'!#REF!,B362)),MAX($A$1,A361)+1,0)</f>
        <v>0</v>
      </c>
      <c r="B362" s="57" t="s">
        <v>5666</v>
      </c>
      <c r="C362" s="85"/>
      <c r="D362" s="2">
        <v>361</v>
      </c>
      <c r="E362" s="2" t="e">
        <f t="shared" si="5"/>
        <v>#N/A</v>
      </c>
    </row>
    <row r="363" spans="1:5" ht="30" x14ac:dyDescent="0.25">
      <c r="A363">
        <f>IF(ISNUMBER(SEARCH('Анкета пустая'!#REF!,B363)),MAX($A$1,A362)+1,0)</f>
        <v>0</v>
      </c>
      <c r="B363" s="57" t="s">
        <v>5667</v>
      </c>
      <c r="C363" s="85"/>
      <c r="D363" s="2">
        <v>362</v>
      </c>
      <c r="E363" s="2" t="e">
        <f t="shared" si="5"/>
        <v>#N/A</v>
      </c>
    </row>
    <row r="364" spans="1:5" ht="30" x14ac:dyDescent="0.25">
      <c r="A364">
        <f>IF(ISNUMBER(SEARCH('Анкета пустая'!#REF!,B364)),MAX($A$1,A363)+1,0)</f>
        <v>0</v>
      </c>
      <c r="B364" s="57" t="s">
        <v>5668</v>
      </c>
      <c r="C364" s="85"/>
      <c r="D364" s="2">
        <v>363</v>
      </c>
      <c r="E364" s="2" t="e">
        <f t="shared" si="5"/>
        <v>#N/A</v>
      </c>
    </row>
    <row r="365" spans="1:5" ht="30" x14ac:dyDescent="0.25">
      <c r="A365">
        <f>IF(ISNUMBER(SEARCH('Анкета пустая'!#REF!,B365)),MAX($A$1,A364)+1,0)</f>
        <v>0</v>
      </c>
      <c r="B365" s="57" t="s">
        <v>5669</v>
      </c>
      <c r="C365" s="85"/>
      <c r="D365" s="2">
        <v>364</v>
      </c>
      <c r="E365" s="2" t="e">
        <f t="shared" si="5"/>
        <v>#N/A</v>
      </c>
    </row>
    <row r="366" spans="1:5" ht="30" x14ac:dyDescent="0.25">
      <c r="A366">
        <f>IF(ISNUMBER(SEARCH('Анкета пустая'!#REF!,B366)),MAX($A$1,A365)+1,0)</f>
        <v>0</v>
      </c>
      <c r="B366" s="57" t="s">
        <v>5670</v>
      </c>
      <c r="C366" s="85"/>
      <c r="D366" s="2">
        <v>365</v>
      </c>
      <c r="E366" s="2" t="e">
        <f t="shared" si="5"/>
        <v>#N/A</v>
      </c>
    </row>
    <row r="367" spans="1:5" ht="30" x14ac:dyDescent="0.25">
      <c r="A367">
        <f>IF(ISNUMBER(SEARCH('Анкета пустая'!#REF!,B367)),MAX($A$1,A366)+1,0)</f>
        <v>0</v>
      </c>
      <c r="B367" s="57" t="s">
        <v>5671</v>
      </c>
      <c r="C367" s="85"/>
      <c r="D367" s="2">
        <v>366</v>
      </c>
      <c r="E367" s="2" t="e">
        <f t="shared" si="5"/>
        <v>#N/A</v>
      </c>
    </row>
    <row r="368" spans="1:5" ht="30" x14ac:dyDescent="0.25">
      <c r="A368">
        <f>IF(ISNUMBER(SEARCH('Анкета пустая'!#REF!,B368)),MAX($A$1,A367)+1,0)</f>
        <v>0</v>
      </c>
      <c r="B368" s="57" t="s">
        <v>5672</v>
      </c>
      <c r="C368" s="85"/>
      <c r="D368" s="2">
        <v>367</v>
      </c>
      <c r="E368" s="2" t="e">
        <f t="shared" si="5"/>
        <v>#N/A</v>
      </c>
    </row>
    <row r="369" spans="1:5" ht="30" x14ac:dyDescent="0.25">
      <c r="A369">
        <f>IF(ISNUMBER(SEARCH('Анкета пустая'!#REF!,B369)),MAX($A$1,A368)+1,0)</f>
        <v>0</v>
      </c>
      <c r="B369" s="57" t="s">
        <v>5673</v>
      </c>
      <c r="C369" s="85"/>
      <c r="D369" s="2">
        <v>368</v>
      </c>
      <c r="E369" s="2" t="e">
        <f t="shared" si="5"/>
        <v>#N/A</v>
      </c>
    </row>
    <row r="370" spans="1:5" ht="30" x14ac:dyDescent="0.25">
      <c r="A370">
        <f>IF(ISNUMBER(SEARCH('Анкета пустая'!#REF!,B370)),MAX($A$1,A369)+1,0)</f>
        <v>0</v>
      </c>
      <c r="B370" s="57" t="s">
        <v>5674</v>
      </c>
      <c r="C370" s="85"/>
      <c r="D370" s="2">
        <v>369</v>
      </c>
      <c r="E370" s="2" t="e">
        <f t="shared" si="5"/>
        <v>#N/A</v>
      </c>
    </row>
    <row r="371" spans="1:5" ht="30" x14ac:dyDescent="0.25">
      <c r="A371">
        <f>IF(ISNUMBER(SEARCH('Анкета пустая'!#REF!,B371)),MAX($A$1,A370)+1,0)</f>
        <v>0</v>
      </c>
      <c r="B371" s="57" t="s">
        <v>5675</v>
      </c>
      <c r="C371" s="85"/>
      <c r="D371" s="2">
        <v>370</v>
      </c>
      <c r="E371" s="2" t="e">
        <f t="shared" si="5"/>
        <v>#N/A</v>
      </c>
    </row>
    <row r="372" spans="1:5" ht="30" x14ac:dyDescent="0.25">
      <c r="A372">
        <f>IF(ISNUMBER(SEARCH('Анкета пустая'!#REF!,B372)),MAX($A$1,A371)+1,0)</f>
        <v>0</v>
      </c>
      <c r="B372" s="57" t="s">
        <v>5676</v>
      </c>
      <c r="C372" s="85"/>
      <c r="D372" s="2">
        <v>371</v>
      </c>
      <c r="E372" s="2" t="e">
        <f t="shared" si="5"/>
        <v>#N/A</v>
      </c>
    </row>
    <row r="373" spans="1:5" ht="30" x14ac:dyDescent="0.25">
      <c r="A373">
        <f>IF(ISNUMBER(SEARCH('Анкета пустая'!#REF!,B373)),MAX($A$1,A372)+1,0)</f>
        <v>0</v>
      </c>
      <c r="B373" s="57" t="s">
        <v>5677</v>
      </c>
      <c r="C373" s="85"/>
      <c r="D373" s="2">
        <v>372</v>
      </c>
      <c r="E373" s="2" t="e">
        <f t="shared" si="5"/>
        <v>#N/A</v>
      </c>
    </row>
    <row r="374" spans="1:5" ht="30" x14ac:dyDescent="0.25">
      <c r="A374">
        <f>IF(ISNUMBER(SEARCH('Анкета пустая'!#REF!,B374)),MAX($A$1,A373)+1,0)</f>
        <v>0</v>
      </c>
      <c r="B374" s="57" t="s">
        <v>5678</v>
      </c>
      <c r="C374" s="85"/>
      <c r="D374" s="2">
        <v>373</v>
      </c>
      <c r="E374" s="2" t="e">
        <f t="shared" si="5"/>
        <v>#N/A</v>
      </c>
    </row>
    <row r="375" spans="1:5" ht="45" x14ac:dyDescent="0.25">
      <c r="A375">
        <f>IF(ISNUMBER(SEARCH('Анкета пустая'!#REF!,B375)),MAX($A$1,A374)+1,0)</f>
        <v>0</v>
      </c>
      <c r="B375" s="57" t="s">
        <v>5679</v>
      </c>
      <c r="C375" s="85"/>
      <c r="D375" s="2">
        <v>374</v>
      </c>
      <c r="E375" s="2" t="e">
        <f t="shared" si="5"/>
        <v>#N/A</v>
      </c>
    </row>
    <row r="376" spans="1:5" ht="45" x14ac:dyDescent="0.25">
      <c r="A376">
        <f>IF(ISNUMBER(SEARCH('Анкета пустая'!#REF!,B376)),MAX($A$1,A375)+1,0)</f>
        <v>0</v>
      </c>
      <c r="B376" s="57" t="s">
        <v>5680</v>
      </c>
      <c r="C376" s="85"/>
      <c r="D376" s="2">
        <v>375</v>
      </c>
      <c r="E376" s="2" t="e">
        <f t="shared" si="5"/>
        <v>#N/A</v>
      </c>
    </row>
    <row r="377" spans="1:5" ht="45" x14ac:dyDescent="0.25">
      <c r="A377">
        <f>IF(ISNUMBER(SEARCH('Анкета пустая'!#REF!,B377)),MAX($A$1,A376)+1,0)</f>
        <v>0</v>
      </c>
      <c r="B377" s="57" t="s">
        <v>5681</v>
      </c>
      <c r="C377" s="85"/>
      <c r="D377" s="2">
        <v>376</v>
      </c>
      <c r="E377" s="2" t="e">
        <f t="shared" si="5"/>
        <v>#N/A</v>
      </c>
    </row>
    <row r="378" spans="1:5" ht="30" x14ac:dyDescent="0.25">
      <c r="A378">
        <f>IF(ISNUMBER(SEARCH('Анкета пустая'!#REF!,B378)),MAX($A$1,A377)+1,0)</f>
        <v>0</v>
      </c>
      <c r="B378" s="57" t="s">
        <v>5682</v>
      </c>
      <c r="C378" s="85"/>
      <c r="D378" s="2">
        <v>377</v>
      </c>
      <c r="E378" s="2" t="e">
        <f t="shared" si="5"/>
        <v>#N/A</v>
      </c>
    </row>
    <row r="379" spans="1:5" ht="30" x14ac:dyDescent="0.25">
      <c r="A379">
        <f>IF(ISNUMBER(SEARCH('Анкета пустая'!#REF!,B379)),MAX($A$1,A378)+1,0)</f>
        <v>0</v>
      </c>
      <c r="B379" s="57" t="s">
        <v>5683</v>
      </c>
      <c r="C379" s="85"/>
      <c r="D379" s="2">
        <v>378</v>
      </c>
      <c r="E379" s="2" t="e">
        <f t="shared" si="5"/>
        <v>#N/A</v>
      </c>
    </row>
    <row r="380" spans="1:5" ht="30" x14ac:dyDescent="0.25">
      <c r="A380">
        <f>IF(ISNUMBER(SEARCH('Анкета пустая'!#REF!,B380)),MAX($A$1,A379)+1,0)</f>
        <v>0</v>
      </c>
      <c r="B380" s="57" t="s">
        <v>5684</v>
      </c>
      <c r="C380" s="85"/>
      <c r="D380" s="2">
        <v>379</v>
      </c>
      <c r="E380" s="2" t="e">
        <f t="shared" si="5"/>
        <v>#N/A</v>
      </c>
    </row>
    <row r="381" spans="1:5" ht="30" x14ac:dyDescent="0.25">
      <c r="A381">
        <f>IF(ISNUMBER(SEARCH('Анкета пустая'!#REF!,B381)),MAX($A$1,A380)+1,0)</f>
        <v>0</v>
      </c>
      <c r="B381" s="57" t="s">
        <v>5685</v>
      </c>
      <c r="C381" s="85"/>
      <c r="D381" s="2">
        <v>380</v>
      </c>
      <c r="E381" s="2" t="e">
        <f t="shared" si="5"/>
        <v>#N/A</v>
      </c>
    </row>
    <row r="382" spans="1:5" ht="30" x14ac:dyDescent="0.25">
      <c r="A382">
        <f>IF(ISNUMBER(SEARCH('Анкета пустая'!#REF!,B382)),MAX($A$1,A381)+1,0)</f>
        <v>0</v>
      </c>
      <c r="B382" s="57" t="s">
        <v>5686</v>
      </c>
      <c r="C382" s="85"/>
      <c r="D382" s="2">
        <v>381</v>
      </c>
      <c r="E382" s="2" t="e">
        <f t="shared" si="5"/>
        <v>#N/A</v>
      </c>
    </row>
    <row r="383" spans="1:5" ht="30" x14ac:dyDescent="0.25">
      <c r="A383">
        <f>IF(ISNUMBER(SEARCH('Анкета пустая'!#REF!,B383)),MAX($A$1,A382)+1,0)</f>
        <v>0</v>
      </c>
      <c r="B383" s="57" t="s">
        <v>5687</v>
      </c>
      <c r="C383" s="85"/>
      <c r="D383" s="2">
        <v>382</v>
      </c>
      <c r="E383" s="2" t="e">
        <f t="shared" si="5"/>
        <v>#N/A</v>
      </c>
    </row>
    <row r="384" spans="1:5" ht="45" x14ac:dyDescent="0.25">
      <c r="A384">
        <f>IF(ISNUMBER(SEARCH('Анкета пустая'!#REF!,B384)),MAX($A$1,A383)+1,0)</f>
        <v>0</v>
      </c>
      <c r="B384" s="57" t="s">
        <v>5688</v>
      </c>
      <c r="C384" s="85"/>
      <c r="D384" s="2">
        <v>383</v>
      </c>
      <c r="E384" s="2" t="e">
        <f t="shared" si="5"/>
        <v>#N/A</v>
      </c>
    </row>
    <row r="385" spans="1:5" ht="45" x14ac:dyDescent="0.25">
      <c r="A385">
        <f>IF(ISNUMBER(SEARCH('Анкета пустая'!#REF!,B385)),MAX($A$1,A384)+1,0)</f>
        <v>0</v>
      </c>
      <c r="B385" s="57" t="s">
        <v>5689</v>
      </c>
      <c r="C385" s="85"/>
      <c r="D385" s="2">
        <v>384</v>
      </c>
      <c r="E385" s="2" t="e">
        <f t="shared" si="5"/>
        <v>#N/A</v>
      </c>
    </row>
    <row r="386" spans="1:5" ht="30" x14ac:dyDescent="0.25">
      <c r="A386">
        <f>IF(ISNUMBER(SEARCH('Анкета пустая'!#REF!,B386)),MAX($A$1,A385)+1,0)</f>
        <v>0</v>
      </c>
      <c r="B386" s="57" t="s">
        <v>5690</v>
      </c>
      <c r="C386" s="85"/>
      <c r="D386" s="2">
        <v>385</v>
      </c>
      <c r="E386" s="2" t="e">
        <f t="shared" si="5"/>
        <v>#N/A</v>
      </c>
    </row>
    <row r="387" spans="1:5" ht="30" x14ac:dyDescent="0.25">
      <c r="A387">
        <f>IF(ISNUMBER(SEARCH('Анкета пустая'!#REF!,B387)),MAX($A$1,A386)+1,0)</f>
        <v>0</v>
      </c>
      <c r="B387" s="57" t="s">
        <v>5691</v>
      </c>
      <c r="C387" s="85"/>
      <c r="D387" s="2">
        <v>386</v>
      </c>
      <c r="E387" s="2" t="e">
        <f t="shared" ref="E387:E450" si="6">VLOOKUP(D387,A:B,2,0)</f>
        <v>#N/A</v>
      </c>
    </row>
    <row r="388" spans="1:5" ht="30" x14ac:dyDescent="0.25">
      <c r="A388">
        <f>IF(ISNUMBER(SEARCH('Анкета пустая'!#REF!,B388)),MAX($A$1,A387)+1,0)</f>
        <v>0</v>
      </c>
      <c r="B388" s="57" t="s">
        <v>5692</v>
      </c>
      <c r="C388" s="85"/>
      <c r="D388" s="2">
        <v>387</v>
      </c>
      <c r="E388" s="2" t="e">
        <f t="shared" si="6"/>
        <v>#N/A</v>
      </c>
    </row>
    <row r="389" spans="1:5" ht="30" x14ac:dyDescent="0.25">
      <c r="A389">
        <f>IF(ISNUMBER(SEARCH('Анкета пустая'!#REF!,B389)),MAX($A$1,A388)+1,0)</f>
        <v>0</v>
      </c>
      <c r="B389" s="57" t="s">
        <v>5693</v>
      </c>
      <c r="C389" s="85"/>
      <c r="D389" s="2">
        <v>388</v>
      </c>
      <c r="E389" s="2" t="e">
        <f t="shared" si="6"/>
        <v>#N/A</v>
      </c>
    </row>
    <row r="390" spans="1:5" ht="30" x14ac:dyDescent="0.25">
      <c r="A390">
        <f>IF(ISNUMBER(SEARCH('Анкета пустая'!#REF!,B390)),MAX($A$1,A389)+1,0)</f>
        <v>0</v>
      </c>
      <c r="B390" s="57" t="s">
        <v>5694</v>
      </c>
      <c r="C390" s="85"/>
      <c r="D390" s="2">
        <v>389</v>
      </c>
      <c r="E390" s="2" t="e">
        <f t="shared" si="6"/>
        <v>#N/A</v>
      </c>
    </row>
    <row r="391" spans="1:5" ht="30" x14ac:dyDescent="0.25">
      <c r="A391">
        <f>IF(ISNUMBER(SEARCH('Анкета пустая'!#REF!,B391)),MAX($A$1,A390)+1,0)</f>
        <v>0</v>
      </c>
      <c r="B391" s="57" t="s">
        <v>5695</v>
      </c>
      <c r="C391" s="85"/>
      <c r="D391" s="2">
        <v>390</v>
      </c>
      <c r="E391" s="2" t="e">
        <f t="shared" si="6"/>
        <v>#N/A</v>
      </c>
    </row>
    <row r="392" spans="1:5" ht="30" x14ac:dyDescent="0.25">
      <c r="A392">
        <f>IF(ISNUMBER(SEARCH('Анкета пустая'!#REF!,B392)),MAX($A$1,A391)+1,0)</f>
        <v>0</v>
      </c>
      <c r="B392" s="57" t="s">
        <v>5696</v>
      </c>
      <c r="C392" s="85"/>
      <c r="D392" s="2">
        <v>391</v>
      </c>
      <c r="E392" s="2" t="e">
        <f t="shared" si="6"/>
        <v>#N/A</v>
      </c>
    </row>
    <row r="393" spans="1:5" ht="30" x14ac:dyDescent="0.25">
      <c r="A393">
        <f>IF(ISNUMBER(SEARCH('Анкета пустая'!#REF!,B393)),MAX($A$1,A392)+1,0)</f>
        <v>0</v>
      </c>
      <c r="B393" s="57" t="s">
        <v>5697</v>
      </c>
      <c r="C393" s="85"/>
      <c r="D393" s="2">
        <v>392</v>
      </c>
      <c r="E393" s="2" t="e">
        <f t="shared" si="6"/>
        <v>#N/A</v>
      </c>
    </row>
    <row r="394" spans="1:5" ht="30" x14ac:dyDescent="0.25">
      <c r="A394">
        <f>IF(ISNUMBER(SEARCH('Анкета пустая'!#REF!,B394)),MAX($A$1,A393)+1,0)</f>
        <v>0</v>
      </c>
      <c r="B394" s="57" t="s">
        <v>5698</v>
      </c>
      <c r="C394" s="85"/>
      <c r="D394" s="2">
        <v>393</v>
      </c>
      <c r="E394" s="2" t="e">
        <f t="shared" si="6"/>
        <v>#N/A</v>
      </c>
    </row>
    <row r="395" spans="1:5" ht="30" x14ac:dyDescent="0.25">
      <c r="A395">
        <f>IF(ISNUMBER(SEARCH('Анкета пустая'!#REF!,B395)),MAX($A$1,A394)+1,0)</f>
        <v>0</v>
      </c>
      <c r="B395" s="57" t="s">
        <v>5699</v>
      </c>
      <c r="C395" s="85"/>
      <c r="D395" s="2">
        <v>394</v>
      </c>
      <c r="E395" s="2" t="e">
        <f t="shared" si="6"/>
        <v>#N/A</v>
      </c>
    </row>
    <row r="396" spans="1:5" ht="45" x14ac:dyDescent="0.25">
      <c r="A396">
        <f>IF(ISNUMBER(SEARCH('Анкета пустая'!#REF!,B396)),MAX($A$1,A395)+1,0)</f>
        <v>0</v>
      </c>
      <c r="B396" s="57" t="s">
        <v>5700</v>
      </c>
      <c r="C396" s="85"/>
      <c r="D396" s="2">
        <v>395</v>
      </c>
      <c r="E396" s="2" t="e">
        <f t="shared" si="6"/>
        <v>#N/A</v>
      </c>
    </row>
    <row r="397" spans="1:5" ht="30" x14ac:dyDescent="0.25">
      <c r="A397">
        <f>IF(ISNUMBER(SEARCH('Анкета пустая'!#REF!,B397)),MAX($A$1,A396)+1,0)</f>
        <v>0</v>
      </c>
      <c r="B397" s="57" t="s">
        <v>5701</v>
      </c>
      <c r="C397" s="85"/>
      <c r="D397" s="2">
        <v>396</v>
      </c>
      <c r="E397" s="2" t="e">
        <f t="shared" si="6"/>
        <v>#N/A</v>
      </c>
    </row>
    <row r="398" spans="1:5" ht="30" x14ac:dyDescent="0.25">
      <c r="A398">
        <f>IF(ISNUMBER(SEARCH('Анкета пустая'!#REF!,B398)),MAX($A$1,A397)+1,0)</f>
        <v>0</v>
      </c>
      <c r="B398" s="57" t="s">
        <v>5702</v>
      </c>
      <c r="C398" s="85"/>
      <c r="D398" s="2">
        <v>397</v>
      </c>
      <c r="E398" s="2" t="e">
        <f t="shared" si="6"/>
        <v>#N/A</v>
      </c>
    </row>
    <row r="399" spans="1:5" ht="30" x14ac:dyDescent="0.25">
      <c r="A399">
        <f>IF(ISNUMBER(SEARCH('Анкета пустая'!#REF!,B399)),MAX($A$1,A398)+1,0)</f>
        <v>0</v>
      </c>
      <c r="B399" s="57" t="s">
        <v>5703</v>
      </c>
      <c r="C399" s="85"/>
      <c r="D399" s="2">
        <v>398</v>
      </c>
      <c r="E399" s="2" t="e">
        <f t="shared" si="6"/>
        <v>#N/A</v>
      </c>
    </row>
    <row r="400" spans="1:5" ht="45" x14ac:dyDescent="0.25">
      <c r="A400">
        <f>IF(ISNUMBER(SEARCH('Анкета пустая'!#REF!,B400)),MAX($A$1,A399)+1,0)</f>
        <v>0</v>
      </c>
      <c r="B400" s="57" t="s">
        <v>5704</v>
      </c>
      <c r="C400" s="85"/>
      <c r="D400" s="2">
        <v>399</v>
      </c>
      <c r="E400" s="2" t="e">
        <f t="shared" si="6"/>
        <v>#N/A</v>
      </c>
    </row>
    <row r="401" spans="1:5" ht="45" x14ac:dyDescent="0.25">
      <c r="A401">
        <f>IF(ISNUMBER(SEARCH('Анкета пустая'!#REF!,B401)),MAX($A$1,A400)+1,0)</f>
        <v>0</v>
      </c>
      <c r="B401" s="57" t="s">
        <v>5705</v>
      </c>
      <c r="C401" s="85"/>
      <c r="D401" s="2">
        <v>400</v>
      </c>
      <c r="E401" s="2" t="e">
        <f t="shared" si="6"/>
        <v>#N/A</v>
      </c>
    </row>
    <row r="402" spans="1:5" ht="45" x14ac:dyDescent="0.25">
      <c r="A402">
        <f>IF(ISNUMBER(SEARCH('Анкета пустая'!#REF!,B402)),MAX($A$1,A401)+1,0)</f>
        <v>0</v>
      </c>
      <c r="B402" s="57" t="s">
        <v>5706</v>
      </c>
      <c r="C402" s="85"/>
      <c r="D402" s="2">
        <v>401</v>
      </c>
      <c r="E402" s="2" t="e">
        <f t="shared" si="6"/>
        <v>#N/A</v>
      </c>
    </row>
    <row r="403" spans="1:5" ht="45" x14ac:dyDescent="0.25">
      <c r="A403">
        <f>IF(ISNUMBER(SEARCH('Анкета пустая'!#REF!,B403)),MAX($A$1,A402)+1,0)</f>
        <v>0</v>
      </c>
      <c r="B403" s="57" t="s">
        <v>5707</v>
      </c>
      <c r="C403" s="85"/>
      <c r="D403" s="2">
        <v>402</v>
      </c>
      <c r="E403" s="2" t="e">
        <f t="shared" si="6"/>
        <v>#N/A</v>
      </c>
    </row>
    <row r="404" spans="1:5" ht="45" x14ac:dyDescent="0.25">
      <c r="A404">
        <f>IF(ISNUMBER(SEARCH('Анкета пустая'!#REF!,B404)),MAX($A$1,A403)+1,0)</f>
        <v>0</v>
      </c>
      <c r="B404" s="57" t="s">
        <v>5708</v>
      </c>
      <c r="C404" s="85"/>
      <c r="D404" s="2">
        <v>403</v>
      </c>
      <c r="E404" s="2" t="e">
        <f t="shared" si="6"/>
        <v>#N/A</v>
      </c>
    </row>
    <row r="405" spans="1:5" ht="30" x14ac:dyDescent="0.25">
      <c r="A405">
        <f>IF(ISNUMBER(SEARCH('Анкета пустая'!#REF!,B405)),MAX($A$1,A404)+1,0)</f>
        <v>0</v>
      </c>
      <c r="B405" s="57" t="s">
        <v>5709</v>
      </c>
      <c r="C405" s="85"/>
      <c r="D405" s="2">
        <v>404</v>
      </c>
      <c r="E405" s="2" t="e">
        <f t="shared" si="6"/>
        <v>#N/A</v>
      </c>
    </row>
    <row r="406" spans="1:5" ht="30" x14ac:dyDescent="0.25">
      <c r="A406">
        <f>IF(ISNUMBER(SEARCH('Анкета пустая'!#REF!,B406)),MAX($A$1,A405)+1,0)</f>
        <v>0</v>
      </c>
      <c r="B406" s="57" t="s">
        <v>5710</v>
      </c>
      <c r="C406" s="85"/>
      <c r="D406" s="2">
        <v>405</v>
      </c>
      <c r="E406" s="2" t="e">
        <f t="shared" si="6"/>
        <v>#N/A</v>
      </c>
    </row>
    <row r="407" spans="1:5" ht="30" x14ac:dyDescent="0.25">
      <c r="A407">
        <f>IF(ISNUMBER(SEARCH('Анкета пустая'!#REF!,B407)),MAX($A$1,A406)+1,0)</f>
        <v>0</v>
      </c>
      <c r="B407" s="57" t="s">
        <v>5711</v>
      </c>
      <c r="C407" s="85"/>
      <c r="D407" s="2">
        <v>406</v>
      </c>
      <c r="E407" s="2" t="e">
        <f t="shared" si="6"/>
        <v>#N/A</v>
      </c>
    </row>
    <row r="408" spans="1:5" ht="30" x14ac:dyDescent="0.25">
      <c r="A408">
        <f>IF(ISNUMBER(SEARCH('Анкета пустая'!#REF!,B408)),MAX($A$1,A407)+1,0)</f>
        <v>0</v>
      </c>
      <c r="B408" s="57" t="s">
        <v>5712</v>
      </c>
      <c r="C408" s="85"/>
      <c r="D408" s="2">
        <v>407</v>
      </c>
      <c r="E408" s="2" t="e">
        <f t="shared" si="6"/>
        <v>#N/A</v>
      </c>
    </row>
    <row r="409" spans="1:5" ht="30" x14ac:dyDescent="0.25">
      <c r="A409">
        <f>IF(ISNUMBER(SEARCH('Анкета пустая'!#REF!,B409)),MAX($A$1,A408)+1,0)</f>
        <v>0</v>
      </c>
      <c r="B409" s="57" t="s">
        <v>5713</v>
      </c>
      <c r="C409" s="85"/>
      <c r="D409" s="2">
        <v>408</v>
      </c>
      <c r="E409" s="2" t="e">
        <f t="shared" si="6"/>
        <v>#N/A</v>
      </c>
    </row>
    <row r="410" spans="1:5" ht="30" x14ac:dyDescent="0.25">
      <c r="A410">
        <f>IF(ISNUMBER(SEARCH('Анкета пустая'!#REF!,B410)),MAX($A$1,A409)+1,0)</f>
        <v>0</v>
      </c>
      <c r="B410" s="57" t="s">
        <v>5714</v>
      </c>
      <c r="C410" s="85"/>
      <c r="D410" s="2">
        <v>409</v>
      </c>
      <c r="E410" s="2" t="e">
        <f t="shared" si="6"/>
        <v>#N/A</v>
      </c>
    </row>
    <row r="411" spans="1:5" ht="30" x14ac:dyDescent="0.25">
      <c r="A411">
        <f>IF(ISNUMBER(SEARCH('Анкета пустая'!#REF!,B411)),MAX($A$1,A410)+1,0)</f>
        <v>0</v>
      </c>
      <c r="B411" s="57" t="s">
        <v>5715</v>
      </c>
      <c r="C411" s="85"/>
      <c r="D411" s="2">
        <v>410</v>
      </c>
      <c r="E411" s="2" t="e">
        <f t="shared" si="6"/>
        <v>#N/A</v>
      </c>
    </row>
    <row r="412" spans="1:5" ht="30" x14ac:dyDescent="0.25">
      <c r="A412">
        <f>IF(ISNUMBER(SEARCH('Анкета пустая'!#REF!,B412)),MAX($A$1,A411)+1,0)</f>
        <v>0</v>
      </c>
      <c r="B412" s="57" t="s">
        <v>5716</v>
      </c>
      <c r="C412" s="85"/>
      <c r="D412" s="2">
        <v>411</v>
      </c>
      <c r="E412" s="2" t="e">
        <f t="shared" si="6"/>
        <v>#N/A</v>
      </c>
    </row>
    <row r="413" spans="1:5" ht="30" x14ac:dyDescent="0.25">
      <c r="A413">
        <f>IF(ISNUMBER(SEARCH('Анкета пустая'!#REF!,B413)),MAX($A$1,A412)+1,0)</f>
        <v>0</v>
      </c>
      <c r="B413" s="57" t="s">
        <v>5717</v>
      </c>
      <c r="C413" s="85"/>
      <c r="D413" s="2">
        <v>412</v>
      </c>
      <c r="E413" s="2" t="e">
        <f t="shared" si="6"/>
        <v>#N/A</v>
      </c>
    </row>
    <row r="414" spans="1:5" ht="30" x14ac:dyDescent="0.25">
      <c r="A414">
        <f>IF(ISNUMBER(SEARCH('Анкета пустая'!#REF!,B414)),MAX($A$1,A413)+1,0)</f>
        <v>0</v>
      </c>
      <c r="B414" s="57" t="s">
        <v>5718</v>
      </c>
      <c r="C414" s="85"/>
      <c r="D414" s="2">
        <v>413</v>
      </c>
      <c r="E414" s="2" t="e">
        <f t="shared" si="6"/>
        <v>#N/A</v>
      </c>
    </row>
    <row r="415" spans="1:5" ht="30" x14ac:dyDescent="0.25">
      <c r="A415">
        <f>IF(ISNUMBER(SEARCH('Анкета пустая'!#REF!,B415)),MAX($A$1,A414)+1,0)</f>
        <v>0</v>
      </c>
      <c r="B415" s="57" t="s">
        <v>5719</v>
      </c>
      <c r="C415" s="85"/>
      <c r="D415" s="2">
        <v>414</v>
      </c>
      <c r="E415" s="2" t="e">
        <f t="shared" si="6"/>
        <v>#N/A</v>
      </c>
    </row>
    <row r="416" spans="1:5" ht="45" x14ac:dyDescent="0.25">
      <c r="A416">
        <f>IF(ISNUMBER(SEARCH('Анкета пустая'!#REF!,B416)),MAX($A$1,A415)+1,0)</f>
        <v>0</v>
      </c>
      <c r="B416" s="57" t="s">
        <v>5720</v>
      </c>
      <c r="C416" s="85"/>
      <c r="D416" s="2">
        <v>415</v>
      </c>
      <c r="E416" s="2" t="e">
        <f t="shared" si="6"/>
        <v>#N/A</v>
      </c>
    </row>
    <row r="417" spans="1:5" ht="30" x14ac:dyDescent="0.25">
      <c r="A417">
        <f>IF(ISNUMBER(SEARCH('Анкета пустая'!#REF!,B417)),MAX($A$1,A416)+1,0)</f>
        <v>0</v>
      </c>
      <c r="B417" s="57" t="s">
        <v>5721</v>
      </c>
      <c r="C417" s="85"/>
      <c r="D417" s="2">
        <v>416</v>
      </c>
      <c r="E417" s="2" t="e">
        <f t="shared" si="6"/>
        <v>#N/A</v>
      </c>
    </row>
    <row r="418" spans="1:5" ht="30" x14ac:dyDescent="0.25">
      <c r="A418">
        <f>IF(ISNUMBER(SEARCH('Анкета пустая'!#REF!,B418)),MAX($A$1,A417)+1,0)</f>
        <v>0</v>
      </c>
      <c r="B418" s="57" t="s">
        <v>5722</v>
      </c>
      <c r="C418" s="85"/>
      <c r="D418" s="2">
        <v>417</v>
      </c>
      <c r="E418" s="2" t="e">
        <f t="shared" si="6"/>
        <v>#N/A</v>
      </c>
    </row>
    <row r="419" spans="1:5" ht="30" x14ac:dyDescent="0.25">
      <c r="A419">
        <f>IF(ISNUMBER(SEARCH('Анкета пустая'!#REF!,B419)),MAX($A$1,A418)+1,0)</f>
        <v>0</v>
      </c>
      <c r="B419" s="57" t="s">
        <v>5723</v>
      </c>
      <c r="C419" s="85"/>
      <c r="D419" s="2">
        <v>418</v>
      </c>
      <c r="E419" s="2" t="e">
        <f t="shared" si="6"/>
        <v>#N/A</v>
      </c>
    </row>
    <row r="420" spans="1:5" ht="30" x14ac:dyDescent="0.25">
      <c r="A420">
        <f>IF(ISNUMBER(SEARCH('Анкета пустая'!#REF!,B420)),MAX($A$1,A419)+1,0)</f>
        <v>0</v>
      </c>
      <c r="B420" s="57" t="s">
        <v>5724</v>
      </c>
      <c r="C420" s="85"/>
      <c r="D420" s="2">
        <v>419</v>
      </c>
      <c r="E420" s="2" t="e">
        <f t="shared" si="6"/>
        <v>#N/A</v>
      </c>
    </row>
    <row r="421" spans="1:5" ht="30" x14ac:dyDescent="0.25">
      <c r="A421">
        <f>IF(ISNUMBER(SEARCH('Анкета пустая'!#REF!,B421)),MAX($A$1,A420)+1,0)</f>
        <v>0</v>
      </c>
      <c r="B421" s="57" t="s">
        <v>5725</v>
      </c>
      <c r="C421" s="85"/>
      <c r="D421" s="2">
        <v>420</v>
      </c>
      <c r="E421" s="2" t="e">
        <f t="shared" si="6"/>
        <v>#N/A</v>
      </c>
    </row>
    <row r="422" spans="1:5" ht="30" x14ac:dyDescent="0.25">
      <c r="A422">
        <f>IF(ISNUMBER(SEARCH('Анкета пустая'!#REF!,B422)),MAX($A$1,A421)+1,0)</f>
        <v>0</v>
      </c>
      <c r="B422" s="57" t="s">
        <v>5726</v>
      </c>
      <c r="C422" s="85"/>
      <c r="D422" s="2">
        <v>421</v>
      </c>
      <c r="E422" s="2" t="e">
        <f t="shared" si="6"/>
        <v>#N/A</v>
      </c>
    </row>
    <row r="423" spans="1:5" ht="30" x14ac:dyDescent="0.25">
      <c r="A423">
        <f>IF(ISNUMBER(SEARCH('Анкета пустая'!#REF!,B423)),MAX($A$1,A422)+1,0)</f>
        <v>0</v>
      </c>
      <c r="B423" s="57" t="s">
        <v>5727</v>
      </c>
      <c r="C423" s="85"/>
      <c r="D423" s="2">
        <v>422</v>
      </c>
      <c r="E423" s="2" t="e">
        <f t="shared" si="6"/>
        <v>#N/A</v>
      </c>
    </row>
    <row r="424" spans="1:5" ht="30" x14ac:dyDescent="0.25">
      <c r="A424">
        <f>IF(ISNUMBER(SEARCH('Анкета пустая'!#REF!,B424)),MAX($A$1,A423)+1,0)</f>
        <v>0</v>
      </c>
      <c r="B424" s="57" t="s">
        <v>5728</v>
      </c>
      <c r="C424" s="85"/>
      <c r="D424" s="2">
        <v>423</v>
      </c>
      <c r="E424" s="2" t="e">
        <f t="shared" si="6"/>
        <v>#N/A</v>
      </c>
    </row>
    <row r="425" spans="1:5" ht="30" x14ac:dyDescent="0.25">
      <c r="A425">
        <f>IF(ISNUMBER(SEARCH('Анкета пустая'!#REF!,B425)),MAX($A$1,A424)+1,0)</f>
        <v>0</v>
      </c>
      <c r="B425" s="57" t="s">
        <v>5729</v>
      </c>
      <c r="C425" s="85"/>
      <c r="D425" s="2">
        <v>424</v>
      </c>
      <c r="E425" s="2" t="e">
        <f t="shared" si="6"/>
        <v>#N/A</v>
      </c>
    </row>
    <row r="426" spans="1:5" ht="45" x14ac:dyDescent="0.25">
      <c r="A426">
        <f>IF(ISNUMBER(SEARCH('Анкета пустая'!#REF!,B426)),MAX($A$1,A425)+1,0)</f>
        <v>0</v>
      </c>
      <c r="B426" s="57" t="s">
        <v>5730</v>
      </c>
      <c r="C426" s="85"/>
      <c r="D426" s="2">
        <v>425</v>
      </c>
      <c r="E426" s="2" t="e">
        <f t="shared" si="6"/>
        <v>#N/A</v>
      </c>
    </row>
    <row r="427" spans="1:5" ht="30" x14ac:dyDescent="0.25">
      <c r="A427">
        <f>IF(ISNUMBER(SEARCH('Анкета пустая'!#REF!,B427)),MAX($A$1,A426)+1,0)</f>
        <v>0</v>
      </c>
      <c r="B427" s="57" t="s">
        <v>5731</v>
      </c>
      <c r="C427" s="85"/>
      <c r="D427" s="2">
        <v>426</v>
      </c>
      <c r="E427" s="2" t="e">
        <f t="shared" si="6"/>
        <v>#N/A</v>
      </c>
    </row>
    <row r="428" spans="1:5" ht="30" x14ac:dyDescent="0.25">
      <c r="A428">
        <f>IF(ISNUMBER(SEARCH('Анкета пустая'!#REF!,B428)),MAX($A$1,A427)+1,0)</f>
        <v>0</v>
      </c>
      <c r="B428" s="57" t="s">
        <v>5732</v>
      </c>
      <c r="C428" s="85"/>
      <c r="D428" s="2">
        <v>427</v>
      </c>
      <c r="E428" s="2" t="e">
        <f t="shared" si="6"/>
        <v>#N/A</v>
      </c>
    </row>
    <row r="429" spans="1:5" ht="30" x14ac:dyDescent="0.25">
      <c r="A429">
        <f>IF(ISNUMBER(SEARCH('Анкета пустая'!#REF!,B429)),MAX($A$1,A428)+1,0)</f>
        <v>0</v>
      </c>
      <c r="B429" s="57" t="s">
        <v>5733</v>
      </c>
      <c r="C429" s="85"/>
      <c r="D429" s="2">
        <v>428</v>
      </c>
      <c r="E429" s="2" t="e">
        <f t="shared" si="6"/>
        <v>#N/A</v>
      </c>
    </row>
    <row r="430" spans="1:5" ht="30" x14ac:dyDescent="0.25">
      <c r="A430">
        <f>IF(ISNUMBER(SEARCH('Анкета пустая'!#REF!,B430)),MAX($A$1,A429)+1,0)</f>
        <v>0</v>
      </c>
      <c r="B430" s="57" t="s">
        <v>5734</v>
      </c>
      <c r="C430" s="85"/>
      <c r="D430" s="2">
        <v>429</v>
      </c>
      <c r="E430" s="2" t="e">
        <f t="shared" si="6"/>
        <v>#N/A</v>
      </c>
    </row>
    <row r="431" spans="1:5" ht="30" x14ac:dyDescent="0.25">
      <c r="A431">
        <f>IF(ISNUMBER(SEARCH('Анкета пустая'!#REF!,B431)),MAX($A$1,A430)+1,0)</f>
        <v>0</v>
      </c>
      <c r="B431" s="57" t="s">
        <v>5735</v>
      </c>
      <c r="C431" s="85"/>
      <c r="D431" s="2">
        <v>430</v>
      </c>
      <c r="E431" s="2" t="e">
        <f t="shared" si="6"/>
        <v>#N/A</v>
      </c>
    </row>
    <row r="432" spans="1:5" ht="30" x14ac:dyDescent="0.25">
      <c r="A432">
        <f>IF(ISNUMBER(SEARCH('Анкета пустая'!#REF!,B432)),MAX($A$1,A431)+1,0)</f>
        <v>0</v>
      </c>
      <c r="B432" s="57" t="s">
        <v>5736</v>
      </c>
      <c r="C432" s="85"/>
      <c r="D432" s="2">
        <v>431</v>
      </c>
      <c r="E432" s="2" t="e">
        <f t="shared" si="6"/>
        <v>#N/A</v>
      </c>
    </row>
    <row r="433" spans="1:5" ht="30" x14ac:dyDescent="0.25">
      <c r="A433">
        <f>IF(ISNUMBER(SEARCH('Анкета пустая'!#REF!,B433)),MAX($A$1,A432)+1,0)</f>
        <v>0</v>
      </c>
      <c r="B433" s="57" t="s">
        <v>5737</v>
      </c>
      <c r="C433" s="85"/>
      <c r="D433" s="2">
        <v>432</v>
      </c>
      <c r="E433" s="2" t="e">
        <f t="shared" si="6"/>
        <v>#N/A</v>
      </c>
    </row>
    <row r="434" spans="1:5" ht="30" x14ac:dyDescent="0.25">
      <c r="A434">
        <f>IF(ISNUMBER(SEARCH('Анкета пустая'!#REF!,B434)),MAX($A$1,A433)+1,0)</f>
        <v>0</v>
      </c>
      <c r="B434" s="57" t="s">
        <v>5738</v>
      </c>
      <c r="C434" s="85"/>
      <c r="D434" s="2">
        <v>433</v>
      </c>
      <c r="E434" s="2" t="e">
        <f t="shared" si="6"/>
        <v>#N/A</v>
      </c>
    </row>
    <row r="435" spans="1:5" ht="30" x14ac:dyDescent="0.25">
      <c r="A435">
        <f>IF(ISNUMBER(SEARCH('Анкета пустая'!#REF!,B435)),MAX($A$1,A434)+1,0)</f>
        <v>0</v>
      </c>
      <c r="B435" s="57" t="s">
        <v>5739</v>
      </c>
      <c r="C435" s="85"/>
      <c r="D435" s="2">
        <v>434</v>
      </c>
      <c r="E435" s="2" t="e">
        <f t="shared" si="6"/>
        <v>#N/A</v>
      </c>
    </row>
    <row r="436" spans="1:5" ht="30" x14ac:dyDescent="0.25">
      <c r="A436">
        <f>IF(ISNUMBER(SEARCH('Анкета пустая'!#REF!,B436)),MAX($A$1,A435)+1,0)</f>
        <v>0</v>
      </c>
      <c r="B436" s="57" t="s">
        <v>5740</v>
      </c>
      <c r="C436" s="85"/>
      <c r="D436" s="2">
        <v>435</v>
      </c>
      <c r="E436" s="2" t="e">
        <f t="shared" si="6"/>
        <v>#N/A</v>
      </c>
    </row>
    <row r="437" spans="1:5" ht="30" x14ac:dyDescent="0.25">
      <c r="A437">
        <f>IF(ISNUMBER(SEARCH('Анкета пустая'!#REF!,B437)),MAX($A$1,A436)+1,0)</f>
        <v>0</v>
      </c>
      <c r="B437" s="57" t="s">
        <v>5741</v>
      </c>
      <c r="C437" s="85"/>
      <c r="D437" s="2">
        <v>436</v>
      </c>
      <c r="E437" s="2" t="e">
        <f t="shared" si="6"/>
        <v>#N/A</v>
      </c>
    </row>
    <row r="438" spans="1:5" ht="30" x14ac:dyDescent="0.25">
      <c r="A438">
        <f>IF(ISNUMBER(SEARCH('Анкета пустая'!#REF!,B438)),MAX($A$1,A437)+1,0)</f>
        <v>0</v>
      </c>
      <c r="B438" s="57" t="s">
        <v>5742</v>
      </c>
      <c r="C438" s="85"/>
      <c r="D438" s="2">
        <v>437</v>
      </c>
      <c r="E438" s="2" t="e">
        <f t="shared" si="6"/>
        <v>#N/A</v>
      </c>
    </row>
    <row r="439" spans="1:5" ht="30" x14ac:dyDescent="0.25">
      <c r="A439">
        <f>IF(ISNUMBER(SEARCH('Анкета пустая'!#REF!,B439)),MAX($A$1,A438)+1,0)</f>
        <v>0</v>
      </c>
      <c r="B439" s="57" t="s">
        <v>5743</v>
      </c>
      <c r="C439" s="85"/>
      <c r="D439" s="2">
        <v>438</v>
      </c>
      <c r="E439" s="2" t="e">
        <f t="shared" si="6"/>
        <v>#N/A</v>
      </c>
    </row>
    <row r="440" spans="1:5" ht="30" x14ac:dyDescent="0.25">
      <c r="A440">
        <f>IF(ISNUMBER(SEARCH('Анкета пустая'!#REF!,B440)),MAX($A$1,A439)+1,0)</f>
        <v>0</v>
      </c>
      <c r="B440" s="57" t="s">
        <v>5744</v>
      </c>
      <c r="C440" s="85"/>
      <c r="D440" s="2">
        <v>439</v>
      </c>
      <c r="E440" s="2" t="e">
        <f t="shared" si="6"/>
        <v>#N/A</v>
      </c>
    </row>
    <row r="441" spans="1:5" ht="30" x14ac:dyDescent="0.25">
      <c r="A441">
        <f>IF(ISNUMBER(SEARCH('Анкета пустая'!#REF!,B441)),MAX($A$1,A440)+1,0)</f>
        <v>0</v>
      </c>
      <c r="B441" s="57" t="s">
        <v>5745</v>
      </c>
      <c r="C441" s="85"/>
      <c r="D441" s="2">
        <v>440</v>
      </c>
      <c r="E441" s="2" t="e">
        <f t="shared" si="6"/>
        <v>#N/A</v>
      </c>
    </row>
    <row r="442" spans="1:5" ht="30" x14ac:dyDescent="0.25">
      <c r="A442">
        <f>IF(ISNUMBER(SEARCH('Анкета пустая'!#REF!,B442)),MAX($A$1,A441)+1,0)</f>
        <v>0</v>
      </c>
      <c r="B442" s="57" t="s">
        <v>5746</v>
      </c>
      <c r="C442" s="85"/>
      <c r="D442" s="2">
        <v>441</v>
      </c>
      <c r="E442" s="2" t="e">
        <f t="shared" si="6"/>
        <v>#N/A</v>
      </c>
    </row>
    <row r="443" spans="1:5" ht="30" x14ac:dyDescent="0.25">
      <c r="A443">
        <f>IF(ISNUMBER(SEARCH('Анкета пустая'!#REF!,B443)),MAX($A$1,A442)+1,0)</f>
        <v>0</v>
      </c>
      <c r="B443" s="57" t="s">
        <v>5747</v>
      </c>
      <c r="C443" s="85"/>
      <c r="D443" s="2">
        <v>442</v>
      </c>
      <c r="E443" s="2" t="e">
        <f t="shared" si="6"/>
        <v>#N/A</v>
      </c>
    </row>
    <row r="444" spans="1:5" ht="30" x14ac:dyDescent="0.25">
      <c r="A444">
        <f>IF(ISNUMBER(SEARCH('Анкета пустая'!#REF!,B444)),MAX($A$1,A443)+1,0)</f>
        <v>0</v>
      </c>
      <c r="B444" s="57" t="s">
        <v>5748</v>
      </c>
      <c r="C444" s="85"/>
      <c r="D444" s="2">
        <v>443</v>
      </c>
      <c r="E444" s="2" t="e">
        <f t="shared" si="6"/>
        <v>#N/A</v>
      </c>
    </row>
    <row r="445" spans="1:5" ht="30" x14ac:dyDescent="0.25">
      <c r="A445">
        <f>IF(ISNUMBER(SEARCH('Анкета пустая'!#REF!,B445)),MAX($A$1,A444)+1,0)</f>
        <v>0</v>
      </c>
      <c r="B445" s="57" t="s">
        <v>5749</v>
      </c>
      <c r="C445" s="85"/>
      <c r="D445" s="2">
        <v>444</v>
      </c>
      <c r="E445" s="2" t="e">
        <f t="shared" si="6"/>
        <v>#N/A</v>
      </c>
    </row>
    <row r="446" spans="1:5" ht="30" x14ac:dyDescent="0.25">
      <c r="A446">
        <f>IF(ISNUMBER(SEARCH('Анкета пустая'!#REF!,B446)),MAX($A$1,A445)+1,0)</f>
        <v>0</v>
      </c>
      <c r="B446" s="57" t="s">
        <v>5750</v>
      </c>
      <c r="C446" s="85"/>
      <c r="D446" s="2">
        <v>445</v>
      </c>
      <c r="E446" s="2" t="e">
        <f t="shared" si="6"/>
        <v>#N/A</v>
      </c>
    </row>
    <row r="447" spans="1:5" ht="30" x14ac:dyDescent="0.25">
      <c r="A447">
        <f>IF(ISNUMBER(SEARCH('Анкета пустая'!#REF!,B447)),MAX($A$1,A446)+1,0)</f>
        <v>0</v>
      </c>
      <c r="B447" s="57" t="s">
        <v>5751</v>
      </c>
      <c r="C447" s="85"/>
      <c r="D447" s="2">
        <v>446</v>
      </c>
      <c r="E447" s="2" t="e">
        <f t="shared" si="6"/>
        <v>#N/A</v>
      </c>
    </row>
    <row r="448" spans="1:5" ht="30" x14ac:dyDescent="0.25">
      <c r="A448">
        <f>IF(ISNUMBER(SEARCH('Анкета пустая'!#REF!,B448)),MAX($A$1,A447)+1,0)</f>
        <v>0</v>
      </c>
      <c r="B448" s="57" t="s">
        <v>5752</v>
      </c>
      <c r="C448" s="85"/>
      <c r="D448" s="2">
        <v>447</v>
      </c>
      <c r="E448" s="2" t="e">
        <f t="shared" si="6"/>
        <v>#N/A</v>
      </c>
    </row>
    <row r="449" spans="1:5" ht="30" x14ac:dyDescent="0.25">
      <c r="A449">
        <f>IF(ISNUMBER(SEARCH('Анкета пустая'!#REF!,B449)),MAX($A$1,A448)+1,0)</f>
        <v>0</v>
      </c>
      <c r="B449" s="57" t="s">
        <v>5753</v>
      </c>
      <c r="C449" s="85"/>
      <c r="D449" s="2">
        <v>448</v>
      </c>
      <c r="E449" s="2" t="e">
        <f t="shared" si="6"/>
        <v>#N/A</v>
      </c>
    </row>
    <row r="450" spans="1:5" ht="30" x14ac:dyDescent="0.25">
      <c r="A450">
        <f>IF(ISNUMBER(SEARCH('Анкета пустая'!#REF!,B450)),MAX($A$1,A449)+1,0)</f>
        <v>0</v>
      </c>
      <c r="B450" s="57" t="s">
        <v>5754</v>
      </c>
      <c r="C450" s="85"/>
      <c r="D450" s="2">
        <v>449</v>
      </c>
      <c r="E450" s="2" t="e">
        <f t="shared" si="6"/>
        <v>#N/A</v>
      </c>
    </row>
    <row r="451" spans="1:5" ht="30" x14ac:dyDescent="0.25">
      <c r="A451">
        <f>IF(ISNUMBER(SEARCH('Анкета пустая'!#REF!,B451)),MAX($A$1,A450)+1,0)</f>
        <v>0</v>
      </c>
      <c r="B451" s="57" t="s">
        <v>5755</v>
      </c>
      <c r="C451" s="85"/>
      <c r="D451" s="2">
        <v>450</v>
      </c>
      <c r="E451" s="2" t="e">
        <f t="shared" ref="E451:E514" si="7">VLOOKUP(D451,A:B,2,0)</f>
        <v>#N/A</v>
      </c>
    </row>
    <row r="452" spans="1:5" ht="30" x14ac:dyDescent="0.25">
      <c r="A452">
        <f>IF(ISNUMBER(SEARCH('Анкета пустая'!#REF!,B452)),MAX($A$1,A451)+1,0)</f>
        <v>0</v>
      </c>
      <c r="B452" s="57" t="s">
        <v>5756</v>
      </c>
      <c r="C452" s="85"/>
      <c r="D452" s="2">
        <v>451</v>
      </c>
      <c r="E452" s="2" t="e">
        <f t="shared" si="7"/>
        <v>#N/A</v>
      </c>
    </row>
    <row r="453" spans="1:5" ht="30" x14ac:dyDescent="0.25">
      <c r="A453">
        <f>IF(ISNUMBER(SEARCH('Анкета пустая'!#REF!,B453)),MAX($A$1,A452)+1,0)</f>
        <v>0</v>
      </c>
      <c r="B453" s="57" t="s">
        <v>5757</v>
      </c>
      <c r="C453" s="85"/>
      <c r="D453" s="2">
        <v>452</v>
      </c>
      <c r="E453" s="2" t="e">
        <f t="shared" si="7"/>
        <v>#N/A</v>
      </c>
    </row>
    <row r="454" spans="1:5" ht="30" x14ac:dyDescent="0.25">
      <c r="A454">
        <f>IF(ISNUMBER(SEARCH('Анкета пустая'!#REF!,B454)),MAX($A$1,A453)+1,0)</f>
        <v>0</v>
      </c>
      <c r="B454" s="57" t="s">
        <v>5758</v>
      </c>
      <c r="C454" s="85"/>
      <c r="D454" s="2">
        <v>453</v>
      </c>
      <c r="E454" s="2" t="e">
        <f t="shared" si="7"/>
        <v>#N/A</v>
      </c>
    </row>
    <row r="455" spans="1:5" ht="30" x14ac:dyDescent="0.25">
      <c r="A455">
        <f>IF(ISNUMBER(SEARCH('Анкета пустая'!#REF!,B455)),MAX($A$1,A454)+1,0)</f>
        <v>0</v>
      </c>
      <c r="B455" s="57" t="s">
        <v>5759</v>
      </c>
      <c r="C455" s="85"/>
      <c r="D455" s="2">
        <v>454</v>
      </c>
      <c r="E455" s="2" t="e">
        <f t="shared" si="7"/>
        <v>#N/A</v>
      </c>
    </row>
    <row r="456" spans="1:5" ht="45" x14ac:dyDescent="0.25">
      <c r="A456">
        <f>IF(ISNUMBER(SEARCH('Анкета пустая'!#REF!,B456)),MAX($A$1,A455)+1,0)</f>
        <v>0</v>
      </c>
      <c r="B456" s="57" t="s">
        <v>5760</v>
      </c>
      <c r="C456" s="85"/>
      <c r="D456" s="2">
        <v>455</v>
      </c>
      <c r="E456" s="2" t="e">
        <f t="shared" si="7"/>
        <v>#N/A</v>
      </c>
    </row>
    <row r="457" spans="1:5" ht="30" x14ac:dyDescent="0.25">
      <c r="A457">
        <f>IF(ISNUMBER(SEARCH('Анкета пустая'!#REF!,B457)),MAX($A$1,A456)+1,0)</f>
        <v>0</v>
      </c>
      <c r="B457" s="57" t="s">
        <v>5761</v>
      </c>
      <c r="C457" s="85"/>
      <c r="D457" s="2">
        <v>456</v>
      </c>
      <c r="E457" s="2" t="e">
        <f t="shared" si="7"/>
        <v>#N/A</v>
      </c>
    </row>
    <row r="458" spans="1:5" ht="30" x14ac:dyDescent="0.25">
      <c r="A458">
        <f>IF(ISNUMBER(SEARCH('Анкета пустая'!#REF!,B458)),MAX($A$1,A457)+1,0)</f>
        <v>0</v>
      </c>
      <c r="B458" s="57" t="s">
        <v>5762</v>
      </c>
      <c r="C458" s="85"/>
      <c r="D458" s="2">
        <v>457</v>
      </c>
      <c r="E458" s="2" t="e">
        <f t="shared" si="7"/>
        <v>#N/A</v>
      </c>
    </row>
    <row r="459" spans="1:5" ht="30" x14ac:dyDescent="0.25">
      <c r="A459">
        <f>IF(ISNUMBER(SEARCH('Анкета пустая'!#REF!,B459)),MAX($A$1,A458)+1,0)</f>
        <v>0</v>
      </c>
      <c r="B459" s="57" t="s">
        <v>5763</v>
      </c>
      <c r="C459" s="85"/>
      <c r="D459" s="2">
        <v>458</v>
      </c>
      <c r="E459" s="2" t="e">
        <f t="shared" si="7"/>
        <v>#N/A</v>
      </c>
    </row>
    <row r="460" spans="1:5" ht="30" x14ac:dyDescent="0.25">
      <c r="A460">
        <f>IF(ISNUMBER(SEARCH('Анкета пустая'!#REF!,B460)),MAX($A$1,A459)+1,0)</f>
        <v>0</v>
      </c>
      <c r="B460" s="57" t="s">
        <v>5764</v>
      </c>
      <c r="C460" s="85"/>
      <c r="D460" s="2">
        <v>459</v>
      </c>
      <c r="E460" s="2" t="e">
        <f t="shared" si="7"/>
        <v>#N/A</v>
      </c>
    </row>
    <row r="461" spans="1:5" ht="30" x14ac:dyDescent="0.25">
      <c r="A461">
        <f>IF(ISNUMBER(SEARCH('Анкета пустая'!#REF!,B461)),MAX($A$1,A460)+1,0)</f>
        <v>0</v>
      </c>
      <c r="B461" s="57" t="s">
        <v>5765</v>
      </c>
      <c r="C461" s="85"/>
      <c r="D461" s="2">
        <v>460</v>
      </c>
      <c r="E461" s="2" t="e">
        <f t="shared" si="7"/>
        <v>#N/A</v>
      </c>
    </row>
    <row r="462" spans="1:5" ht="30" x14ac:dyDescent="0.25">
      <c r="A462">
        <f>IF(ISNUMBER(SEARCH('Анкета пустая'!#REF!,B462)),MAX($A$1,A461)+1,0)</f>
        <v>0</v>
      </c>
      <c r="B462" s="57" t="s">
        <v>5766</v>
      </c>
      <c r="C462" s="85"/>
      <c r="D462" s="2">
        <v>461</v>
      </c>
      <c r="E462" s="2" t="e">
        <f t="shared" si="7"/>
        <v>#N/A</v>
      </c>
    </row>
    <row r="463" spans="1:5" ht="30" x14ac:dyDescent="0.25">
      <c r="A463">
        <f>IF(ISNUMBER(SEARCH('Анкета пустая'!#REF!,B463)),MAX($A$1,A462)+1,0)</f>
        <v>0</v>
      </c>
      <c r="B463" s="57" t="s">
        <v>5767</v>
      </c>
      <c r="C463" s="85"/>
      <c r="D463" s="2">
        <v>462</v>
      </c>
      <c r="E463" s="2" t="e">
        <f t="shared" si="7"/>
        <v>#N/A</v>
      </c>
    </row>
    <row r="464" spans="1:5" ht="30" x14ac:dyDescent="0.25">
      <c r="A464">
        <f>IF(ISNUMBER(SEARCH('Анкета пустая'!#REF!,B464)),MAX($A$1,A463)+1,0)</f>
        <v>0</v>
      </c>
      <c r="B464" s="57" t="s">
        <v>5768</v>
      </c>
      <c r="C464" s="85"/>
      <c r="D464" s="2">
        <v>463</v>
      </c>
      <c r="E464" s="2" t="e">
        <f t="shared" si="7"/>
        <v>#N/A</v>
      </c>
    </row>
    <row r="465" spans="1:5" ht="30" x14ac:dyDescent="0.25">
      <c r="A465">
        <f>IF(ISNUMBER(SEARCH('Анкета пустая'!#REF!,B465)),MAX($A$1,A464)+1,0)</f>
        <v>0</v>
      </c>
      <c r="B465" s="57" t="s">
        <v>5769</v>
      </c>
      <c r="C465" s="85"/>
      <c r="D465" s="2">
        <v>464</v>
      </c>
      <c r="E465" s="2" t="e">
        <f t="shared" si="7"/>
        <v>#N/A</v>
      </c>
    </row>
    <row r="466" spans="1:5" ht="30" x14ac:dyDescent="0.25">
      <c r="A466">
        <f>IF(ISNUMBER(SEARCH('Анкета пустая'!#REF!,B466)),MAX($A$1,A465)+1,0)</f>
        <v>0</v>
      </c>
      <c r="B466" s="57" t="s">
        <v>5770</v>
      </c>
      <c r="C466" s="85"/>
      <c r="D466" s="2">
        <v>465</v>
      </c>
      <c r="E466" s="2" t="e">
        <f t="shared" si="7"/>
        <v>#N/A</v>
      </c>
    </row>
    <row r="467" spans="1:5" ht="30" x14ac:dyDescent="0.25">
      <c r="A467">
        <f>IF(ISNUMBER(SEARCH('Анкета пустая'!#REF!,B467)),MAX($A$1,A466)+1,0)</f>
        <v>0</v>
      </c>
      <c r="B467" s="57" t="s">
        <v>5771</v>
      </c>
      <c r="C467" s="85"/>
      <c r="D467" s="2">
        <v>466</v>
      </c>
      <c r="E467" s="2" t="e">
        <f t="shared" si="7"/>
        <v>#N/A</v>
      </c>
    </row>
    <row r="468" spans="1:5" ht="30" x14ac:dyDescent="0.25">
      <c r="A468">
        <f>IF(ISNUMBER(SEARCH('Анкета пустая'!#REF!,B468)),MAX($A$1,A467)+1,0)</f>
        <v>0</v>
      </c>
      <c r="B468" s="57" t="s">
        <v>5772</v>
      </c>
      <c r="C468" s="85"/>
      <c r="D468" s="2">
        <v>467</v>
      </c>
      <c r="E468" s="2" t="e">
        <f t="shared" si="7"/>
        <v>#N/A</v>
      </c>
    </row>
    <row r="469" spans="1:5" ht="45" x14ac:dyDescent="0.25">
      <c r="A469">
        <f>IF(ISNUMBER(SEARCH('Анкета пустая'!#REF!,B469)),MAX($A$1,A468)+1,0)</f>
        <v>0</v>
      </c>
      <c r="B469" s="57" t="s">
        <v>5773</v>
      </c>
      <c r="C469" s="85"/>
      <c r="D469" s="2">
        <v>468</v>
      </c>
      <c r="E469" s="2" t="e">
        <f t="shared" si="7"/>
        <v>#N/A</v>
      </c>
    </row>
    <row r="470" spans="1:5" ht="30" x14ac:dyDescent="0.25">
      <c r="A470">
        <f>IF(ISNUMBER(SEARCH('Анкета пустая'!#REF!,B470)),MAX($A$1,A469)+1,0)</f>
        <v>0</v>
      </c>
      <c r="B470" s="57" t="s">
        <v>5774</v>
      </c>
      <c r="C470" s="85"/>
      <c r="D470" s="2">
        <v>469</v>
      </c>
      <c r="E470" s="2" t="e">
        <f t="shared" si="7"/>
        <v>#N/A</v>
      </c>
    </row>
    <row r="471" spans="1:5" ht="30" x14ac:dyDescent="0.25">
      <c r="A471">
        <f>IF(ISNUMBER(SEARCH('Анкета пустая'!#REF!,B471)),MAX($A$1,A470)+1,0)</f>
        <v>0</v>
      </c>
      <c r="B471" s="57" t="s">
        <v>5775</v>
      </c>
      <c r="C471" s="85"/>
      <c r="D471" s="2">
        <v>470</v>
      </c>
      <c r="E471" s="2" t="e">
        <f t="shared" si="7"/>
        <v>#N/A</v>
      </c>
    </row>
    <row r="472" spans="1:5" ht="30" x14ac:dyDescent="0.25">
      <c r="A472">
        <f>IF(ISNUMBER(SEARCH('Анкета пустая'!#REF!,B472)),MAX($A$1,A471)+1,0)</f>
        <v>0</v>
      </c>
      <c r="B472" s="57" t="s">
        <v>5776</v>
      </c>
      <c r="C472" s="85"/>
      <c r="D472" s="2">
        <v>471</v>
      </c>
      <c r="E472" s="2" t="e">
        <f t="shared" si="7"/>
        <v>#N/A</v>
      </c>
    </row>
    <row r="473" spans="1:5" ht="30" x14ac:dyDescent="0.25">
      <c r="A473">
        <f>IF(ISNUMBER(SEARCH('Анкета пустая'!#REF!,B473)),MAX($A$1,A472)+1,0)</f>
        <v>0</v>
      </c>
      <c r="B473" s="57" t="s">
        <v>5777</v>
      </c>
      <c r="C473" s="85"/>
      <c r="D473" s="2">
        <v>472</v>
      </c>
      <c r="E473" s="2" t="e">
        <f t="shared" si="7"/>
        <v>#N/A</v>
      </c>
    </row>
    <row r="474" spans="1:5" ht="30" x14ac:dyDescent="0.25">
      <c r="A474">
        <f>IF(ISNUMBER(SEARCH('Анкета пустая'!#REF!,B474)),MAX($A$1,A473)+1,0)</f>
        <v>0</v>
      </c>
      <c r="B474" s="57" t="s">
        <v>5778</v>
      </c>
      <c r="C474" s="85"/>
      <c r="D474" s="2">
        <v>473</v>
      </c>
      <c r="E474" s="2" t="e">
        <f t="shared" si="7"/>
        <v>#N/A</v>
      </c>
    </row>
    <row r="475" spans="1:5" ht="45" x14ac:dyDescent="0.25">
      <c r="A475">
        <f>IF(ISNUMBER(SEARCH('Анкета пустая'!#REF!,B475)),MAX($A$1,A474)+1,0)</f>
        <v>0</v>
      </c>
      <c r="B475" s="57" t="s">
        <v>5779</v>
      </c>
      <c r="C475" s="85"/>
      <c r="D475" s="2">
        <v>474</v>
      </c>
      <c r="E475" s="2" t="e">
        <f t="shared" si="7"/>
        <v>#N/A</v>
      </c>
    </row>
    <row r="476" spans="1:5" ht="45" x14ac:dyDescent="0.25">
      <c r="A476">
        <f>IF(ISNUMBER(SEARCH('Анкета пустая'!#REF!,B476)),MAX($A$1,A475)+1,0)</f>
        <v>0</v>
      </c>
      <c r="B476" s="57" t="s">
        <v>5780</v>
      </c>
      <c r="C476" s="85"/>
      <c r="D476" s="2">
        <v>475</v>
      </c>
      <c r="E476" s="2" t="e">
        <f t="shared" si="7"/>
        <v>#N/A</v>
      </c>
    </row>
    <row r="477" spans="1:5" ht="30" x14ac:dyDescent="0.25">
      <c r="A477">
        <f>IF(ISNUMBER(SEARCH('Анкета пустая'!#REF!,B477)),MAX($A$1,A476)+1,0)</f>
        <v>0</v>
      </c>
      <c r="B477" s="57" t="s">
        <v>5781</v>
      </c>
      <c r="C477" s="85"/>
      <c r="D477" s="2">
        <v>476</v>
      </c>
      <c r="E477" s="2" t="e">
        <f t="shared" si="7"/>
        <v>#N/A</v>
      </c>
    </row>
    <row r="478" spans="1:5" ht="30" x14ac:dyDescent="0.25">
      <c r="A478">
        <f>IF(ISNUMBER(SEARCH('Анкета пустая'!#REF!,B478)),MAX($A$1,A477)+1,0)</f>
        <v>0</v>
      </c>
      <c r="B478" s="57" t="s">
        <v>5782</v>
      </c>
      <c r="C478" s="85"/>
      <c r="D478" s="2">
        <v>477</v>
      </c>
      <c r="E478" s="2" t="e">
        <f t="shared" si="7"/>
        <v>#N/A</v>
      </c>
    </row>
    <row r="479" spans="1:5" ht="30" x14ac:dyDescent="0.25">
      <c r="A479">
        <f>IF(ISNUMBER(SEARCH('Анкета пустая'!#REF!,B479)),MAX($A$1,A478)+1,0)</f>
        <v>0</v>
      </c>
      <c r="B479" s="57" t="s">
        <v>5783</v>
      </c>
      <c r="C479" s="85"/>
      <c r="D479" s="2">
        <v>478</v>
      </c>
      <c r="E479" s="2" t="e">
        <f t="shared" si="7"/>
        <v>#N/A</v>
      </c>
    </row>
    <row r="480" spans="1:5" ht="30" x14ac:dyDescent="0.25">
      <c r="A480">
        <f>IF(ISNUMBER(SEARCH('Анкета пустая'!#REF!,B480)),MAX($A$1,A479)+1,0)</f>
        <v>0</v>
      </c>
      <c r="B480" s="57" t="s">
        <v>5784</v>
      </c>
      <c r="C480" s="85"/>
      <c r="D480" s="2">
        <v>479</v>
      </c>
      <c r="E480" s="2" t="e">
        <f t="shared" si="7"/>
        <v>#N/A</v>
      </c>
    </row>
    <row r="481" spans="1:5" ht="30" x14ac:dyDescent="0.25">
      <c r="A481">
        <f>IF(ISNUMBER(SEARCH('Анкета пустая'!#REF!,B481)),MAX($A$1,A480)+1,0)</f>
        <v>0</v>
      </c>
      <c r="B481" s="57" t="s">
        <v>5785</v>
      </c>
      <c r="C481" s="85"/>
      <c r="D481" s="2">
        <v>480</v>
      </c>
      <c r="E481" s="2" t="e">
        <f t="shared" si="7"/>
        <v>#N/A</v>
      </c>
    </row>
    <row r="482" spans="1:5" ht="30" x14ac:dyDescent="0.25">
      <c r="A482">
        <f>IF(ISNUMBER(SEARCH('Анкета пустая'!#REF!,B482)),MAX($A$1,A481)+1,0)</f>
        <v>0</v>
      </c>
      <c r="B482" s="57" t="s">
        <v>5786</v>
      </c>
      <c r="C482" s="85"/>
      <c r="D482" s="2">
        <v>481</v>
      </c>
      <c r="E482" s="2" t="e">
        <f t="shared" si="7"/>
        <v>#N/A</v>
      </c>
    </row>
    <row r="483" spans="1:5" ht="30" x14ac:dyDescent="0.25">
      <c r="A483">
        <f>IF(ISNUMBER(SEARCH('Анкета пустая'!#REF!,B483)),MAX($A$1,A482)+1,0)</f>
        <v>0</v>
      </c>
      <c r="B483" s="57" t="s">
        <v>5787</v>
      </c>
      <c r="C483" s="85"/>
      <c r="D483" s="2">
        <v>482</v>
      </c>
      <c r="E483" s="2" t="e">
        <f t="shared" si="7"/>
        <v>#N/A</v>
      </c>
    </row>
    <row r="484" spans="1:5" ht="30" x14ac:dyDescent="0.25">
      <c r="A484">
        <f>IF(ISNUMBER(SEARCH('Анкета пустая'!#REF!,B484)),MAX($A$1,A483)+1,0)</f>
        <v>0</v>
      </c>
      <c r="B484" s="57" t="s">
        <v>5788</v>
      </c>
      <c r="C484" s="85"/>
      <c r="D484" s="2">
        <v>483</v>
      </c>
      <c r="E484" s="2" t="e">
        <f t="shared" si="7"/>
        <v>#N/A</v>
      </c>
    </row>
    <row r="485" spans="1:5" ht="30" x14ac:dyDescent="0.25">
      <c r="A485">
        <f>IF(ISNUMBER(SEARCH('Анкета пустая'!#REF!,B485)),MAX($A$1,A484)+1,0)</f>
        <v>0</v>
      </c>
      <c r="B485" s="57" t="s">
        <v>5789</v>
      </c>
      <c r="C485" s="85"/>
      <c r="D485" s="2">
        <v>484</v>
      </c>
      <c r="E485" s="2" t="e">
        <f t="shared" si="7"/>
        <v>#N/A</v>
      </c>
    </row>
    <row r="486" spans="1:5" ht="30" x14ac:dyDescent="0.25">
      <c r="A486">
        <f>IF(ISNUMBER(SEARCH('Анкета пустая'!#REF!,B486)),MAX($A$1,A485)+1,0)</f>
        <v>0</v>
      </c>
      <c r="B486" s="57" t="s">
        <v>5790</v>
      </c>
      <c r="C486" s="85"/>
      <c r="D486" s="2">
        <v>485</v>
      </c>
      <c r="E486" s="2" t="e">
        <f t="shared" si="7"/>
        <v>#N/A</v>
      </c>
    </row>
    <row r="487" spans="1:5" ht="30" x14ac:dyDescent="0.25">
      <c r="A487">
        <f>IF(ISNUMBER(SEARCH('Анкета пустая'!#REF!,B487)),MAX($A$1,A486)+1,0)</f>
        <v>0</v>
      </c>
      <c r="B487" s="57" t="s">
        <v>5791</v>
      </c>
      <c r="C487" s="85"/>
      <c r="D487" s="2">
        <v>486</v>
      </c>
      <c r="E487" s="2" t="e">
        <f t="shared" si="7"/>
        <v>#N/A</v>
      </c>
    </row>
    <row r="488" spans="1:5" ht="30" x14ac:dyDescent="0.25">
      <c r="A488">
        <f>IF(ISNUMBER(SEARCH('Анкета пустая'!#REF!,B488)),MAX($A$1,A487)+1,0)</f>
        <v>0</v>
      </c>
      <c r="B488" s="57" t="s">
        <v>5792</v>
      </c>
      <c r="C488" s="85"/>
      <c r="D488" s="2">
        <v>487</v>
      </c>
      <c r="E488" s="2" t="e">
        <f t="shared" si="7"/>
        <v>#N/A</v>
      </c>
    </row>
    <row r="489" spans="1:5" ht="30" x14ac:dyDescent="0.25">
      <c r="A489">
        <f>IF(ISNUMBER(SEARCH('Анкета пустая'!#REF!,B489)),MAX($A$1,A488)+1,0)</f>
        <v>0</v>
      </c>
      <c r="B489" s="57" t="s">
        <v>5793</v>
      </c>
      <c r="C489" s="85"/>
      <c r="D489" s="2">
        <v>488</v>
      </c>
      <c r="E489" s="2" t="e">
        <f t="shared" si="7"/>
        <v>#N/A</v>
      </c>
    </row>
    <row r="490" spans="1:5" ht="30" x14ac:dyDescent="0.25">
      <c r="A490">
        <f>IF(ISNUMBER(SEARCH('Анкета пустая'!#REF!,B490)),MAX($A$1,A489)+1,0)</f>
        <v>0</v>
      </c>
      <c r="B490" s="57" t="s">
        <v>5794</v>
      </c>
      <c r="C490" s="85"/>
      <c r="D490" s="2">
        <v>489</v>
      </c>
      <c r="E490" s="2" t="e">
        <f t="shared" si="7"/>
        <v>#N/A</v>
      </c>
    </row>
    <row r="491" spans="1:5" ht="30" x14ac:dyDescent="0.25">
      <c r="A491">
        <f>IF(ISNUMBER(SEARCH('Анкета пустая'!#REF!,B491)),MAX($A$1,A490)+1,0)</f>
        <v>0</v>
      </c>
      <c r="B491" s="57" t="s">
        <v>5795</v>
      </c>
      <c r="C491" s="85"/>
      <c r="D491" s="2">
        <v>490</v>
      </c>
      <c r="E491" s="2" t="e">
        <f t="shared" si="7"/>
        <v>#N/A</v>
      </c>
    </row>
    <row r="492" spans="1:5" ht="30" x14ac:dyDescent="0.25">
      <c r="A492">
        <f>IF(ISNUMBER(SEARCH('Анкета пустая'!#REF!,B492)),MAX($A$1,A491)+1,0)</f>
        <v>0</v>
      </c>
      <c r="B492" s="57" t="s">
        <v>5796</v>
      </c>
      <c r="C492" s="85"/>
      <c r="D492" s="2">
        <v>491</v>
      </c>
      <c r="E492" s="2" t="e">
        <f t="shared" si="7"/>
        <v>#N/A</v>
      </c>
    </row>
    <row r="493" spans="1:5" ht="30" x14ac:dyDescent="0.25">
      <c r="A493">
        <f>IF(ISNUMBER(SEARCH('Анкета пустая'!#REF!,B493)),MAX($A$1,A492)+1,0)</f>
        <v>0</v>
      </c>
      <c r="B493" s="57" t="s">
        <v>5797</v>
      </c>
      <c r="C493" s="85"/>
      <c r="D493" s="2">
        <v>492</v>
      </c>
      <c r="E493" s="2" t="e">
        <f t="shared" si="7"/>
        <v>#N/A</v>
      </c>
    </row>
    <row r="494" spans="1:5" ht="30" x14ac:dyDescent="0.25">
      <c r="A494">
        <f>IF(ISNUMBER(SEARCH('Анкета пустая'!#REF!,B494)),MAX($A$1,A493)+1,0)</f>
        <v>0</v>
      </c>
      <c r="B494" s="57" t="s">
        <v>5798</v>
      </c>
      <c r="C494" s="85"/>
      <c r="D494" s="2">
        <v>493</v>
      </c>
      <c r="E494" s="2" t="e">
        <f t="shared" si="7"/>
        <v>#N/A</v>
      </c>
    </row>
    <row r="495" spans="1:5" ht="30" x14ac:dyDescent="0.25">
      <c r="A495">
        <f>IF(ISNUMBER(SEARCH('Анкета пустая'!#REF!,B495)),MAX($A$1,A494)+1,0)</f>
        <v>0</v>
      </c>
      <c r="B495" s="57" t="s">
        <v>5799</v>
      </c>
      <c r="C495" s="85"/>
      <c r="D495" s="2">
        <v>494</v>
      </c>
      <c r="E495" s="2" t="e">
        <f t="shared" si="7"/>
        <v>#N/A</v>
      </c>
    </row>
    <row r="496" spans="1:5" ht="30" x14ac:dyDescent="0.25">
      <c r="A496">
        <f>IF(ISNUMBER(SEARCH('Анкета пустая'!#REF!,B496)),MAX($A$1,A495)+1,0)</f>
        <v>0</v>
      </c>
      <c r="B496" s="57" t="s">
        <v>5800</v>
      </c>
      <c r="C496" s="85"/>
      <c r="D496" s="2">
        <v>495</v>
      </c>
      <c r="E496" s="2" t="e">
        <f t="shared" si="7"/>
        <v>#N/A</v>
      </c>
    </row>
    <row r="497" spans="1:5" ht="45" x14ac:dyDescent="0.25">
      <c r="A497">
        <f>IF(ISNUMBER(SEARCH('Анкета пустая'!#REF!,B497)),MAX($A$1,A496)+1,0)</f>
        <v>0</v>
      </c>
      <c r="B497" s="57" t="s">
        <v>5801</v>
      </c>
      <c r="C497" s="85"/>
      <c r="D497" s="2">
        <v>496</v>
      </c>
      <c r="E497" s="2" t="e">
        <f t="shared" si="7"/>
        <v>#N/A</v>
      </c>
    </row>
    <row r="498" spans="1:5" ht="30" x14ac:dyDescent="0.25">
      <c r="A498">
        <f>IF(ISNUMBER(SEARCH('Анкета пустая'!#REF!,B498)),MAX($A$1,A497)+1,0)</f>
        <v>0</v>
      </c>
      <c r="B498" s="57" t="s">
        <v>5802</v>
      </c>
      <c r="C498" s="85"/>
      <c r="D498" s="2">
        <v>497</v>
      </c>
      <c r="E498" s="2" t="e">
        <f t="shared" si="7"/>
        <v>#N/A</v>
      </c>
    </row>
    <row r="499" spans="1:5" ht="30" x14ac:dyDescent="0.25">
      <c r="A499">
        <f>IF(ISNUMBER(SEARCH('Анкета пустая'!#REF!,B499)),MAX($A$1,A498)+1,0)</f>
        <v>0</v>
      </c>
      <c r="B499" s="57" t="s">
        <v>5803</v>
      </c>
      <c r="C499" s="85"/>
      <c r="D499" s="2">
        <v>498</v>
      </c>
      <c r="E499" s="2" t="e">
        <f t="shared" si="7"/>
        <v>#N/A</v>
      </c>
    </row>
    <row r="500" spans="1:5" ht="30" x14ac:dyDescent="0.25">
      <c r="A500">
        <f>IF(ISNUMBER(SEARCH('Анкета пустая'!#REF!,B500)),MAX($A$1,A499)+1,0)</f>
        <v>0</v>
      </c>
      <c r="B500" s="57" t="s">
        <v>5804</v>
      </c>
      <c r="C500" s="85"/>
      <c r="D500" s="2">
        <v>499</v>
      </c>
      <c r="E500" s="2" t="e">
        <f t="shared" si="7"/>
        <v>#N/A</v>
      </c>
    </row>
    <row r="501" spans="1:5" ht="30" x14ac:dyDescent="0.25">
      <c r="A501">
        <f>IF(ISNUMBER(SEARCH('Анкета пустая'!#REF!,B501)),MAX($A$1,A500)+1,0)</f>
        <v>0</v>
      </c>
      <c r="B501" s="57" t="s">
        <v>5805</v>
      </c>
      <c r="C501" s="85"/>
      <c r="D501" s="2">
        <v>500</v>
      </c>
      <c r="E501" s="2" t="e">
        <f t="shared" si="7"/>
        <v>#N/A</v>
      </c>
    </row>
    <row r="502" spans="1:5" ht="30" x14ac:dyDescent="0.25">
      <c r="A502">
        <f>IF(ISNUMBER(SEARCH('Анкета пустая'!#REF!,B502)),MAX($A$1,A501)+1,0)</f>
        <v>0</v>
      </c>
      <c r="B502" s="57" t="s">
        <v>5806</v>
      </c>
      <c r="C502" s="85"/>
      <c r="D502" s="2">
        <v>501</v>
      </c>
      <c r="E502" s="2" t="e">
        <f t="shared" si="7"/>
        <v>#N/A</v>
      </c>
    </row>
    <row r="503" spans="1:5" ht="30" x14ac:dyDescent="0.25">
      <c r="A503">
        <f>IF(ISNUMBER(SEARCH('Анкета пустая'!#REF!,B503)),MAX($A$1,A502)+1,0)</f>
        <v>0</v>
      </c>
      <c r="B503" s="57" t="s">
        <v>5807</v>
      </c>
      <c r="C503" s="85"/>
      <c r="D503" s="2">
        <v>502</v>
      </c>
      <c r="E503" s="2" t="e">
        <f t="shared" si="7"/>
        <v>#N/A</v>
      </c>
    </row>
    <row r="504" spans="1:5" ht="45" x14ac:dyDescent="0.25">
      <c r="A504">
        <f>IF(ISNUMBER(SEARCH('Анкета пустая'!#REF!,B504)),MAX($A$1,A503)+1,0)</f>
        <v>0</v>
      </c>
      <c r="B504" s="57" t="s">
        <v>5808</v>
      </c>
      <c r="C504" s="85"/>
      <c r="D504" s="2">
        <v>503</v>
      </c>
      <c r="E504" s="2" t="e">
        <f t="shared" si="7"/>
        <v>#N/A</v>
      </c>
    </row>
    <row r="505" spans="1:5" ht="30" x14ac:dyDescent="0.25">
      <c r="A505">
        <f>IF(ISNUMBER(SEARCH('Анкета пустая'!#REF!,B505)),MAX($A$1,A504)+1,0)</f>
        <v>0</v>
      </c>
      <c r="B505" s="57" t="s">
        <v>5809</v>
      </c>
      <c r="C505" s="85"/>
      <c r="D505" s="2">
        <v>504</v>
      </c>
      <c r="E505" s="2" t="e">
        <f t="shared" si="7"/>
        <v>#N/A</v>
      </c>
    </row>
    <row r="506" spans="1:5" ht="75" x14ac:dyDescent="0.25">
      <c r="A506">
        <f>IF(ISNUMBER(SEARCH('Анкета пустая'!#REF!,B506)),MAX($A$1,A505)+1,0)</f>
        <v>0</v>
      </c>
      <c r="B506" s="57" t="s">
        <v>5810</v>
      </c>
      <c r="C506" s="85"/>
      <c r="D506" s="2">
        <v>505</v>
      </c>
      <c r="E506" s="2" t="e">
        <f t="shared" si="7"/>
        <v>#N/A</v>
      </c>
    </row>
    <row r="507" spans="1:5" ht="75" x14ac:dyDescent="0.25">
      <c r="A507">
        <f>IF(ISNUMBER(SEARCH('Анкета пустая'!#REF!,B507)),MAX($A$1,A506)+1,0)</f>
        <v>0</v>
      </c>
      <c r="B507" s="57" t="s">
        <v>5811</v>
      </c>
      <c r="C507" s="85"/>
      <c r="D507" s="2">
        <v>506</v>
      </c>
      <c r="E507" s="2" t="e">
        <f t="shared" si="7"/>
        <v>#N/A</v>
      </c>
    </row>
    <row r="508" spans="1:5" ht="75" x14ac:dyDescent="0.25">
      <c r="A508">
        <f>IF(ISNUMBER(SEARCH('Анкета пустая'!#REF!,B508)),MAX($A$1,A507)+1,0)</f>
        <v>0</v>
      </c>
      <c r="B508" s="57" t="s">
        <v>5812</v>
      </c>
      <c r="C508" s="85"/>
      <c r="D508" s="2">
        <v>507</v>
      </c>
      <c r="E508" s="2" t="e">
        <f t="shared" si="7"/>
        <v>#N/A</v>
      </c>
    </row>
    <row r="509" spans="1:5" ht="75" x14ac:dyDescent="0.25">
      <c r="A509">
        <f>IF(ISNUMBER(SEARCH('Анкета пустая'!#REF!,B509)),MAX($A$1,A508)+1,0)</f>
        <v>0</v>
      </c>
      <c r="B509" s="57" t="s">
        <v>5813</v>
      </c>
      <c r="C509" s="85"/>
      <c r="D509" s="2">
        <v>508</v>
      </c>
      <c r="E509" s="2" t="e">
        <f t="shared" si="7"/>
        <v>#N/A</v>
      </c>
    </row>
    <row r="510" spans="1:5" ht="75" x14ac:dyDescent="0.25">
      <c r="A510">
        <f>IF(ISNUMBER(SEARCH('Анкета пустая'!#REF!,B510)),MAX($A$1,A509)+1,0)</f>
        <v>0</v>
      </c>
      <c r="B510" s="57" t="s">
        <v>5814</v>
      </c>
      <c r="C510" s="85"/>
      <c r="D510" s="2">
        <v>509</v>
      </c>
      <c r="E510" s="2" t="e">
        <f t="shared" si="7"/>
        <v>#N/A</v>
      </c>
    </row>
    <row r="511" spans="1:5" ht="60" x14ac:dyDescent="0.25">
      <c r="A511">
        <f>IF(ISNUMBER(SEARCH('Анкета пустая'!#REF!,B511)),MAX($A$1,A510)+1,0)</f>
        <v>0</v>
      </c>
      <c r="B511" s="57" t="s">
        <v>5815</v>
      </c>
      <c r="C511" s="85"/>
      <c r="D511" s="2">
        <v>510</v>
      </c>
      <c r="E511" s="2" t="e">
        <f t="shared" si="7"/>
        <v>#N/A</v>
      </c>
    </row>
    <row r="512" spans="1:5" ht="30" x14ac:dyDescent="0.25">
      <c r="A512">
        <f>IF(ISNUMBER(SEARCH('Анкета пустая'!#REF!,B512)),MAX($A$1,A511)+1,0)</f>
        <v>0</v>
      </c>
      <c r="B512" s="57" t="s">
        <v>5816</v>
      </c>
      <c r="C512" s="85"/>
      <c r="D512" s="2">
        <v>511</v>
      </c>
      <c r="E512" s="2" t="e">
        <f t="shared" si="7"/>
        <v>#N/A</v>
      </c>
    </row>
    <row r="513" spans="1:5" ht="30" x14ac:dyDescent="0.25">
      <c r="A513">
        <f>IF(ISNUMBER(SEARCH('Анкета пустая'!#REF!,B513)),MAX($A$1,A512)+1,0)</f>
        <v>0</v>
      </c>
      <c r="B513" s="57" t="s">
        <v>5817</v>
      </c>
      <c r="C513" s="85"/>
      <c r="D513" s="2">
        <v>512</v>
      </c>
      <c r="E513" s="2" t="e">
        <f t="shared" si="7"/>
        <v>#N/A</v>
      </c>
    </row>
    <row r="514" spans="1:5" ht="30" x14ac:dyDescent="0.25">
      <c r="A514">
        <f>IF(ISNUMBER(SEARCH('Анкета пустая'!#REF!,B514)),MAX($A$1,A513)+1,0)</f>
        <v>0</v>
      </c>
      <c r="B514" s="57" t="s">
        <v>5818</v>
      </c>
      <c r="C514" s="85"/>
      <c r="D514" s="2">
        <v>513</v>
      </c>
      <c r="E514" s="2" t="e">
        <f t="shared" si="7"/>
        <v>#N/A</v>
      </c>
    </row>
    <row r="515" spans="1:5" ht="30" x14ac:dyDescent="0.25">
      <c r="A515">
        <f>IF(ISNUMBER(SEARCH('Анкета пустая'!#REF!,B515)),MAX($A$1,A514)+1,0)</f>
        <v>0</v>
      </c>
      <c r="B515" s="57" t="s">
        <v>5819</v>
      </c>
      <c r="C515" s="85"/>
      <c r="D515" s="2">
        <v>514</v>
      </c>
      <c r="E515" s="2" t="e">
        <f t="shared" ref="E515:E578" si="8">VLOOKUP(D515,A:B,2,0)</f>
        <v>#N/A</v>
      </c>
    </row>
    <row r="516" spans="1:5" ht="30" x14ac:dyDescent="0.25">
      <c r="A516">
        <f>IF(ISNUMBER(SEARCH('Анкета пустая'!#REF!,B516)),MAX($A$1,A515)+1,0)</f>
        <v>0</v>
      </c>
      <c r="B516" s="57" t="s">
        <v>5820</v>
      </c>
      <c r="C516" s="85"/>
      <c r="D516" s="2">
        <v>515</v>
      </c>
      <c r="E516" s="2" t="e">
        <f t="shared" si="8"/>
        <v>#N/A</v>
      </c>
    </row>
    <row r="517" spans="1:5" ht="30" x14ac:dyDescent="0.25">
      <c r="A517">
        <f>IF(ISNUMBER(SEARCH('Анкета пустая'!#REF!,B517)),MAX($A$1,A516)+1,0)</f>
        <v>0</v>
      </c>
      <c r="B517" s="57" t="s">
        <v>5821</v>
      </c>
      <c r="C517" s="85"/>
      <c r="D517" s="2">
        <v>516</v>
      </c>
      <c r="E517" s="2" t="e">
        <f t="shared" si="8"/>
        <v>#N/A</v>
      </c>
    </row>
    <row r="518" spans="1:5" ht="30" x14ac:dyDescent="0.25">
      <c r="A518">
        <f>IF(ISNUMBER(SEARCH('Анкета пустая'!#REF!,B518)),MAX($A$1,A517)+1,0)</f>
        <v>0</v>
      </c>
      <c r="B518" s="57" t="s">
        <v>5822</v>
      </c>
      <c r="C518" s="85"/>
      <c r="D518" s="2">
        <v>517</v>
      </c>
      <c r="E518" s="2" t="e">
        <f t="shared" si="8"/>
        <v>#N/A</v>
      </c>
    </row>
    <row r="519" spans="1:5" ht="30" x14ac:dyDescent="0.25">
      <c r="A519">
        <f>IF(ISNUMBER(SEARCH('Анкета пустая'!#REF!,B519)),MAX($A$1,A518)+1,0)</f>
        <v>0</v>
      </c>
      <c r="B519" s="57" t="s">
        <v>5823</v>
      </c>
      <c r="C519" s="85"/>
      <c r="D519" s="2">
        <v>518</v>
      </c>
      <c r="E519" s="2" t="e">
        <f t="shared" si="8"/>
        <v>#N/A</v>
      </c>
    </row>
    <row r="520" spans="1:5" ht="30" x14ac:dyDescent="0.25">
      <c r="A520">
        <f>IF(ISNUMBER(SEARCH('Анкета пустая'!#REF!,B520)),MAX($A$1,A519)+1,0)</f>
        <v>0</v>
      </c>
      <c r="B520" s="57" t="s">
        <v>5824</v>
      </c>
      <c r="C520" s="85"/>
      <c r="D520" s="2">
        <v>519</v>
      </c>
      <c r="E520" s="2" t="e">
        <f t="shared" si="8"/>
        <v>#N/A</v>
      </c>
    </row>
    <row r="521" spans="1:5" ht="30" x14ac:dyDescent="0.25">
      <c r="A521">
        <f>IF(ISNUMBER(SEARCH('Анкета пустая'!#REF!,B521)),MAX($A$1,A520)+1,0)</f>
        <v>0</v>
      </c>
      <c r="B521" s="57" t="s">
        <v>5825</v>
      </c>
      <c r="C521" s="85"/>
      <c r="D521" s="2">
        <v>520</v>
      </c>
      <c r="E521" s="2" t="e">
        <f t="shared" si="8"/>
        <v>#N/A</v>
      </c>
    </row>
    <row r="522" spans="1:5" ht="30" x14ac:dyDescent="0.25">
      <c r="A522">
        <f>IF(ISNUMBER(SEARCH('Анкета пустая'!#REF!,B522)),MAX($A$1,A521)+1,0)</f>
        <v>0</v>
      </c>
      <c r="B522" s="57" t="s">
        <v>5826</v>
      </c>
      <c r="C522" s="85"/>
      <c r="D522" s="2">
        <v>521</v>
      </c>
      <c r="E522" s="2" t="e">
        <f t="shared" si="8"/>
        <v>#N/A</v>
      </c>
    </row>
    <row r="523" spans="1:5" ht="30" x14ac:dyDescent="0.25">
      <c r="A523">
        <f>IF(ISNUMBER(SEARCH('Анкета пустая'!#REF!,B523)),MAX($A$1,A522)+1,0)</f>
        <v>0</v>
      </c>
      <c r="B523" s="57" t="s">
        <v>5827</v>
      </c>
      <c r="C523" s="85"/>
      <c r="D523" s="2">
        <v>522</v>
      </c>
      <c r="E523" s="2" t="e">
        <f t="shared" si="8"/>
        <v>#N/A</v>
      </c>
    </row>
    <row r="524" spans="1:5" ht="30" x14ac:dyDescent="0.25">
      <c r="A524">
        <f>IF(ISNUMBER(SEARCH('Анкета пустая'!#REF!,B524)),MAX($A$1,A523)+1,0)</f>
        <v>0</v>
      </c>
      <c r="B524" s="57" t="s">
        <v>5828</v>
      </c>
      <c r="C524" s="85"/>
      <c r="D524" s="2">
        <v>523</v>
      </c>
      <c r="E524" s="2" t="e">
        <f t="shared" si="8"/>
        <v>#N/A</v>
      </c>
    </row>
    <row r="525" spans="1:5" ht="30" x14ac:dyDescent="0.25">
      <c r="A525">
        <f>IF(ISNUMBER(SEARCH('Анкета пустая'!#REF!,B525)),MAX($A$1,A524)+1,0)</f>
        <v>0</v>
      </c>
      <c r="B525" s="57" t="s">
        <v>5829</v>
      </c>
      <c r="C525" s="85"/>
      <c r="D525" s="2">
        <v>524</v>
      </c>
      <c r="E525" s="2" t="e">
        <f t="shared" si="8"/>
        <v>#N/A</v>
      </c>
    </row>
    <row r="526" spans="1:5" ht="30" x14ac:dyDescent="0.25">
      <c r="A526">
        <f>IF(ISNUMBER(SEARCH('Анкета пустая'!#REF!,B526)),MAX($A$1,A525)+1,0)</f>
        <v>0</v>
      </c>
      <c r="B526" s="57" t="s">
        <v>5830</v>
      </c>
      <c r="C526" s="85"/>
      <c r="D526" s="2">
        <v>525</v>
      </c>
      <c r="E526" s="2" t="e">
        <f t="shared" si="8"/>
        <v>#N/A</v>
      </c>
    </row>
    <row r="527" spans="1:5" ht="30" x14ac:dyDescent="0.25">
      <c r="A527">
        <f>IF(ISNUMBER(SEARCH('Анкета пустая'!#REF!,B527)),MAX($A$1,A526)+1,0)</f>
        <v>0</v>
      </c>
      <c r="B527" s="57" t="s">
        <v>5831</v>
      </c>
      <c r="C527" s="85"/>
      <c r="D527" s="2">
        <v>526</v>
      </c>
      <c r="E527" s="2" t="e">
        <f t="shared" si="8"/>
        <v>#N/A</v>
      </c>
    </row>
    <row r="528" spans="1:5" ht="45" x14ac:dyDescent="0.25">
      <c r="A528">
        <f>IF(ISNUMBER(SEARCH('Анкета пустая'!#REF!,B528)),MAX($A$1,A527)+1,0)</f>
        <v>0</v>
      </c>
      <c r="B528" s="57" t="s">
        <v>5832</v>
      </c>
      <c r="C528" s="85"/>
      <c r="D528" s="2">
        <v>527</v>
      </c>
      <c r="E528" s="2" t="e">
        <f t="shared" si="8"/>
        <v>#N/A</v>
      </c>
    </row>
    <row r="529" spans="1:5" ht="45" x14ac:dyDescent="0.25">
      <c r="A529">
        <f>IF(ISNUMBER(SEARCH('Анкета пустая'!#REF!,B529)),MAX($A$1,A528)+1,0)</f>
        <v>0</v>
      </c>
      <c r="B529" s="57" t="s">
        <v>5833</v>
      </c>
      <c r="C529" s="85"/>
      <c r="D529" s="2">
        <v>528</v>
      </c>
      <c r="E529" s="2" t="e">
        <f t="shared" si="8"/>
        <v>#N/A</v>
      </c>
    </row>
    <row r="530" spans="1:5" ht="45" x14ac:dyDescent="0.25">
      <c r="A530">
        <f>IF(ISNUMBER(SEARCH('Анкета пустая'!#REF!,B530)),MAX($A$1,A529)+1,0)</f>
        <v>0</v>
      </c>
      <c r="B530" s="57" t="s">
        <v>5834</v>
      </c>
      <c r="C530" s="85"/>
      <c r="D530" s="2">
        <v>529</v>
      </c>
      <c r="E530" s="2" t="e">
        <f t="shared" si="8"/>
        <v>#N/A</v>
      </c>
    </row>
    <row r="531" spans="1:5" ht="30" x14ac:dyDescent="0.25">
      <c r="A531">
        <f>IF(ISNUMBER(SEARCH('Анкета пустая'!#REF!,B531)),MAX($A$1,A530)+1,0)</f>
        <v>0</v>
      </c>
      <c r="B531" s="57" t="s">
        <v>5835</v>
      </c>
      <c r="C531" s="85"/>
      <c r="D531" s="2">
        <v>530</v>
      </c>
      <c r="E531" s="2" t="e">
        <f t="shared" si="8"/>
        <v>#N/A</v>
      </c>
    </row>
    <row r="532" spans="1:5" ht="30" x14ac:dyDescent="0.25">
      <c r="A532">
        <f>IF(ISNUMBER(SEARCH('Анкета пустая'!#REF!,B532)),MAX($A$1,A531)+1,0)</f>
        <v>0</v>
      </c>
      <c r="B532" s="57" t="s">
        <v>5836</v>
      </c>
      <c r="C532" s="85"/>
      <c r="D532" s="2">
        <v>531</v>
      </c>
      <c r="E532" s="2" t="e">
        <f t="shared" si="8"/>
        <v>#N/A</v>
      </c>
    </row>
    <row r="533" spans="1:5" ht="30" x14ac:dyDescent="0.25">
      <c r="A533">
        <f>IF(ISNUMBER(SEARCH('Анкета пустая'!#REF!,B533)),MAX($A$1,A532)+1,0)</f>
        <v>0</v>
      </c>
      <c r="B533" s="57" t="s">
        <v>5837</v>
      </c>
      <c r="C533" s="85"/>
      <c r="D533" s="2">
        <v>532</v>
      </c>
      <c r="E533" s="2" t="e">
        <f t="shared" si="8"/>
        <v>#N/A</v>
      </c>
    </row>
    <row r="534" spans="1:5" ht="30" x14ac:dyDescent="0.25">
      <c r="A534">
        <f>IF(ISNUMBER(SEARCH('Анкета пустая'!#REF!,B534)),MAX($A$1,A533)+1,0)</f>
        <v>0</v>
      </c>
      <c r="B534" s="57" t="s">
        <v>5838</v>
      </c>
      <c r="C534" s="85"/>
      <c r="D534" s="2">
        <v>533</v>
      </c>
      <c r="E534" s="2" t="e">
        <f t="shared" si="8"/>
        <v>#N/A</v>
      </c>
    </row>
    <row r="535" spans="1:5" ht="30" x14ac:dyDescent="0.25">
      <c r="A535">
        <f>IF(ISNUMBER(SEARCH('Анкета пустая'!#REF!,B535)),MAX($A$1,A534)+1,0)</f>
        <v>0</v>
      </c>
      <c r="B535" s="57" t="s">
        <v>5839</v>
      </c>
      <c r="C535" s="85"/>
      <c r="D535" s="2">
        <v>534</v>
      </c>
      <c r="E535" s="2" t="e">
        <f t="shared" si="8"/>
        <v>#N/A</v>
      </c>
    </row>
    <row r="536" spans="1:5" ht="30" x14ac:dyDescent="0.25">
      <c r="A536">
        <f>IF(ISNUMBER(SEARCH('Анкета пустая'!#REF!,B536)),MAX($A$1,A535)+1,0)</f>
        <v>0</v>
      </c>
      <c r="B536" s="57" t="s">
        <v>5840</v>
      </c>
      <c r="C536" s="85"/>
      <c r="D536" s="2">
        <v>535</v>
      </c>
      <c r="E536" s="2" t="e">
        <f t="shared" si="8"/>
        <v>#N/A</v>
      </c>
    </row>
    <row r="537" spans="1:5" ht="30" x14ac:dyDescent="0.25">
      <c r="A537">
        <f>IF(ISNUMBER(SEARCH('Анкета пустая'!#REF!,B537)),MAX($A$1,A536)+1,0)</f>
        <v>0</v>
      </c>
      <c r="B537" s="57" t="s">
        <v>5841</v>
      </c>
      <c r="C537" s="85"/>
      <c r="D537" s="2">
        <v>536</v>
      </c>
      <c r="E537" s="2" t="e">
        <f t="shared" si="8"/>
        <v>#N/A</v>
      </c>
    </row>
    <row r="538" spans="1:5" ht="30" x14ac:dyDescent="0.25">
      <c r="A538">
        <f>IF(ISNUMBER(SEARCH('Анкета пустая'!#REF!,B538)),MAX($A$1,A537)+1,0)</f>
        <v>0</v>
      </c>
      <c r="B538" s="57" t="s">
        <v>5842</v>
      </c>
      <c r="C538" s="85"/>
      <c r="D538" s="2">
        <v>537</v>
      </c>
      <c r="E538" s="2" t="e">
        <f t="shared" si="8"/>
        <v>#N/A</v>
      </c>
    </row>
    <row r="539" spans="1:5" ht="30" x14ac:dyDescent="0.25">
      <c r="A539">
        <f>IF(ISNUMBER(SEARCH('Анкета пустая'!#REF!,B539)),MAX($A$1,A538)+1,0)</f>
        <v>0</v>
      </c>
      <c r="B539" s="57" t="s">
        <v>5843</v>
      </c>
      <c r="C539" s="85"/>
      <c r="D539" s="2">
        <v>538</v>
      </c>
      <c r="E539" s="2" t="e">
        <f t="shared" si="8"/>
        <v>#N/A</v>
      </c>
    </row>
    <row r="540" spans="1:5" ht="30" x14ac:dyDescent="0.25">
      <c r="A540">
        <f>IF(ISNUMBER(SEARCH('Анкета пустая'!#REF!,B540)),MAX($A$1,A539)+1,0)</f>
        <v>0</v>
      </c>
      <c r="B540" s="57" t="s">
        <v>5844</v>
      </c>
      <c r="C540" s="85"/>
      <c r="D540" s="2">
        <v>539</v>
      </c>
      <c r="E540" s="2" t="e">
        <f t="shared" si="8"/>
        <v>#N/A</v>
      </c>
    </row>
    <row r="541" spans="1:5" ht="30" x14ac:dyDescent="0.25">
      <c r="A541">
        <f>IF(ISNUMBER(SEARCH('Анкета пустая'!#REF!,B541)),MAX($A$1,A540)+1,0)</f>
        <v>0</v>
      </c>
      <c r="B541" s="57" t="s">
        <v>5845</v>
      </c>
      <c r="C541" s="85"/>
      <c r="D541" s="2">
        <v>540</v>
      </c>
      <c r="E541" s="2" t="e">
        <f t="shared" si="8"/>
        <v>#N/A</v>
      </c>
    </row>
    <row r="542" spans="1:5" ht="30" x14ac:dyDescent="0.25">
      <c r="A542">
        <f>IF(ISNUMBER(SEARCH('Анкета пустая'!#REF!,B542)),MAX($A$1,A541)+1,0)</f>
        <v>0</v>
      </c>
      <c r="B542" s="57" t="s">
        <v>5846</v>
      </c>
      <c r="C542" s="85"/>
      <c r="D542" s="2">
        <v>541</v>
      </c>
      <c r="E542" s="2" t="e">
        <f t="shared" si="8"/>
        <v>#N/A</v>
      </c>
    </row>
    <row r="543" spans="1:5" ht="30" x14ac:dyDescent="0.25">
      <c r="A543">
        <f>IF(ISNUMBER(SEARCH('Анкета пустая'!#REF!,B543)),MAX($A$1,A542)+1,0)</f>
        <v>0</v>
      </c>
      <c r="B543" s="57" t="s">
        <v>5847</v>
      </c>
      <c r="C543" s="85"/>
      <c r="D543" s="2">
        <v>542</v>
      </c>
      <c r="E543" s="2" t="e">
        <f t="shared" si="8"/>
        <v>#N/A</v>
      </c>
    </row>
    <row r="544" spans="1:5" ht="30" x14ac:dyDescent="0.25">
      <c r="A544">
        <f>IF(ISNUMBER(SEARCH('Анкета пустая'!#REF!,B544)),MAX($A$1,A543)+1,0)</f>
        <v>0</v>
      </c>
      <c r="B544" s="57" t="s">
        <v>5848</v>
      </c>
      <c r="C544" s="85"/>
      <c r="D544" s="2">
        <v>543</v>
      </c>
      <c r="E544" s="2" t="e">
        <f t="shared" si="8"/>
        <v>#N/A</v>
      </c>
    </row>
    <row r="545" spans="1:5" ht="30" x14ac:dyDescent="0.25">
      <c r="A545">
        <f>IF(ISNUMBER(SEARCH('Анкета пустая'!#REF!,B545)),MAX($A$1,A544)+1,0)</f>
        <v>0</v>
      </c>
      <c r="B545" s="57" t="s">
        <v>5849</v>
      </c>
      <c r="C545" s="85"/>
      <c r="D545" s="2">
        <v>544</v>
      </c>
      <c r="E545" s="2" t="e">
        <f t="shared" si="8"/>
        <v>#N/A</v>
      </c>
    </row>
    <row r="546" spans="1:5" ht="30" x14ac:dyDescent="0.25">
      <c r="A546">
        <f>IF(ISNUMBER(SEARCH('Анкета пустая'!#REF!,B546)),MAX($A$1,A545)+1,0)</f>
        <v>0</v>
      </c>
      <c r="B546" s="57" t="s">
        <v>5850</v>
      </c>
      <c r="C546" s="85"/>
      <c r="D546" s="2">
        <v>545</v>
      </c>
      <c r="E546" s="2" t="e">
        <f t="shared" si="8"/>
        <v>#N/A</v>
      </c>
    </row>
    <row r="547" spans="1:5" ht="30" x14ac:dyDescent="0.25">
      <c r="A547">
        <f>IF(ISNUMBER(SEARCH('Анкета пустая'!#REF!,B547)),MAX($A$1,A546)+1,0)</f>
        <v>0</v>
      </c>
      <c r="B547" s="57" t="s">
        <v>5851</v>
      </c>
      <c r="C547" s="85"/>
      <c r="D547" s="2">
        <v>546</v>
      </c>
      <c r="E547" s="2" t="e">
        <f t="shared" si="8"/>
        <v>#N/A</v>
      </c>
    </row>
    <row r="548" spans="1:5" ht="30" x14ac:dyDescent="0.25">
      <c r="A548">
        <f>IF(ISNUMBER(SEARCH('Анкета пустая'!#REF!,B548)),MAX($A$1,A547)+1,0)</f>
        <v>0</v>
      </c>
      <c r="B548" s="57" t="s">
        <v>5852</v>
      </c>
      <c r="C548" s="85"/>
      <c r="D548" s="2">
        <v>547</v>
      </c>
      <c r="E548" s="2" t="e">
        <f t="shared" si="8"/>
        <v>#N/A</v>
      </c>
    </row>
    <row r="549" spans="1:5" ht="30" x14ac:dyDescent="0.25">
      <c r="A549">
        <f>IF(ISNUMBER(SEARCH('Анкета пустая'!#REF!,B549)),MAX($A$1,A548)+1,0)</f>
        <v>0</v>
      </c>
      <c r="B549" s="57" t="s">
        <v>5853</v>
      </c>
      <c r="C549" s="85"/>
      <c r="D549" s="2">
        <v>548</v>
      </c>
      <c r="E549" s="2" t="e">
        <f t="shared" si="8"/>
        <v>#N/A</v>
      </c>
    </row>
    <row r="550" spans="1:5" ht="30" x14ac:dyDescent="0.25">
      <c r="A550">
        <f>IF(ISNUMBER(SEARCH('Анкета пустая'!#REF!,B550)),MAX($A$1,A549)+1,0)</f>
        <v>0</v>
      </c>
      <c r="B550" s="57" t="s">
        <v>5854</v>
      </c>
      <c r="C550" s="85"/>
      <c r="D550" s="2">
        <v>549</v>
      </c>
      <c r="E550" s="2" t="e">
        <f t="shared" si="8"/>
        <v>#N/A</v>
      </c>
    </row>
    <row r="551" spans="1:5" ht="60" x14ac:dyDescent="0.25">
      <c r="A551">
        <f>IF(ISNUMBER(SEARCH('Анкета пустая'!#REF!,B551)),MAX($A$1,A550)+1,0)</f>
        <v>0</v>
      </c>
      <c r="B551" s="57" t="s">
        <v>5855</v>
      </c>
      <c r="C551" s="85"/>
      <c r="D551" s="2">
        <v>550</v>
      </c>
      <c r="E551" s="2" t="e">
        <f t="shared" si="8"/>
        <v>#N/A</v>
      </c>
    </row>
    <row r="552" spans="1:5" ht="60" x14ac:dyDescent="0.25">
      <c r="A552">
        <f>IF(ISNUMBER(SEARCH('Анкета пустая'!#REF!,B552)),MAX($A$1,A551)+1,0)</f>
        <v>0</v>
      </c>
      <c r="B552" s="57" t="s">
        <v>5856</v>
      </c>
      <c r="C552" s="85"/>
      <c r="D552" s="2">
        <v>551</v>
      </c>
      <c r="E552" s="2" t="e">
        <f t="shared" si="8"/>
        <v>#N/A</v>
      </c>
    </row>
    <row r="553" spans="1:5" ht="30" x14ac:dyDescent="0.25">
      <c r="A553">
        <f>IF(ISNUMBER(SEARCH('Анкета пустая'!#REF!,B553)),MAX($A$1,A552)+1,0)</f>
        <v>0</v>
      </c>
      <c r="B553" s="57" t="s">
        <v>5857</v>
      </c>
      <c r="C553" s="85"/>
      <c r="D553" s="2">
        <v>552</v>
      </c>
      <c r="E553" s="2" t="e">
        <f t="shared" si="8"/>
        <v>#N/A</v>
      </c>
    </row>
    <row r="554" spans="1:5" ht="30" x14ac:dyDescent="0.25">
      <c r="A554">
        <f>IF(ISNUMBER(SEARCH('Анкета пустая'!#REF!,B554)),MAX($A$1,A553)+1,0)</f>
        <v>0</v>
      </c>
      <c r="B554" s="57" t="s">
        <v>5858</v>
      </c>
      <c r="C554" s="85"/>
      <c r="D554" s="2">
        <v>553</v>
      </c>
      <c r="E554" s="2" t="e">
        <f t="shared" si="8"/>
        <v>#N/A</v>
      </c>
    </row>
    <row r="555" spans="1:5" ht="30" x14ac:dyDescent="0.25">
      <c r="A555">
        <f>IF(ISNUMBER(SEARCH('Анкета пустая'!#REF!,B555)),MAX($A$1,A554)+1,0)</f>
        <v>0</v>
      </c>
      <c r="B555" s="57" t="s">
        <v>5859</v>
      </c>
      <c r="C555" s="85"/>
      <c r="D555" s="2">
        <v>554</v>
      </c>
      <c r="E555" s="2" t="e">
        <f t="shared" si="8"/>
        <v>#N/A</v>
      </c>
    </row>
    <row r="556" spans="1:5" ht="30" x14ac:dyDescent="0.25">
      <c r="A556">
        <f>IF(ISNUMBER(SEARCH('Анкета пустая'!#REF!,B556)),MAX($A$1,A555)+1,0)</f>
        <v>0</v>
      </c>
      <c r="B556" s="57" t="s">
        <v>5860</v>
      </c>
      <c r="C556" s="85"/>
      <c r="D556" s="2">
        <v>555</v>
      </c>
      <c r="E556" s="2" t="e">
        <f t="shared" si="8"/>
        <v>#N/A</v>
      </c>
    </row>
    <row r="557" spans="1:5" ht="30" x14ac:dyDescent="0.25">
      <c r="A557">
        <f>IF(ISNUMBER(SEARCH('Анкета пустая'!#REF!,B557)),MAX($A$1,A556)+1,0)</f>
        <v>0</v>
      </c>
      <c r="B557" s="57" t="s">
        <v>5861</v>
      </c>
      <c r="C557" s="85"/>
      <c r="D557" s="2">
        <v>556</v>
      </c>
      <c r="E557" s="2" t="e">
        <f t="shared" si="8"/>
        <v>#N/A</v>
      </c>
    </row>
    <row r="558" spans="1:5" ht="30" x14ac:dyDescent="0.25">
      <c r="A558">
        <f>IF(ISNUMBER(SEARCH('Анкета пустая'!#REF!,B558)),MAX($A$1,A557)+1,0)</f>
        <v>0</v>
      </c>
      <c r="B558" s="57" t="s">
        <v>5862</v>
      </c>
      <c r="C558" s="85"/>
      <c r="D558" s="2">
        <v>557</v>
      </c>
      <c r="E558" s="2" t="e">
        <f t="shared" si="8"/>
        <v>#N/A</v>
      </c>
    </row>
    <row r="559" spans="1:5" ht="30" x14ac:dyDescent="0.25">
      <c r="A559">
        <f>IF(ISNUMBER(SEARCH('Анкета пустая'!#REF!,B559)),MAX($A$1,A558)+1,0)</f>
        <v>0</v>
      </c>
      <c r="B559" s="57" t="s">
        <v>5863</v>
      </c>
      <c r="C559" s="85"/>
      <c r="D559" s="2">
        <v>558</v>
      </c>
      <c r="E559" s="2" t="e">
        <f t="shared" si="8"/>
        <v>#N/A</v>
      </c>
    </row>
    <row r="560" spans="1:5" ht="30" x14ac:dyDescent="0.25">
      <c r="A560">
        <f>IF(ISNUMBER(SEARCH('Анкета пустая'!#REF!,B560)),MAX($A$1,A559)+1,0)</f>
        <v>0</v>
      </c>
      <c r="B560" s="57" t="s">
        <v>5864</v>
      </c>
      <c r="C560" s="85"/>
      <c r="D560" s="2">
        <v>559</v>
      </c>
      <c r="E560" s="2" t="e">
        <f t="shared" si="8"/>
        <v>#N/A</v>
      </c>
    </row>
    <row r="561" spans="1:5" ht="30" x14ac:dyDescent="0.25">
      <c r="A561">
        <f>IF(ISNUMBER(SEARCH('Анкета пустая'!#REF!,B561)),MAX($A$1,A560)+1,0)</f>
        <v>0</v>
      </c>
      <c r="B561" s="57" t="s">
        <v>5865</v>
      </c>
      <c r="C561" s="85"/>
      <c r="D561" s="2">
        <v>560</v>
      </c>
      <c r="E561" s="2" t="e">
        <f t="shared" si="8"/>
        <v>#N/A</v>
      </c>
    </row>
    <row r="562" spans="1:5" ht="30" x14ac:dyDescent="0.25">
      <c r="A562">
        <f>IF(ISNUMBER(SEARCH('Анкета пустая'!#REF!,B562)),MAX($A$1,A561)+1,0)</f>
        <v>0</v>
      </c>
      <c r="B562" s="57" t="s">
        <v>5866</v>
      </c>
      <c r="C562" s="85"/>
      <c r="D562" s="2">
        <v>561</v>
      </c>
      <c r="E562" s="2" t="e">
        <f t="shared" si="8"/>
        <v>#N/A</v>
      </c>
    </row>
    <row r="563" spans="1:5" ht="30" x14ac:dyDescent="0.25">
      <c r="A563">
        <f>IF(ISNUMBER(SEARCH('Анкета пустая'!#REF!,B563)),MAX($A$1,A562)+1,0)</f>
        <v>0</v>
      </c>
      <c r="B563" s="57" t="s">
        <v>5867</v>
      </c>
      <c r="C563" s="85"/>
      <c r="D563" s="2">
        <v>562</v>
      </c>
      <c r="E563" s="2" t="e">
        <f t="shared" si="8"/>
        <v>#N/A</v>
      </c>
    </row>
    <row r="564" spans="1:5" ht="30" x14ac:dyDescent="0.25">
      <c r="A564">
        <f>IF(ISNUMBER(SEARCH('Анкета пустая'!#REF!,B564)),MAX($A$1,A563)+1,0)</f>
        <v>0</v>
      </c>
      <c r="B564" s="57" t="s">
        <v>5868</v>
      </c>
      <c r="C564" s="85"/>
      <c r="D564" s="2">
        <v>563</v>
      </c>
      <c r="E564" s="2" t="e">
        <f t="shared" si="8"/>
        <v>#N/A</v>
      </c>
    </row>
    <row r="565" spans="1:5" ht="30" x14ac:dyDescent="0.25">
      <c r="A565">
        <f>IF(ISNUMBER(SEARCH('Анкета пустая'!#REF!,B565)),MAX($A$1,A564)+1,0)</f>
        <v>0</v>
      </c>
      <c r="B565" s="57" t="s">
        <v>5869</v>
      </c>
      <c r="C565" s="85"/>
      <c r="D565" s="2">
        <v>564</v>
      </c>
      <c r="E565" s="2" t="e">
        <f t="shared" si="8"/>
        <v>#N/A</v>
      </c>
    </row>
    <row r="566" spans="1:5" ht="30" x14ac:dyDescent="0.25">
      <c r="A566">
        <f>IF(ISNUMBER(SEARCH('Анкета пустая'!#REF!,B566)),MAX($A$1,A565)+1,0)</f>
        <v>0</v>
      </c>
      <c r="B566" s="57" t="s">
        <v>5870</v>
      </c>
      <c r="C566" s="85"/>
      <c r="D566" s="2">
        <v>565</v>
      </c>
      <c r="E566" s="2" t="e">
        <f t="shared" si="8"/>
        <v>#N/A</v>
      </c>
    </row>
    <row r="567" spans="1:5" ht="30" x14ac:dyDescent="0.25">
      <c r="A567">
        <f>IF(ISNUMBER(SEARCH('Анкета пустая'!#REF!,B567)),MAX($A$1,A566)+1,0)</f>
        <v>0</v>
      </c>
      <c r="B567" s="57" t="s">
        <v>5871</v>
      </c>
      <c r="C567" s="85"/>
      <c r="D567" s="2">
        <v>566</v>
      </c>
      <c r="E567" s="2" t="e">
        <f t="shared" si="8"/>
        <v>#N/A</v>
      </c>
    </row>
    <row r="568" spans="1:5" ht="30" x14ac:dyDescent="0.25">
      <c r="A568">
        <f>IF(ISNUMBER(SEARCH('Анкета пустая'!#REF!,B568)),MAX($A$1,A567)+1,0)</f>
        <v>0</v>
      </c>
      <c r="B568" s="57" t="s">
        <v>5872</v>
      </c>
      <c r="C568" s="85"/>
      <c r="D568" s="2">
        <v>567</v>
      </c>
      <c r="E568" s="2" t="e">
        <f t="shared" si="8"/>
        <v>#N/A</v>
      </c>
    </row>
    <row r="569" spans="1:5" ht="30" x14ac:dyDescent="0.25">
      <c r="A569">
        <f>IF(ISNUMBER(SEARCH('Анкета пустая'!#REF!,B569)),MAX($A$1,A568)+1,0)</f>
        <v>0</v>
      </c>
      <c r="B569" s="57" t="s">
        <v>5873</v>
      </c>
      <c r="C569" s="85"/>
      <c r="D569" s="2">
        <v>568</v>
      </c>
      <c r="E569" s="2" t="e">
        <f t="shared" si="8"/>
        <v>#N/A</v>
      </c>
    </row>
    <row r="570" spans="1:5" ht="30" x14ac:dyDescent="0.25">
      <c r="A570">
        <f>IF(ISNUMBER(SEARCH('Анкета пустая'!#REF!,B570)),MAX($A$1,A569)+1,0)</f>
        <v>0</v>
      </c>
      <c r="B570" s="57" t="s">
        <v>5874</v>
      </c>
      <c r="C570" s="85"/>
      <c r="D570" s="2">
        <v>569</v>
      </c>
      <c r="E570" s="2" t="e">
        <f t="shared" si="8"/>
        <v>#N/A</v>
      </c>
    </row>
    <row r="571" spans="1:5" ht="30" x14ac:dyDescent="0.25">
      <c r="A571">
        <f>IF(ISNUMBER(SEARCH('Анкета пустая'!#REF!,B571)),MAX($A$1,A570)+1,0)</f>
        <v>0</v>
      </c>
      <c r="B571" s="57" t="s">
        <v>5875</v>
      </c>
      <c r="C571" s="85"/>
      <c r="D571" s="2">
        <v>570</v>
      </c>
      <c r="E571" s="2" t="e">
        <f t="shared" si="8"/>
        <v>#N/A</v>
      </c>
    </row>
    <row r="572" spans="1:5" ht="30" x14ac:dyDescent="0.25">
      <c r="A572">
        <f>IF(ISNUMBER(SEARCH('Анкета пустая'!#REF!,B572)),MAX($A$1,A571)+1,0)</f>
        <v>0</v>
      </c>
      <c r="B572" s="57" t="s">
        <v>5876</v>
      </c>
      <c r="C572" s="85"/>
      <c r="D572" s="2">
        <v>571</v>
      </c>
      <c r="E572" s="2" t="e">
        <f t="shared" si="8"/>
        <v>#N/A</v>
      </c>
    </row>
    <row r="573" spans="1:5" ht="30" x14ac:dyDescent="0.25">
      <c r="A573">
        <f>IF(ISNUMBER(SEARCH('Анкета пустая'!#REF!,B573)),MAX($A$1,A572)+1,0)</f>
        <v>0</v>
      </c>
      <c r="B573" s="57" t="s">
        <v>5877</v>
      </c>
      <c r="C573" s="85"/>
      <c r="D573" s="2">
        <v>572</v>
      </c>
      <c r="E573" s="2" t="e">
        <f t="shared" si="8"/>
        <v>#N/A</v>
      </c>
    </row>
    <row r="574" spans="1:5" ht="45" x14ac:dyDescent="0.25">
      <c r="A574">
        <f>IF(ISNUMBER(SEARCH('Анкета пустая'!#REF!,B574)),MAX($A$1,A573)+1,0)</f>
        <v>0</v>
      </c>
      <c r="B574" s="57" t="s">
        <v>5878</v>
      </c>
      <c r="C574" s="85"/>
      <c r="D574" s="2">
        <v>573</v>
      </c>
      <c r="E574" s="2" t="e">
        <f t="shared" si="8"/>
        <v>#N/A</v>
      </c>
    </row>
    <row r="575" spans="1:5" ht="45" x14ac:dyDescent="0.25">
      <c r="A575">
        <f>IF(ISNUMBER(SEARCH('Анкета пустая'!#REF!,B575)),MAX($A$1,A574)+1,0)</f>
        <v>0</v>
      </c>
      <c r="B575" s="57" t="s">
        <v>5879</v>
      </c>
      <c r="C575" s="85"/>
      <c r="D575" s="2">
        <v>574</v>
      </c>
      <c r="E575" s="2" t="e">
        <f t="shared" si="8"/>
        <v>#N/A</v>
      </c>
    </row>
    <row r="576" spans="1:5" ht="45" x14ac:dyDescent="0.25">
      <c r="A576">
        <f>IF(ISNUMBER(SEARCH('Анкета пустая'!#REF!,B576)),MAX($A$1,A575)+1,0)</f>
        <v>0</v>
      </c>
      <c r="B576" s="57" t="s">
        <v>5880</v>
      </c>
      <c r="C576" s="85"/>
      <c r="D576" s="2">
        <v>575</v>
      </c>
      <c r="E576" s="2" t="e">
        <f t="shared" si="8"/>
        <v>#N/A</v>
      </c>
    </row>
    <row r="577" spans="1:5" ht="45" x14ac:dyDescent="0.25">
      <c r="A577">
        <f>IF(ISNUMBER(SEARCH('Анкета пустая'!#REF!,B577)),MAX($A$1,A576)+1,0)</f>
        <v>0</v>
      </c>
      <c r="B577" s="57" t="s">
        <v>5881</v>
      </c>
      <c r="C577" s="85"/>
      <c r="D577" s="2">
        <v>576</v>
      </c>
      <c r="E577" s="2" t="e">
        <f t="shared" si="8"/>
        <v>#N/A</v>
      </c>
    </row>
    <row r="578" spans="1:5" ht="60" x14ac:dyDescent="0.25">
      <c r="A578">
        <f>IF(ISNUMBER(SEARCH('Анкета пустая'!#REF!,B578)),MAX($A$1,A577)+1,0)</f>
        <v>0</v>
      </c>
      <c r="B578" s="57" t="s">
        <v>5882</v>
      </c>
      <c r="C578" s="85"/>
      <c r="D578" s="2">
        <v>577</v>
      </c>
      <c r="E578" s="2" t="e">
        <f t="shared" si="8"/>
        <v>#N/A</v>
      </c>
    </row>
    <row r="579" spans="1:5" ht="45" x14ac:dyDescent="0.25">
      <c r="A579">
        <f>IF(ISNUMBER(SEARCH('Анкета пустая'!#REF!,B579)),MAX($A$1,A578)+1,0)</f>
        <v>0</v>
      </c>
      <c r="B579" s="57" t="s">
        <v>5883</v>
      </c>
      <c r="C579" s="85"/>
      <c r="D579" s="2">
        <v>578</v>
      </c>
      <c r="E579" s="2" t="e">
        <f t="shared" ref="E579:E642" si="9">VLOOKUP(D579,A:B,2,0)</f>
        <v>#N/A</v>
      </c>
    </row>
    <row r="580" spans="1:5" ht="45" x14ac:dyDescent="0.25">
      <c r="A580">
        <f>IF(ISNUMBER(SEARCH('Анкета пустая'!#REF!,B580)),MAX($A$1,A579)+1,0)</f>
        <v>0</v>
      </c>
      <c r="B580" s="57" t="s">
        <v>5884</v>
      </c>
      <c r="C580" s="85"/>
      <c r="D580" s="2">
        <v>579</v>
      </c>
      <c r="E580" s="2" t="e">
        <f t="shared" si="9"/>
        <v>#N/A</v>
      </c>
    </row>
    <row r="581" spans="1:5" ht="45" x14ac:dyDescent="0.25">
      <c r="A581">
        <f>IF(ISNUMBER(SEARCH('Анкета пустая'!#REF!,B581)),MAX($A$1,A580)+1,0)</f>
        <v>0</v>
      </c>
      <c r="B581" s="57" t="s">
        <v>5885</v>
      </c>
      <c r="C581" s="85"/>
      <c r="D581" s="2">
        <v>580</v>
      </c>
      <c r="E581" s="2" t="e">
        <f t="shared" si="9"/>
        <v>#N/A</v>
      </c>
    </row>
    <row r="582" spans="1:5" ht="45" x14ac:dyDescent="0.25">
      <c r="A582">
        <f>IF(ISNUMBER(SEARCH('Анкета пустая'!#REF!,B582)),MAX($A$1,A581)+1,0)</f>
        <v>0</v>
      </c>
      <c r="B582" s="57" t="s">
        <v>5886</v>
      </c>
      <c r="C582" s="85"/>
      <c r="D582" s="2">
        <v>581</v>
      </c>
      <c r="E582" s="2" t="e">
        <f t="shared" si="9"/>
        <v>#N/A</v>
      </c>
    </row>
    <row r="583" spans="1:5" ht="45" x14ac:dyDescent="0.25">
      <c r="A583">
        <f>IF(ISNUMBER(SEARCH('Анкета пустая'!#REF!,B583)),MAX($A$1,A582)+1,0)</f>
        <v>0</v>
      </c>
      <c r="B583" s="57" t="s">
        <v>5887</v>
      </c>
      <c r="C583" s="85"/>
      <c r="D583" s="2">
        <v>582</v>
      </c>
      <c r="E583" s="2" t="e">
        <f t="shared" si="9"/>
        <v>#N/A</v>
      </c>
    </row>
    <row r="584" spans="1:5" ht="45" x14ac:dyDescent="0.25">
      <c r="A584">
        <f>IF(ISNUMBER(SEARCH('Анкета пустая'!#REF!,B584)),MAX($A$1,A583)+1,0)</f>
        <v>0</v>
      </c>
      <c r="B584" s="57" t="s">
        <v>5888</v>
      </c>
      <c r="C584" s="85"/>
      <c r="D584" s="2">
        <v>583</v>
      </c>
      <c r="E584" s="2" t="e">
        <f t="shared" si="9"/>
        <v>#N/A</v>
      </c>
    </row>
    <row r="585" spans="1:5" ht="45" x14ac:dyDescent="0.25">
      <c r="A585">
        <f>IF(ISNUMBER(SEARCH('Анкета пустая'!#REF!,B585)),MAX($A$1,A584)+1,0)</f>
        <v>0</v>
      </c>
      <c r="B585" s="57" t="s">
        <v>5889</v>
      </c>
      <c r="C585" s="85"/>
      <c r="D585" s="2">
        <v>584</v>
      </c>
      <c r="E585" s="2" t="e">
        <f t="shared" si="9"/>
        <v>#N/A</v>
      </c>
    </row>
    <row r="586" spans="1:5" ht="45" x14ac:dyDescent="0.25">
      <c r="A586">
        <f>IF(ISNUMBER(SEARCH('Анкета пустая'!#REF!,B586)),MAX($A$1,A585)+1,0)</f>
        <v>0</v>
      </c>
      <c r="B586" s="57" t="s">
        <v>5890</v>
      </c>
      <c r="C586" s="85"/>
      <c r="D586" s="2">
        <v>585</v>
      </c>
      <c r="E586" s="2" t="e">
        <f t="shared" si="9"/>
        <v>#N/A</v>
      </c>
    </row>
    <row r="587" spans="1:5" ht="45" x14ac:dyDescent="0.25">
      <c r="A587">
        <f>IF(ISNUMBER(SEARCH('Анкета пустая'!#REF!,B587)),MAX($A$1,A586)+1,0)</f>
        <v>0</v>
      </c>
      <c r="B587" s="57" t="s">
        <v>5891</v>
      </c>
      <c r="C587" s="85"/>
      <c r="D587" s="2">
        <v>586</v>
      </c>
      <c r="E587" s="2" t="e">
        <f t="shared" si="9"/>
        <v>#N/A</v>
      </c>
    </row>
    <row r="588" spans="1:5" ht="45" x14ac:dyDescent="0.25">
      <c r="A588">
        <f>IF(ISNUMBER(SEARCH('Анкета пустая'!#REF!,B588)),MAX($A$1,A587)+1,0)</f>
        <v>0</v>
      </c>
      <c r="B588" s="57" t="s">
        <v>5892</v>
      </c>
      <c r="C588" s="85"/>
      <c r="D588" s="2">
        <v>587</v>
      </c>
      <c r="E588" s="2" t="e">
        <f t="shared" si="9"/>
        <v>#N/A</v>
      </c>
    </row>
    <row r="589" spans="1:5" ht="45" x14ac:dyDescent="0.25">
      <c r="A589">
        <f>IF(ISNUMBER(SEARCH('Анкета пустая'!#REF!,B589)),MAX($A$1,A588)+1,0)</f>
        <v>0</v>
      </c>
      <c r="B589" s="57" t="s">
        <v>5893</v>
      </c>
      <c r="C589" s="85"/>
      <c r="D589" s="2">
        <v>588</v>
      </c>
      <c r="E589" s="2" t="e">
        <f t="shared" si="9"/>
        <v>#N/A</v>
      </c>
    </row>
    <row r="590" spans="1:5" ht="45" x14ac:dyDescent="0.25">
      <c r="A590">
        <f>IF(ISNUMBER(SEARCH('Анкета пустая'!#REF!,B590)),MAX($A$1,A589)+1,0)</f>
        <v>0</v>
      </c>
      <c r="B590" s="57" t="s">
        <v>5894</v>
      </c>
      <c r="C590" s="85"/>
      <c r="D590" s="2">
        <v>589</v>
      </c>
      <c r="E590" s="2" t="e">
        <f t="shared" si="9"/>
        <v>#N/A</v>
      </c>
    </row>
    <row r="591" spans="1:5" ht="45" x14ac:dyDescent="0.25">
      <c r="A591">
        <f>IF(ISNUMBER(SEARCH('Анкета пустая'!#REF!,B591)),MAX($A$1,A590)+1,0)</f>
        <v>0</v>
      </c>
      <c r="B591" s="57" t="s">
        <v>5895</v>
      </c>
      <c r="C591" s="85"/>
      <c r="D591" s="2">
        <v>590</v>
      </c>
      <c r="E591" s="2" t="e">
        <f t="shared" si="9"/>
        <v>#N/A</v>
      </c>
    </row>
    <row r="592" spans="1:5" ht="45" x14ac:dyDescent="0.25">
      <c r="A592">
        <f>IF(ISNUMBER(SEARCH('Анкета пустая'!#REF!,B592)),MAX($A$1,A591)+1,0)</f>
        <v>0</v>
      </c>
      <c r="B592" s="57" t="s">
        <v>5896</v>
      </c>
      <c r="C592" s="85"/>
      <c r="D592" s="2">
        <v>591</v>
      </c>
      <c r="E592" s="2" t="e">
        <f t="shared" si="9"/>
        <v>#N/A</v>
      </c>
    </row>
    <row r="593" spans="1:5" ht="45" x14ac:dyDescent="0.25">
      <c r="A593">
        <f>IF(ISNUMBER(SEARCH('Анкета пустая'!#REF!,B593)),MAX($A$1,A592)+1,0)</f>
        <v>0</v>
      </c>
      <c r="B593" s="57" t="s">
        <v>5897</v>
      </c>
      <c r="C593" s="85"/>
      <c r="D593" s="2">
        <v>592</v>
      </c>
      <c r="E593" s="2" t="e">
        <f t="shared" si="9"/>
        <v>#N/A</v>
      </c>
    </row>
    <row r="594" spans="1:5" ht="45" x14ac:dyDescent="0.25">
      <c r="A594">
        <f>IF(ISNUMBER(SEARCH('Анкета пустая'!#REF!,B594)),MAX($A$1,A593)+1,0)</f>
        <v>0</v>
      </c>
      <c r="B594" s="57" t="s">
        <v>5898</v>
      </c>
      <c r="C594" s="85"/>
      <c r="D594" s="2">
        <v>593</v>
      </c>
      <c r="E594" s="2" t="e">
        <f t="shared" si="9"/>
        <v>#N/A</v>
      </c>
    </row>
    <row r="595" spans="1:5" ht="45" x14ac:dyDescent="0.25">
      <c r="A595">
        <f>IF(ISNUMBER(SEARCH('Анкета пустая'!#REF!,B595)),MAX($A$1,A594)+1,0)</f>
        <v>0</v>
      </c>
      <c r="B595" s="57" t="s">
        <v>5899</v>
      </c>
      <c r="C595" s="85"/>
      <c r="D595" s="2">
        <v>594</v>
      </c>
      <c r="E595" s="2" t="e">
        <f t="shared" si="9"/>
        <v>#N/A</v>
      </c>
    </row>
    <row r="596" spans="1:5" ht="45" x14ac:dyDescent="0.25">
      <c r="A596">
        <f>IF(ISNUMBER(SEARCH('Анкета пустая'!#REF!,B596)),MAX($A$1,A595)+1,0)</f>
        <v>0</v>
      </c>
      <c r="B596" s="57" t="s">
        <v>5900</v>
      </c>
      <c r="C596" s="85"/>
      <c r="D596" s="2">
        <v>595</v>
      </c>
      <c r="E596" s="2" t="e">
        <f t="shared" si="9"/>
        <v>#N/A</v>
      </c>
    </row>
    <row r="597" spans="1:5" ht="45" x14ac:dyDescent="0.25">
      <c r="A597">
        <f>IF(ISNUMBER(SEARCH('Анкета пустая'!#REF!,B597)),MAX($A$1,A596)+1,0)</f>
        <v>0</v>
      </c>
      <c r="B597" s="57" t="s">
        <v>5901</v>
      </c>
      <c r="C597" s="85"/>
      <c r="D597" s="2">
        <v>596</v>
      </c>
      <c r="E597" s="2" t="e">
        <f t="shared" si="9"/>
        <v>#N/A</v>
      </c>
    </row>
    <row r="598" spans="1:5" ht="45" x14ac:dyDescent="0.25">
      <c r="A598">
        <f>IF(ISNUMBER(SEARCH('Анкета пустая'!#REF!,B598)),MAX($A$1,A597)+1,0)</f>
        <v>0</v>
      </c>
      <c r="B598" s="57" t="s">
        <v>5902</v>
      </c>
      <c r="C598" s="85"/>
      <c r="D598" s="2">
        <v>597</v>
      </c>
      <c r="E598" s="2" t="e">
        <f t="shared" si="9"/>
        <v>#N/A</v>
      </c>
    </row>
    <row r="599" spans="1:5" ht="45" x14ac:dyDescent="0.25">
      <c r="A599">
        <f>IF(ISNUMBER(SEARCH('Анкета пустая'!#REF!,B599)),MAX($A$1,A598)+1,0)</f>
        <v>0</v>
      </c>
      <c r="B599" s="57" t="s">
        <v>5903</v>
      </c>
      <c r="C599" s="85"/>
      <c r="D599" s="2">
        <v>598</v>
      </c>
      <c r="E599" s="2" t="e">
        <f t="shared" si="9"/>
        <v>#N/A</v>
      </c>
    </row>
    <row r="600" spans="1:5" ht="45" x14ac:dyDescent="0.25">
      <c r="A600">
        <f>IF(ISNUMBER(SEARCH('Анкета пустая'!#REF!,B600)),MAX($A$1,A599)+1,0)</f>
        <v>0</v>
      </c>
      <c r="B600" s="57" t="s">
        <v>5904</v>
      </c>
      <c r="C600" s="85"/>
      <c r="D600" s="2">
        <v>599</v>
      </c>
      <c r="E600" s="2" t="e">
        <f t="shared" si="9"/>
        <v>#N/A</v>
      </c>
    </row>
    <row r="601" spans="1:5" ht="45" x14ac:dyDescent="0.25">
      <c r="A601">
        <f>IF(ISNUMBER(SEARCH('Анкета пустая'!#REF!,B601)),MAX($A$1,A600)+1,0)</f>
        <v>0</v>
      </c>
      <c r="B601" s="57" t="s">
        <v>5905</v>
      </c>
      <c r="C601" s="85"/>
      <c r="D601" s="2">
        <v>600</v>
      </c>
      <c r="E601" s="2" t="e">
        <f t="shared" si="9"/>
        <v>#N/A</v>
      </c>
    </row>
    <row r="602" spans="1:5" ht="60" x14ac:dyDescent="0.25">
      <c r="A602">
        <f>IF(ISNUMBER(SEARCH('Анкета пустая'!#REF!,B602)),MAX($A$1,A601)+1,0)</f>
        <v>0</v>
      </c>
      <c r="B602" s="57" t="s">
        <v>5906</v>
      </c>
      <c r="C602" s="85"/>
      <c r="D602" s="2">
        <v>601</v>
      </c>
      <c r="E602" s="2" t="e">
        <f t="shared" si="9"/>
        <v>#N/A</v>
      </c>
    </row>
    <row r="603" spans="1:5" ht="45" x14ac:dyDescent="0.25">
      <c r="A603">
        <f>IF(ISNUMBER(SEARCH('Анкета пустая'!#REF!,B603)),MAX($A$1,A602)+1,0)</f>
        <v>0</v>
      </c>
      <c r="B603" s="57" t="s">
        <v>5907</v>
      </c>
      <c r="C603" s="85"/>
      <c r="D603" s="2">
        <v>602</v>
      </c>
      <c r="E603" s="2" t="e">
        <f t="shared" si="9"/>
        <v>#N/A</v>
      </c>
    </row>
    <row r="604" spans="1:5" ht="60" x14ac:dyDescent="0.25">
      <c r="A604">
        <f>IF(ISNUMBER(SEARCH('Анкета пустая'!#REF!,B604)),MAX($A$1,A603)+1,0)</f>
        <v>0</v>
      </c>
      <c r="B604" s="57" t="s">
        <v>5908</v>
      </c>
      <c r="C604" s="85"/>
      <c r="D604" s="2">
        <v>603</v>
      </c>
      <c r="E604" s="2" t="e">
        <f t="shared" si="9"/>
        <v>#N/A</v>
      </c>
    </row>
    <row r="605" spans="1:5" ht="60" x14ac:dyDescent="0.25">
      <c r="A605">
        <f>IF(ISNUMBER(SEARCH('Анкета пустая'!#REF!,B605)),MAX($A$1,A604)+1,0)</f>
        <v>0</v>
      </c>
      <c r="B605" s="57" t="s">
        <v>5909</v>
      </c>
      <c r="C605" s="85"/>
      <c r="D605" s="2">
        <v>604</v>
      </c>
      <c r="E605" s="2" t="e">
        <f t="shared" si="9"/>
        <v>#N/A</v>
      </c>
    </row>
    <row r="606" spans="1:5" ht="45" x14ac:dyDescent="0.25">
      <c r="A606">
        <f>IF(ISNUMBER(SEARCH('Анкета пустая'!#REF!,B606)),MAX($A$1,A605)+1,0)</f>
        <v>0</v>
      </c>
      <c r="B606" s="57" t="s">
        <v>5910</v>
      </c>
      <c r="C606" s="85"/>
      <c r="D606" s="2">
        <v>605</v>
      </c>
      <c r="E606" s="2" t="e">
        <f t="shared" si="9"/>
        <v>#N/A</v>
      </c>
    </row>
    <row r="607" spans="1:5" ht="45" x14ac:dyDescent="0.25">
      <c r="A607">
        <f>IF(ISNUMBER(SEARCH('Анкета пустая'!#REF!,B607)),MAX($A$1,A606)+1,0)</f>
        <v>0</v>
      </c>
      <c r="B607" s="57" t="s">
        <v>5911</v>
      </c>
      <c r="C607" s="85"/>
      <c r="D607" s="2">
        <v>606</v>
      </c>
      <c r="E607" s="2" t="e">
        <f t="shared" si="9"/>
        <v>#N/A</v>
      </c>
    </row>
    <row r="608" spans="1:5" ht="45" x14ac:dyDescent="0.25">
      <c r="A608">
        <f>IF(ISNUMBER(SEARCH('Анкета пустая'!#REF!,B608)),MAX($A$1,A607)+1,0)</f>
        <v>0</v>
      </c>
      <c r="B608" s="57" t="s">
        <v>5912</v>
      </c>
      <c r="C608" s="85"/>
      <c r="D608" s="2">
        <v>607</v>
      </c>
      <c r="E608" s="2" t="e">
        <f t="shared" si="9"/>
        <v>#N/A</v>
      </c>
    </row>
    <row r="609" spans="1:5" ht="45" x14ac:dyDescent="0.25">
      <c r="A609">
        <f>IF(ISNUMBER(SEARCH('Анкета пустая'!#REF!,B609)),MAX($A$1,A608)+1,0)</f>
        <v>0</v>
      </c>
      <c r="B609" s="57" t="s">
        <v>5913</v>
      </c>
      <c r="C609" s="85"/>
      <c r="D609" s="2">
        <v>608</v>
      </c>
      <c r="E609" s="2" t="e">
        <f t="shared" si="9"/>
        <v>#N/A</v>
      </c>
    </row>
    <row r="610" spans="1:5" ht="45" x14ac:dyDescent="0.25">
      <c r="A610">
        <f>IF(ISNUMBER(SEARCH('Анкета пустая'!#REF!,B610)),MAX($A$1,A609)+1,0)</f>
        <v>0</v>
      </c>
      <c r="B610" s="57" t="s">
        <v>5914</v>
      </c>
      <c r="C610" s="85"/>
      <c r="D610" s="2">
        <v>609</v>
      </c>
      <c r="E610" s="2" t="e">
        <f t="shared" si="9"/>
        <v>#N/A</v>
      </c>
    </row>
    <row r="611" spans="1:5" ht="45" x14ac:dyDescent="0.25">
      <c r="A611">
        <f>IF(ISNUMBER(SEARCH('Анкета пустая'!#REF!,B611)),MAX($A$1,A610)+1,0)</f>
        <v>0</v>
      </c>
      <c r="B611" s="57" t="s">
        <v>5915</v>
      </c>
      <c r="C611" s="85"/>
      <c r="D611" s="2">
        <v>610</v>
      </c>
      <c r="E611" s="2" t="e">
        <f t="shared" si="9"/>
        <v>#N/A</v>
      </c>
    </row>
    <row r="612" spans="1:5" ht="45" x14ac:dyDescent="0.25">
      <c r="A612">
        <f>IF(ISNUMBER(SEARCH('Анкета пустая'!#REF!,B612)),MAX($A$1,A611)+1,0)</f>
        <v>0</v>
      </c>
      <c r="B612" s="57" t="s">
        <v>5916</v>
      </c>
      <c r="C612" s="85"/>
      <c r="D612" s="2">
        <v>611</v>
      </c>
      <c r="E612" s="2" t="e">
        <f t="shared" si="9"/>
        <v>#N/A</v>
      </c>
    </row>
    <row r="613" spans="1:5" ht="45" x14ac:dyDescent="0.25">
      <c r="A613">
        <f>IF(ISNUMBER(SEARCH('Анкета пустая'!#REF!,B613)),MAX($A$1,A612)+1,0)</f>
        <v>0</v>
      </c>
      <c r="B613" s="57" t="s">
        <v>5917</v>
      </c>
      <c r="C613" s="85"/>
      <c r="D613" s="2">
        <v>612</v>
      </c>
      <c r="E613" s="2" t="e">
        <f t="shared" si="9"/>
        <v>#N/A</v>
      </c>
    </row>
    <row r="614" spans="1:5" ht="45" x14ac:dyDescent="0.25">
      <c r="A614">
        <f>IF(ISNUMBER(SEARCH('Анкета пустая'!#REF!,B614)),MAX($A$1,A613)+1,0)</f>
        <v>0</v>
      </c>
      <c r="B614" s="57" t="s">
        <v>5918</v>
      </c>
      <c r="C614" s="85"/>
      <c r="D614" s="2">
        <v>613</v>
      </c>
      <c r="E614" s="2" t="e">
        <f t="shared" si="9"/>
        <v>#N/A</v>
      </c>
    </row>
    <row r="615" spans="1:5" ht="45" x14ac:dyDescent="0.25">
      <c r="A615">
        <f>IF(ISNUMBER(SEARCH('Анкета пустая'!#REF!,B615)),MAX($A$1,A614)+1,0)</f>
        <v>0</v>
      </c>
      <c r="B615" s="57" t="s">
        <v>5919</v>
      </c>
      <c r="C615" s="85"/>
      <c r="D615" s="2">
        <v>614</v>
      </c>
      <c r="E615" s="2" t="e">
        <f t="shared" si="9"/>
        <v>#N/A</v>
      </c>
    </row>
    <row r="616" spans="1:5" ht="45" x14ac:dyDescent="0.25">
      <c r="A616">
        <f>IF(ISNUMBER(SEARCH('Анкета пустая'!#REF!,B616)),MAX($A$1,A615)+1,0)</f>
        <v>0</v>
      </c>
      <c r="B616" s="57" t="s">
        <v>5920</v>
      </c>
      <c r="C616" s="85"/>
      <c r="D616" s="2">
        <v>615</v>
      </c>
      <c r="E616" s="2" t="e">
        <f t="shared" si="9"/>
        <v>#N/A</v>
      </c>
    </row>
    <row r="617" spans="1:5" ht="45" x14ac:dyDescent="0.25">
      <c r="A617">
        <f>IF(ISNUMBER(SEARCH('Анкета пустая'!#REF!,B617)),MAX($A$1,A616)+1,0)</f>
        <v>0</v>
      </c>
      <c r="B617" s="57" t="s">
        <v>5921</v>
      </c>
      <c r="C617" s="85"/>
      <c r="D617" s="2">
        <v>616</v>
      </c>
      <c r="E617" s="2" t="e">
        <f t="shared" si="9"/>
        <v>#N/A</v>
      </c>
    </row>
    <row r="618" spans="1:5" ht="45" x14ac:dyDescent="0.25">
      <c r="A618">
        <f>IF(ISNUMBER(SEARCH('Анкета пустая'!#REF!,B618)),MAX($A$1,A617)+1,0)</f>
        <v>0</v>
      </c>
      <c r="B618" s="57" t="s">
        <v>5922</v>
      </c>
      <c r="C618" s="85"/>
      <c r="D618" s="2">
        <v>617</v>
      </c>
      <c r="E618" s="2" t="e">
        <f t="shared" si="9"/>
        <v>#N/A</v>
      </c>
    </row>
    <row r="619" spans="1:5" ht="60" x14ac:dyDescent="0.25">
      <c r="A619">
        <f>IF(ISNUMBER(SEARCH('Анкета пустая'!#REF!,B619)),MAX($A$1,A618)+1,0)</f>
        <v>0</v>
      </c>
      <c r="B619" s="57" t="s">
        <v>5923</v>
      </c>
      <c r="C619" s="85"/>
      <c r="D619" s="2">
        <v>618</v>
      </c>
      <c r="E619" s="2" t="e">
        <f t="shared" si="9"/>
        <v>#N/A</v>
      </c>
    </row>
    <row r="620" spans="1:5" ht="45" x14ac:dyDescent="0.25">
      <c r="A620">
        <f>IF(ISNUMBER(SEARCH('Анкета пустая'!#REF!,B620)),MAX($A$1,A619)+1,0)</f>
        <v>0</v>
      </c>
      <c r="B620" s="57" t="s">
        <v>5924</v>
      </c>
      <c r="C620" s="85"/>
      <c r="D620" s="2">
        <v>619</v>
      </c>
      <c r="E620" s="2" t="e">
        <f t="shared" si="9"/>
        <v>#N/A</v>
      </c>
    </row>
    <row r="621" spans="1:5" ht="45" x14ac:dyDescent="0.25">
      <c r="A621">
        <f>IF(ISNUMBER(SEARCH('Анкета пустая'!#REF!,B621)),MAX($A$1,A620)+1,0)</f>
        <v>0</v>
      </c>
      <c r="B621" s="57" t="s">
        <v>5925</v>
      </c>
      <c r="C621" s="85"/>
      <c r="D621" s="2">
        <v>620</v>
      </c>
      <c r="E621" s="2" t="e">
        <f t="shared" si="9"/>
        <v>#N/A</v>
      </c>
    </row>
    <row r="622" spans="1:5" ht="45" x14ac:dyDescent="0.25">
      <c r="A622">
        <f>IF(ISNUMBER(SEARCH('Анкета пустая'!#REF!,B622)),MAX($A$1,A621)+1,0)</f>
        <v>0</v>
      </c>
      <c r="B622" s="57" t="s">
        <v>5926</v>
      </c>
      <c r="C622" s="85"/>
      <c r="D622" s="2">
        <v>621</v>
      </c>
      <c r="E622" s="2" t="e">
        <f t="shared" si="9"/>
        <v>#N/A</v>
      </c>
    </row>
    <row r="623" spans="1:5" ht="45" x14ac:dyDescent="0.25">
      <c r="A623">
        <f>IF(ISNUMBER(SEARCH('Анкета пустая'!#REF!,B623)),MAX($A$1,A622)+1,0)</f>
        <v>0</v>
      </c>
      <c r="B623" s="57" t="s">
        <v>5927</v>
      </c>
      <c r="C623" s="85"/>
      <c r="D623" s="2">
        <v>622</v>
      </c>
      <c r="E623" s="2" t="e">
        <f t="shared" si="9"/>
        <v>#N/A</v>
      </c>
    </row>
    <row r="624" spans="1:5" ht="45" x14ac:dyDescent="0.25">
      <c r="A624">
        <f>IF(ISNUMBER(SEARCH('Анкета пустая'!#REF!,B624)),MAX($A$1,A623)+1,0)</f>
        <v>0</v>
      </c>
      <c r="B624" s="57" t="s">
        <v>5928</v>
      </c>
      <c r="C624" s="85"/>
      <c r="D624" s="2">
        <v>623</v>
      </c>
      <c r="E624" s="2" t="e">
        <f t="shared" si="9"/>
        <v>#N/A</v>
      </c>
    </row>
    <row r="625" spans="1:5" ht="45" x14ac:dyDescent="0.25">
      <c r="A625">
        <f>IF(ISNUMBER(SEARCH('Анкета пустая'!#REF!,B625)),MAX($A$1,A624)+1,0)</f>
        <v>0</v>
      </c>
      <c r="B625" s="57" t="s">
        <v>5929</v>
      </c>
      <c r="C625" s="85"/>
      <c r="D625" s="2">
        <v>624</v>
      </c>
      <c r="E625" s="2" t="e">
        <f t="shared" si="9"/>
        <v>#N/A</v>
      </c>
    </row>
    <row r="626" spans="1:5" ht="45" x14ac:dyDescent="0.25">
      <c r="A626">
        <f>IF(ISNUMBER(SEARCH('Анкета пустая'!#REF!,B626)),MAX($A$1,A625)+1,0)</f>
        <v>0</v>
      </c>
      <c r="B626" s="57" t="s">
        <v>5930</v>
      </c>
      <c r="C626" s="85"/>
      <c r="D626" s="2">
        <v>625</v>
      </c>
      <c r="E626" s="2" t="e">
        <f t="shared" si="9"/>
        <v>#N/A</v>
      </c>
    </row>
    <row r="627" spans="1:5" ht="45" x14ac:dyDescent="0.25">
      <c r="A627">
        <f>IF(ISNUMBER(SEARCH('Анкета пустая'!#REF!,B627)),MAX($A$1,A626)+1,0)</f>
        <v>0</v>
      </c>
      <c r="B627" s="57" t="s">
        <v>5931</v>
      </c>
      <c r="C627" s="85"/>
      <c r="D627" s="2">
        <v>626</v>
      </c>
      <c r="E627" s="2" t="e">
        <f t="shared" si="9"/>
        <v>#N/A</v>
      </c>
    </row>
    <row r="628" spans="1:5" ht="45" x14ac:dyDescent="0.25">
      <c r="A628">
        <f>IF(ISNUMBER(SEARCH('Анкета пустая'!#REF!,B628)),MAX($A$1,A627)+1,0)</f>
        <v>0</v>
      </c>
      <c r="B628" s="57" t="s">
        <v>5932</v>
      </c>
      <c r="C628" s="85"/>
      <c r="D628" s="2">
        <v>627</v>
      </c>
      <c r="E628" s="2" t="e">
        <f t="shared" si="9"/>
        <v>#N/A</v>
      </c>
    </row>
    <row r="629" spans="1:5" ht="45" x14ac:dyDescent="0.25">
      <c r="A629">
        <f>IF(ISNUMBER(SEARCH('Анкета пустая'!#REF!,B629)),MAX($A$1,A628)+1,0)</f>
        <v>0</v>
      </c>
      <c r="B629" s="57" t="s">
        <v>5933</v>
      </c>
      <c r="C629" s="85"/>
      <c r="D629" s="2">
        <v>628</v>
      </c>
      <c r="E629" s="2" t="e">
        <f t="shared" si="9"/>
        <v>#N/A</v>
      </c>
    </row>
    <row r="630" spans="1:5" ht="60" x14ac:dyDescent="0.25">
      <c r="A630">
        <f>IF(ISNUMBER(SEARCH('Анкета пустая'!#REF!,B630)),MAX($A$1,A629)+1,0)</f>
        <v>0</v>
      </c>
      <c r="B630" s="57" t="s">
        <v>5934</v>
      </c>
      <c r="C630" s="85"/>
      <c r="D630" s="2">
        <v>629</v>
      </c>
      <c r="E630" s="2" t="e">
        <f t="shared" si="9"/>
        <v>#N/A</v>
      </c>
    </row>
    <row r="631" spans="1:5" ht="60" x14ac:dyDescent="0.25">
      <c r="A631">
        <f>IF(ISNUMBER(SEARCH('Анкета пустая'!#REF!,B631)),MAX($A$1,A630)+1,0)</f>
        <v>0</v>
      </c>
      <c r="B631" s="57" t="s">
        <v>5935</v>
      </c>
      <c r="C631" s="85"/>
      <c r="D631" s="2">
        <v>630</v>
      </c>
      <c r="E631" s="2" t="e">
        <f t="shared" si="9"/>
        <v>#N/A</v>
      </c>
    </row>
    <row r="632" spans="1:5" ht="45" x14ac:dyDescent="0.25">
      <c r="A632">
        <f>IF(ISNUMBER(SEARCH('Анкета пустая'!#REF!,B632)),MAX($A$1,A631)+1,0)</f>
        <v>0</v>
      </c>
      <c r="B632" s="57" t="s">
        <v>5936</v>
      </c>
      <c r="C632" s="85"/>
      <c r="D632" s="2">
        <v>631</v>
      </c>
      <c r="E632" s="2" t="e">
        <f t="shared" si="9"/>
        <v>#N/A</v>
      </c>
    </row>
    <row r="633" spans="1:5" ht="45" x14ac:dyDescent="0.25">
      <c r="A633">
        <f>IF(ISNUMBER(SEARCH('Анкета пустая'!#REF!,B633)),MAX($A$1,A632)+1,0)</f>
        <v>0</v>
      </c>
      <c r="B633" s="57" t="s">
        <v>5937</v>
      </c>
      <c r="C633" s="85"/>
      <c r="D633" s="2">
        <v>632</v>
      </c>
      <c r="E633" s="2" t="e">
        <f t="shared" si="9"/>
        <v>#N/A</v>
      </c>
    </row>
    <row r="634" spans="1:5" ht="45" x14ac:dyDescent="0.25">
      <c r="A634">
        <f>IF(ISNUMBER(SEARCH('Анкета пустая'!#REF!,B634)),MAX($A$1,A633)+1,0)</f>
        <v>0</v>
      </c>
      <c r="B634" s="57" t="s">
        <v>5938</v>
      </c>
      <c r="C634" s="85"/>
      <c r="D634" s="2">
        <v>633</v>
      </c>
      <c r="E634" s="2" t="e">
        <f t="shared" si="9"/>
        <v>#N/A</v>
      </c>
    </row>
    <row r="635" spans="1:5" ht="60" x14ac:dyDescent="0.25">
      <c r="A635">
        <f>IF(ISNUMBER(SEARCH('Анкета пустая'!#REF!,B635)),MAX($A$1,A634)+1,0)</f>
        <v>0</v>
      </c>
      <c r="B635" s="57" t="s">
        <v>5939</v>
      </c>
      <c r="C635" s="85"/>
      <c r="D635" s="2">
        <v>634</v>
      </c>
      <c r="E635" s="2" t="e">
        <f t="shared" si="9"/>
        <v>#N/A</v>
      </c>
    </row>
    <row r="636" spans="1:5" ht="45" x14ac:dyDescent="0.25">
      <c r="A636">
        <f>IF(ISNUMBER(SEARCH('Анкета пустая'!#REF!,B636)),MAX($A$1,A635)+1,0)</f>
        <v>0</v>
      </c>
      <c r="B636" s="57" t="s">
        <v>5940</v>
      </c>
      <c r="C636" s="85"/>
      <c r="D636" s="2">
        <v>635</v>
      </c>
      <c r="E636" s="2" t="e">
        <f t="shared" si="9"/>
        <v>#N/A</v>
      </c>
    </row>
    <row r="637" spans="1:5" ht="45" x14ac:dyDescent="0.25">
      <c r="A637">
        <f>IF(ISNUMBER(SEARCH('Анкета пустая'!#REF!,B637)),MAX($A$1,A636)+1,0)</f>
        <v>0</v>
      </c>
      <c r="B637" s="57" t="s">
        <v>5941</v>
      </c>
      <c r="C637" s="85"/>
      <c r="D637" s="2">
        <v>636</v>
      </c>
      <c r="E637" s="2" t="e">
        <f t="shared" si="9"/>
        <v>#N/A</v>
      </c>
    </row>
    <row r="638" spans="1:5" ht="45" x14ac:dyDescent="0.25">
      <c r="A638">
        <f>IF(ISNUMBER(SEARCH('Анкета пустая'!#REF!,B638)),MAX($A$1,A637)+1,0)</f>
        <v>0</v>
      </c>
      <c r="B638" s="57" t="s">
        <v>5942</v>
      </c>
      <c r="C638" s="85"/>
      <c r="D638" s="2">
        <v>637</v>
      </c>
      <c r="E638" s="2" t="e">
        <f t="shared" si="9"/>
        <v>#N/A</v>
      </c>
    </row>
    <row r="639" spans="1:5" ht="45" x14ac:dyDescent="0.25">
      <c r="A639">
        <f>IF(ISNUMBER(SEARCH('Анкета пустая'!#REF!,B639)),MAX($A$1,A638)+1,0)</f>
        <v>0</v>
      </c>
      <c r="B639" s="57" t="s">
        <v>5943</v>
      </c>
      <c r="C639" s="85"/>
      <c r="D639" s="2">
        <v>638</v>
      </c>
      <c r="E639" s="2" t="e">
        <f t="shared" si="9"/>
        <v>#N/A</v>
      </c>
    </row>
    <row r="640" spans="1:5" ht="60" x14ac:dyDescent="0.25">
      <c r="A640">
        <f>IF(ISNUMBER(SEARCH('Анкета пустая'!#REF!,B640)),MAX($A$1,A639)+1,0)</f>
        <v>0</v>
      </c>
      <c r="B640" s="57" t="s">
        <v>5944</v>
      </c>
      <c r="C640" s="85"/>
      <c r="D640" s="2">
        <v>639</v>
      </c>
      <c r="E640" s="2" t="e">
        <f t="shared" si="9"/>
        <v>#N/A</v>
      </c>
    </row>
    <row r="641" spans="1:5" ht="45" x14ac:dyDescent="0.25">
      <c r="A641">
        <f>IF(ISNUMBER(SEARCH('Анкета пустая'!#REF!,B641)),MAX($A$1,A640)+1,0)</f>
        <v>0</v>
      </c>
      <c r="B641" s="57" t="s">
        <v>5945</v>
      </c>
      <c r="C641" s="85"/>
      <c r="D641" s="2">
        <v>640</v>
      </c>
      <c r="E641" s="2" t="e">
        <f t="shared" si="9"/>
        <v>#N/A</v>
      </c>
    </row>
    <row r="642" spans="1:5" ht="45" x14ac:dyDescent="0.25">
      <c r="A642">
        <f>IF(ISNUMBER(SEARCH('Анкета пустая'!#REF!,B642)),MAX($A$1,A641)+1,0)</f>
        <v>0</v>
      </c>
      <c r="B642" s="57" t="s">
        <v>5946</v>
      </c>
      <c r="C642" s="85"/>
      <c r="D642" s="2">
        <v>641</v>
      </c>
      <c r="E642" s="2" t="e">
        <f t="shared" si="9"/>
        <v>#N/A</v>
      </c>
    </row>
    <row r="643" spans="1:5" ht="45" x14ac:dyDescent="0.25">
      <c r="A643">
        <f>IF(ISNUMBER(SEARCH('Анкета пустая'!#REF!,B643)),MAX($A$1,A642)+1,0)</f>
        <v>0</v>
      </c>
      <c r="B643" s="57" t="s">
        <v>5947</v>
      </c>
      <c r="C643" s="85"/>
      <c r="D643" s="2">
        <v>642</v>
      </c>
      <c r="E643" s="2" t="e">
        <f t="shared" ref="E643:E706" si="10">VLOOKUP(D643,A:B,2,0)</f>
        <v>#N/A</v>
      </c>
    </row>
    <row r="644" spans="1:5" ht="45" x14ac:dyDescent="0.25">
      <c r="A644">
        <f>IF(ISNUMBER(SEARCH('Анкета пустая'!#REF!,B644)),MAX($A$1,A643)+1,0)</f>
        <v>0</v>
      </c>
      <c r="B644" s="57" t="s">
        <v>5948</v>
      </c>
      <c r="C644" s="85"/>
      <c r="D644" s="2">
        <v>643</v>
      </c>
      <c r="E644" s="2" t="e">
        <f t="shared" si="10"/>
        <v>#N/A</v>
      </c>
    </row>
    <row r="645" spans="1:5" ht="45" x14ac:dyDescent="0.25">
      <c r="A645">
        <f>IF(ISNUMBER(SEARCH('Анкета пустая'!#REF!,B645)),MAX($A$1,A644)+1,0)</f>
        <v>0</v>
      </c>
      <c r="B645" s="57" t="s">
        <v>5949</v>
      </c>
      <c r="C645" s="85"/>
      <c r="D645" s="2">
        <v>644</v>
      </c>
      <c r="E645" s="2" t="e">
        <f t="shared" si="10"/>
        <v>#N/A</v>
      </c>
    </row>
    <row r="646" spans="1:5" ht="45" x14ac:dyDescent="0.25">
      <c r="A646">
        <f>IF(ISNUMBER(SEARCH('Анкета пустая'!#REF!,B646)),MAX($A$1,A645)+1,0)</f>
        <v>0</v>
      </c>
      <c r="B646" s="57" t="s">
        <v>5950</v>
      </c>
      <c r="C646" s="85"/>
      <c r="D646" s="2">
        <v>645</v>
      </c>
      <c r="E646" s="2" t="e">
        <f t="shared" si="10"/>
        <v>#N/A</v>
      </c>
    </row>
    <row r="647" spans="1:5" ht="45" x14ac:dyDescent="0.25">
      <c r="A647">
        <f>IF(ISNUMBER(SEARCH('Анкета пустая'!#REF!,B647)),MAX($A$1,A646)+1,0)</f>
        <v>0</v>
      </c>
      <c r="B647" s="57" t="s">
        <v>5951</v>
      </c>
      <c r="C647" s="85"/>
      <c r="D647" s="2">
        <v>646</v>
      </c>
      <c r="E647" s="2" t="e">
        <f t="shared" si="10"/>
        <v>#N/A</v>
      </c>
    </row>
    <row r="648" spans="1:5" ht="45" x14ac:dyDescent="0.25">
      <c r="A648">
        <f>IF(ISNUMBER(SEARCH('Анкета пустая'!#REF!,B648)),MAX($A$1,A647)+1,0)</f>
        <v>0</v>
      </c>
      <c r="B648" s="57" t="s">
        <v>5952</v>
      </c>
      <c r="C648" s="85"/>
      <c r="D648" s="2">
        <v>647</v>
      </c>
      <c r="E648" s="2" t="e">
        <f t="shared" si="10"/>
        <v>#N/A</v>
      </c>
    </row>
    <row r="649" spans="1:5" ht="45" x14ac:dyDescent="0.25">
      <c r="A649">
        <f>IF(ISNUMBER(SEARCH('Анкета пустая'!#REF!,B649)),MAX($A$1,A648)+1,0)</f>
        <v>0</v>
      </c>
      <c r="B649" s="57" t="s">
        <v>5953</v>
      </c>
      <c r="C649" s="85"/>
      <c r="D649" s="2">
        <v>648</v>
      </c>
      <c r="E649" s="2" t="e">
        <f t="shared" si="10"/>
        <v>#N/A</v>
      </c>
    </row>
    <row r="650" spans="1:5" ht="45" x14ac:dyDescent="0.25">
      <c r="A650">
        <f>IF(ISNUMBER(SEARCH('Анкета пустая'!#REF!,B650)),MAX($A$1,A649)+1,0)</f>
        <v>0</v>
      </c>
      <c r="B650" s="57" t="s">
        <v>5954</v>
      </c>
      <c r="C650" s="85"/>
      <c r="D650" s="2">
        <v>649</v>
      </c>
      <c r="E650" s="2" t="e">
        <f t="shared" si="10"/>
        <v>#N/A</v>
      </c>
    </row>
    <row r="651" spans="1:5" ht="45" x14ac:dyDescent="0.25">
      <c r="A651">
        <f>IF(ISNUMBER(SEARCH('Анкета пустая'!#REF!,B651)),MAX($A$1,A650)+1,0)</f>
        <v>0</v>
      </c>
      <c r="B651" s="57" t="s">
        <v>5955</v>
      </c>
      <c r="C651" s="85"/>
      <c r="D651" s="2">
        <v>650</v>
      </c>
      <c r="E651" s="2" t="e">
        <f t="shared" si="10"/>
        <v>#N/A</v>
      </c>
    </row>
    <row r="652" spans="1:5" ht="45" x14ac:dyDescent="0.25">
      <c r="A652">
        <f>IF(ISNUMBER(SEARCH('Анкета пустая'!#REF!,B652)),MAX($A$1,A651)+1,0)</f>
        <v>0</v>
      </c>
      <c r="B652" s="57" t="s">
        <v>5956</v>
      </c>
      <c r="C652" s="85"/>
      <c r="D652" s="2">
        <v>651</v>
      </c>
      <c r="E652" s="2" t="e">
        <f t="shared" si="10"/>
        <v>#N/A</v>
      </c>
    </row>
    <row r="653" spans="1:5" ht="45" x14ac:dyDescent="0.25">
      <c r="A653">
        <f>IF(ISNUMBER(SEARCH('Анкета пустая'!#REF!,B653)),MAX($A$1,A652)+1,0)</f>
        <v>0</v>
      </c>
      <c r="B653" s="57" t="s">
        <v>5957</v>
      </c>
      <c r="C653" s="85"/>
      <c r="D653" s="2">
        <v>652</v>
      </c>
      <c r="E653" s="2" t="e">
        <f t="shared" si="10"/>
        <v>#N/A</v>
      </c>
    </row>
    <row r="654" spans="1:5" ht="45" x14ac:dyDescent="0.25">
      <c r="A654">
        <f>IF(ISNUMBER(SEARCH('Анкета пустая'!#REF!,B654)),MAX($A$1,A653)+1,0)</f>
        <v>0</v>
      </c>
      <c r="B654" s="57" t="s">
        <v>5958</v>
      </c>
      <c r="C654" s="85"/>
      <c r="D654" s="2">
        <v>653</v>
      </c>
      <c r="E654" s="2" t="e">
        <f t="shared" si="10"/>
        <v>#N/A</v>
      </c>
    </row>
    <row r="655" spans="1:5" ht="45" x14ac:dyDescent="0.25">
      <c r="A655">
        <f>IF(ISNUMBER(SEARCH('Анкета пустая'!#REF!,B655)),MAX($A$1,A654)+1,0)</f>
        <v>0</v>
      </c>
      <c r="B655" s="57" t="s">
        <v>5959</v>
      </c>
      <c r="C655" s="85"/>
      <c r="D655" s="2">
        <v>654</v>
      </c>
      <c r="E655" s="2" t="e">
        <f t="shared" si="10"/>
        <v>#N/A</v>
      </c>
    </row>
    <row r="656" spans="1:5" ht="45" x14ac:dyDescent="0.25">
      <c r="A656">
        <f>IF(ISNUMBER(SEARCH('Анкета пустая'!#REF!,B656)),MAX($A$1,A655)+1,0)</f>
        <v>0</v>
      </c>
      <c r="B656" s="57" t="s">
        <v>5960</v>
      </c>
      <c r="C656" s="85"/>
      <c r="D656" s="2">
        <v>655</v>
      </c>
      <c r="E656" s="2" t="e">
        <f t="shared" si="10"/>
        <v>#N/A</v>
      </c>
    </row>
    <row r="657" spans="1:5" ht="45" x14ac:dyDescent="0.25">
      <c r="A657">
        <f>IF(ISNUMBER(SEARCH('Анкета пустая'!#REF!,B657)),MAX($A$1,A656)+1,0)</f>
        <v>0</v>
      </c>
      <c r="B657" s="57" t="s">
        <v>5961</v>
      </c>
      <c r="C657" s="85"/>
      <c r="D657" s="2">
        <v>656</v>
      </c>
      <c r="E657" s="2" t="e">
        <f t="shared" si="10"/>
        <v>#N/A</v>
      </c>
    </row>
    <row r="658" spans="1:5" ht="45" x14ac:dyDescent="0.25">
      <c r="A658">
        <f>IF(ISNUMBER(SEARCH('Анкета пустая'!#REF!,B658)),MAX($A$1,A657)+1,0)</f>
        <v>0</v>
      </c>
      <c r="B658" s="57" t="s">
        <v>5962</v>
      </c>
      <c r="C658" s="85"/>
      <c r="D658" s="2">
        <v>657</v>
      </c>
      <c r="E658" s="2" t="e">
        <f t="shared" si="10"/>
        <v>#N/A</v>
      </c>
    </row>
    <row r="659" spans="1:5" ht="45" x14ac:dyDescent="0.25">
      <c r="A659">
        <f>IF(ISNUMBER(SEARCH('Анкета пустая'!#REF!,B659)),MAX($A$1,A658)+1,0)</f>
        <v>0</v>
      </c>
      <c r="B659" s="57" t="s">
        <v>5963</v>
      </c>
      <c r="C659" s="85"/>
      <c r="D659" s="2">
        <v>658</v>
      </c>
      <c r="E659" s="2" t="e">
        <f t="shared" si="10"/>
        <v>#N/A</v>
      </c>
    </row>
    <row r="660" spans="1:5" ht="45" x14ac:dyDescent="0.25">
      <c r="A660">
        <f>IF(ISNUMBER(SEARCH('Анкета пустая'!#REF!,B660)),MAX($A$1,A659)+1,0)</f>
        <v>0</v>
      </c>
      <c r="B660" s="57" t="s">
        <v>5964</v>
      </c>
      <c r="C660" s="85"/>
      <c r="D660" s="2">
        <v>659</v>
      </c>
      <c r="E660" s="2" t="e">
        <f t="shared" si="10"/>
        <v>#N/A</v>
      </c>
    </row>
    <row r="661" spans="1:5" ht="45" x14ac:dyDescent="0.25">
      <c r="A661">
        <f>IF(ISNUMBER(SEARCH('Анкета пустая'!#REF!,B661)),MAX($A$1,A660)+1,0)</f>
        <v>0</v>
      </c>
      <c r="B661" s="57" t="s">
        <v>5965</v>
      </c>
      <c r="C661" s="85"/>
      <c r="D661" s="2">
        <v>660</v>
      </c>
      <c r="E661" s="2" t="e">
        <f t="shared" si="10"/>
        <v>#N/A</v>
      </c>
    </row>
    <row r="662" spans="1:5" ht="45" x14ac:dyDescent="0.25">
      <c r="A662">
        <f>IF(ISNUMBER(SEARCH('Анкета пустая'!#REF!,B662)),MAX($A$1,A661)+1,0)</f>
        <v>0</v>
      </c>
      <c r="B662" s="57" t="s">
        <v>5966</v>
      </c>
      <c r="C662" s="85"/>
      <c r="D662" s="2">
        <v>661</v>
      </c>
      <c r="E662" s="2" t="e">
        <f t="shared" si="10"/>
        <v>#N/A</v>
      </c>
    </row>
    <row r="663" spans="1:5" ht="45" x14ac:dyDescent="0.25">
      <c r="A663">
        <f>IF(ISNUMBER(SEARCH('Анкета пустая'!#REF!,B663)),MAX($A$1,A662)+1,0)</f>
        <v>0</v>
      </c>
      <c r="B663" s="57" t="s">
        <v>5967</v>
      </c>
      <c r="C663" s="85"/>
      <c r="D663" s="2">
        <v>662</v>
      </c>
      <c r="E663" s="2" t="e">
        <f t="shared" si="10"/>
        <v>#N/A</v>
      </c>
    </row>
    <row r="664" spans="1:5" ht="45" x14ac:dyDescent="0.25">
      <c r="A664">
        <f>IF(ISNUMBER(SEARCH('Анкета пустая'!#REF!,B664)),MAX($A$1,A663)+1,0)</f>
        <v>0</v>
      </c>
      <c r="B664" s="57" t="s">
        <v>5968</v>
      </c>
      <c r="C664" s="85"/>
      <c r="D664" s="2">
        <v>663</v>
      </c>
      <c r="E664" s="2" t="e">
        <f t="shared" si="10"/>
        <v>#N/A</v>
      </c>
    </row>
    <row r="665" spans="1:5" ht="30" x14ac:dyDescent="0.25">
      <c r="A665">
        <f>IF(ISNUMBER(SEARCH('Анкета пустая'!#REF!,B665)),MAX($A$1,A664)+1,0)</f>
        <v>0</v>
      </c>
      <c r="B665" s="57" t="s">
        <v>5969</v>
      </c>
      <c r="C665" s="85"/>
      <c r="D665" s="2">
        <v>664</v>
      </c>
      <c r="E665" s="2" t="e">
        <f t="shared" si="10"/>
        <v>#N/A</v>
      </c>
    </row>
    <row r="666" spans="1:5" ht="45" x14ac:dyDescent="0.25">
      <c r="A666">
        <f>IF(ISNUMBER(SEARCH('Анкета пустая'!#REF!,B666)),MAX($A$1,A665)+1,0)</f>
        <v>0</v>
      </c>
      <c r="B666" s="57" t="s">
        <v>5970</v>
      </c>
      <c r="C666" s="85"/>
      <c r="D666" s="2">
        <v>665</v>
      </c>
      <c r="E666" s="2" t="e">
        <f t="shared" si="10"/>
        <v>#N/A</v>
      </c>
    </row>
    <row r="667" spans="1:5" ht="45" x14ac:dyDescent="0.25">
      <c r="A667">
        <f>IF(ISNUMBER(SEARCH('Анкета пустая'!#REF!,B667)),MAX($A$1,A666)+1,0)</f>
        <v>0</v>
      </c>
      <c r="B667" s="57" t="s">
        <v>5971</v>
      </c>
      <c r="C667" s="85"/>
      <c r="D667" s="2">
        <v>666</v>
      </c>
      <c r="E667" s="2" t="e">
        <f t="shared" si="10"/>
        <v>#N/A</v>
      </c>
    </row>
    <row r="668" spans="1:5" ht="45" x14ac:dyDescent="0.25">
      <c r="A668">
        <f>IF(ISNUMBER(SEARCH('Анкета пустая'!#REF!,B668)),MAX($A$1,A667)+1,0)</f>
        <v>0</v>
      </c>
      <c r="B668" s="57" t="s">
        <v>5972</v>
      </c>
      <c r="C668" s="85"/>
      <c r="D668" s="2">
        <v>667</v>
      </c>
      <c r="E668" s="2" t="e">
        <f t="shared" si="10"/>
        <v>#N/A</v>
      </c>
    </row>
    <row r="669" spans="1:5" ht="45" x14ac:dyDescent="0.25">
      <c r="A669">
        <f>IF(ISNUMBER(SEARCH('Анкета пустая'!#REF!,B669)),MAX($A$1,A668)+1,0)</f>
        <v>0</v>
      </c>
      <c r="B669" s="57" t="s">
        <v>5973</v>
      </c>
      <c r="C669" s="85"/>
      <c r="D669" s="2">
        <v>668</v>
      </c>
      <c r="E669" s="2" t="e">
        <f t="shared" si="10"/>
        <v>#N/A</v>
      </c>
    </row>
    <row r="670" spans="1:5" ht="45" x14ac:dyDescent="0.25">
      <c r="A670">
        <f>IF(ISNUMBER(SEARCH('Анкета пустая'!#REF!,B670)),MAX($A$1,A669)+1,0)</f>
        <v>0</v>
      </c>
      <c r="B670" s="57" t="s">
        <v>5974</v>
      </c>
      <c r="C670" s="85"/>
      <c r="D670" s="2">
        <v>669</v>
      </c>
      <c r="E670" s="2" t="e">
        <f t="shared" si="10"/>
        <v>#N/A</v>
      </c>
    </row>
    <row r="671" spans="1:5" ht="45" x14ac:dyDescent="0.25">
      <c r="A671">
        <f>IF(ISNUMBER(SEARCH('Анкета пустая'!#REF!,B671)),MAX($A$1,A670)+1,0)</f>
        <v>0</v>
      </c>
      <c r="B671" s="57" t="s">
        <v>5975</v>
      </c>
      <c r="C671" s="85"/>
      <c r="D671" s="2">
        <v>670</v>
      </c>
      <c r="E671" s="2" t="e">
        <f t="shared" si="10"/>
        <v>#N/A</v>
      </c>
    </row>
    <row r="672" spans="1:5" ht="45" x14ac:dyDescent="0.25">
      <c r="A672">
        <f>IF(ISNUMBER(SEARCH('Анкета пустая'!#REF!,B672)),MAX($A$1,A671)+1,0)</f>
        <v>0</v>
      </c>
      <c r="B672" s="57" t="s">
        <v>5976</v>
      </c>
      <c r="C672" s="85"/>
      <c r="D672" s="2">
        <v>671</v>
      </c>
      <c r="E672" s="2" t="e">
        <f t="shared" si="10"/>
        <v>#N/A</v>
      </c>
    </row>
    <row r="673" spans="1:5" ht="45" x14ac:dyDescent="0.25">
      <c r="A673">
        <f>IF(ISNUMBER(SEARCH('Анкета пустая'!#REF!,B673)),MAX($A$1,A672)+1,0)</f>
        <v>0</v>
      </c>
      <c r="B673" s="57" t="s">
        <v>5977</v>
      </c>
      <c r="C673" s="85"/>
      <c r="D673" s="2">
        <v>672</v>
      </c>
      <c r="E673" s="2" t="e">
        <f t="shared" si="10"/>
        <v>#N/A</v>
      </c>
    </row>
    <row r="674" spans="1:5" ht="45" x14ac:dyDescent="0.25">
      <c r="A674">
        <f>IF(ISNUMBER(SEARCH('Анкета пустая'!#REF!,B674)),MAX($A$1,A673)+1,0)</f>
        <v>0</v>
      </c>
      <c r="B674" s="57" t="s">
        <v>5978</v>
      </c>
      <c r="C674" s="85"/>
      <c r="D674" s="2">
        <v>673</v>
      </c>
      <c r="E674" s="2" t="e">
        <f t="shared" si="10"/>
        <v>#N/A</v>
      </c>
    </row>
    <row r="675" spans="1:5" ht="45" x14ac:dyDescent="0.25">
      <c r="A675">
        <f>IF(ISNUMBER(SEARCH('Анкета пустая'!#REF!,B675)),MAX($A$1,A674)+1,0)</f>
        <v>0</v>
      </c>
      <c r="B675" s="57" t="s">
        <v>5979</v>
      </c>
      <c r="C675" s="85"/>
      <c r="D675" s="2">
        <v>674</v>
      </c>
      <c r="E675" s="2" t="e">
        <f t="shared" si="10"/>
        <v>#N/A</v>
      </c>
    </row>
    <row r="676" spans="1:5" ht="45" x14ac:dyDescent="0.25">
      <c r="A676">
        <f>IF(ISNUMBER(SEARCH('Анкета пустая'!#REF!,B676)),MAX($A$1,A675)+1,0)</f>
        <v>0</v>
      </c>
      <c r="B676" s="57" t="s">
        <v>5980</v>
      </c>
      <c r="C676" s="85"/>
      <c r="D676" s="2">
        <v>675</v>
      </c>
      <c r="E676" s="2" t="e">
        <f t="shared" si="10"/>
        <v>#N/A</v>
      </c>
    </row>
    <row r="677" spans="1:5" ht="45" x14ac:dyDescent="0.25">
      <c r="A677">
        <f>IF(ISNUMBER(SEARCH('Анкета пустая'!#REF!,B677)),MAX($A$1,A676)+1,0)</f>
        <v>0</v>
      </c>
      <c r="B677" s="57" t="s">
        <v>5981</v>
      </c>
      <c r="C677" s="85"/>
      <c r="D677" s="2">
        <v>676</v>
      </c>
      <c r="E677" s="2" t="e">
        <f t="shared" si="10"/>
        <v>#N/A</v>
      </c>
    </row>
    <row r="678" spans="1:5" ht="45" x14ac:dyDescent="0.25">
      <c r="A678">
        <f>IF(ISNUMBER(SEARCH('Анкета пустая'!#REF!,B678)),MAX($A$1,A677)+1,0)</f>
        <v>0</v>
      </c>
      <c r="B678" s="57" t="s">
        <v>5982</v>
      </c>
      <c r="C678" s="85"/>
      <c r="D678" s="2">
        <v>677</v>
      </c>
      <c r="E678" s="2" t="e">
        <f t="shared" si="10"/>
        <v>#N/A</v>
      </c>
    </row>
    <row r="679" spans="1:5" ht="45" x14ac:dyDescent="0.25">
      <c r="A679">
        <f>IF(ISNUMBER(SEARCH('Анкета пустая'!#REF!,B679)),MAX($A$1,A678)+1,0)</f>
        <v>0</v>
      </c>
      <c r="B679" s="57" t="s">
        <v>5983</v>
      </c>
      <c r="C679" s="85"/>
      <c r="D679" s="2">
        <v>678</v>
      </c>
      <c r="E679" s="2" t="e">
        <f t="shared" si="10"/>
        <v>#N/A</v>
      </c>
    </row>
    <row r="680" spans="1:5" ht="60" x14ac:dyDescent="0.25">
      <c r="A680">
        <f>IF(ISNUMBER(SEARCH('Анкета пустая'!#REF!,B680)),MAX($A$1,A679)+1,0)</f>
        <v>0</v>
      </c>
      <c r="B680" s="57" t="s">
        <v>5984</v>
      </c>
      <c r="C680" s="85"/>
      <c r="D680" s="2">
        <v>679</v>
      </c>
      <c r="E680" s="2" t="e">
        <f t="shared" si="10"/>
        <v>#N/A</v>
      </c>
    </row>
    <row r="681" spans="1:5" ht="45" x14ac:dyDescent="0.25">
      <c r="A681">
        <f>IF(ISNUMBER(SEARCH('Анкета пустая'!#REF!,B681)),MAX($A$1,A680)+1,0)</f>
        <v>0</v>
      </c>
      <c r="B681" s="57" t="s">
        <v>5985</v>
      </c>
      <c r="C681" s="85"/>
      <c r="D681" s="2">
        <v>680</v>
      </c>
      <c r="E681" s="2" t="e">
        <f t="shared" si="10"/>
        <v>#N/A</v>
      </c>
    </row>
    <row r="682" spans="1:5" ht="45" x14ac:dyDescent="0.25">
      <c r="A682">
        <f>IF(ISNUMBER(SEARCH('Анкета пустая'!#REF!,B682)),MAX($A$1,A681)+1,0)</f>
        <v>0</v>
      </c>
      <c r="B682" s="57" t="s">
        <v>5986</v>
      </c>
      <c r="C682" s="85"/>
      <c r="D682" s="2">
        <v>681</v>
      </c>
      <c r="E682" s="2" t="e">
        <f t="shared" si="10"/>
        <v>#N/A</v>
      </c>
    </row>
    <row r="683" spans="1:5" ht="45" x14ac:dyDescent="0.25">
      <c r="A683">
        <f>IF(ISNUMBER(SEARCH('Анкета пустая'!#REF!,B683)),MAX($A$1,A682)+1,0)</f>
        <v>0</v>
      </c>
      <c r="B683" s="57" t="s">
        <v>5987</v>
      </c>
      <c r="C683" s="85"/>
      <c r="D683" s="2">
        <v>682</v>
      </c>
      <c r="E683" s="2" t="e">
        <f t="shared" si="10"/>
        <v>#N/A</v>
      </c>
    </row>
    <row r="684" spans="1:5" ht="45" x14ac:dyDescent="0.25">
      <c r="A684">
        <f>IF(ISNUMBER(SEARCH('Анкета пустая'!#REF!,B684)),MAX($A$1,A683)+1,0)</f>
        <v>0</v>
      </c>
      <c r="B684" s="57" t="s">
        <v>5988</v>
      </c>
      <c r="C684" s="85"/>
      <c r="D684" s="2">
        <v>683</v>
      </c>
      <c r="E684" s="2" t="e">
        <f t="shared" si="10"/>
        <v>#N/A</v>
      </c>
    </row>
    <row r="685" spans="1:5" ht="45" x14ac:dyDescent="0.25">
      <c r="A685">
        <f>IF(ISNUMBER(SEARCH('Анкета пустая'!#REF!,B685)),MAX($A$1,A684)+1,0)</f>
        <v>0</v>
      </c>
      <c r="B685" s="57" t="s">
        <v>5989</v>
      </c>
      <c r="C685" s="85"/>
      <c r="D685" s="2">
        <v>684</v>
      </c>
      <c r="E685" s="2" t="e">
        <f t="shared" si="10"/>
        <v>#N/A</v>
      </c>
    </row>
    <row r="686" spans="1:5" ht="60" x14ac:dyDescent="0.25">
      <c r="A686">
        <f>IF(ISNUMBER(SEARCH('Анкета пустая'!#REF!,B686)),MAX($A$1,A685)+1,0)</f>
        <v>0</v>
      </c>
      <c r="B686" s="57" t="s">
        <v>5990</v>
      </c>
      <c r="C686" s="85"/>
      <c r="D686" s="2">
        <v>685</v>
      </c>
      <c r="E686" s="2" t="e">
        <f t="shared" si="10"/>
        <v>#N/A</v>
      </c>
    </row>
    <row r="687" spans="1:5" ht="30" x14ac:dyDescent="0.25">
      <c r="A687">
        <f>IF(ISNUMBER(SEARCH('Анкета пустая'!#REF!,B687)),MAX($A$1,A686)+1,0)</f>
        <v>0</v>
      </c>
      <c r="B687" s="57" t="s">
        <v>5991</v>
      </c>
      <c r="C687" s="85"/>
      <c r="D687" s="2">
        <v>686</v>
      </c>
      <c r="E687" s="2" t="e">
        <f t="shared" si="10"/>
        <v>#N/A</v>
      </c>
    </row>
    <row r="688" spans="1:5" ht="45" x14ac:dyDescent="0.25">
      <c r="A688">
        <f>IF(ISNUMBER(SEARCH('Анкета пустая'!#REF!,B688)),MAX($A$1,A687)+1,0)</f>
        <v>0</v>
      </c>
      <c r="B688" s="57" t="s">
        <v>5992</v>
      </c>
      <c r="C688" s="85"/>
      <c r="D688" s="2">
        <v>687</v>
      </c>
      <c r="E688" s="2" t="e">
        <f t="shared" si="10"/>
        <v>#N/A</v>
      </c>
    </row>
    <row r="689" spans="1:5" ht="45" x14ac:dyDescent="0.25">
      <c r="A689">
        <f>IF(ISNUMBER(SEARCH('Анкета пустая'!#REF!,B689)),MAX($A$1,A688)+1,0)</f>
        <v>0</v>
      </c>
      <c r="B689" s="57" t="s">
        <v>5993</v>
      </c>
      <c r="C689" s="85"/>
      <c r="D689" s="2">
        <v>688</v>
      </c>
      <c r="E689" s="2" t="e">
        <f t="shared" si="10"/>
        <v>#N/A</v>
      </c>
    </row>
    <row r="690" spans="1:5" ht="45" x14ac:dyDescent="0.25">
      <c r="A690">
        <f>IF(ISNUMBER(SEARCH('Анкета пустая'!#REF!,B690)),MAX($A$1,A689)+1,0)</f>
        <v>0</v>
      </c>
      <c r="B690" s="57" t="s">
        <v>5994</v>
      </c>
      <c r="C690" s="85"/>
      <c r="D690" s="2">
        <v>689</v>
      </c>
      <c r="E690" s="2" t="e">
        <f t="shared" si="10"/>
        <v>#N/A</v>
      </c>
    </row>
    <row r="691" spans="1:5" ht="45" x14ac:dyDescent="0.25">
      <c r="A691">
        <f>IF(ISNUMBER(SEARCH('Анкета пустая'!#REF!,B691)),MAX($A$1,A690)+1,0)</f>
        <v>0</v>
      </c>
      <c r="B691" s="57" t="s">
        <v>5995</v>
      </c>
      <c r="C691" s="85"/>
      <c r="D691" s="2">
        <v>690</v>
      </c>
      <c r="E691" s="2" t="e">
        <f t="shared" si="10"/>
        <v>#N/A</v>
      </c>
    </row>
    <row r="692" spans="1:5" ht="45" x14ac:dyDescent="0.25">
      <c r="A692">
        <f>IF(ISNUMBER(SEARCH('Анкета пустая'!#REF!,B692)),MAX($A$1,A691)+1,0)</f>
        <v>0</v>
      </c>
      <c r="B692" s="57" t="s">
        <v>5996</v>
      </c>
      <c r="C692" s="85"/>
      <c r="D692" s="2">
        <v>691</v>
      </c>
      <c r="E692" s="2" t="e">
        <f t="shared" si="10"/>
        <v>#N/A</v>
      </c>
    </row>
    <row r="693" spans="1:5" ht="45" x14ac:dyDescent="0.25">
      <c r="A693">
        <f>IF(ISNUMBER(SEARCH('Анкета пустая'!#REF!,B693)),MAX($A$1,A692)+1,0)</f>
        <v>0</v>
      </c>
      <c r="B693" s="57" t="s">
        <v>5997</v>
      </c>
      <c r="C693" s="85"/>
      <c r="D693" s="2">
        <v>692</v>
      </c>
      <c r="E693" s="2" t="e">
        <f t="shared" si="10"/>
        <v>#N/A</v>
      </c>
    </row>
    <row r="694" spans="1:5" ht="45" x14ac:dyDescent="0.25">
      <c r="A694">
        <f>IF(ISNUMBER(SEARCH('Анкета пустая'!#REF!,B694)),MAX($A$1,A693)+1,0)</f>
        <v>0</v>
      </c>
      <c r="B694" s="57" t="s">
        <v>5998</v>
      </c>
      <c r="C694" s="85"/>
      <c r="D694" s="2">
        <v>693</v>
      </c>
      <c r="E694" s="2" t="e">
        <f t="shared" si="10"/>
        <v>#N/A</v>
      </c>
    </row>
    <row r="695" spans="1:5" ht="45" x14ac:dyDescent="0.25">
      <c r="A695">
        <f>IF(ISNUMBER(SEARCH('Анкета пустая'!#REF!,B695)),MAX($A$1,A694)+1,0)</f>
        <v>0</v>
      </c>
      <c r="B695" s="57" t="s">
        <v>5999</v>
      </c>
      <c r="C695" s="85"/>
      <c r="D695" s="2">
        <v>694</v>
      </c>
      <c r="E695" s="2" t="e">
        <f t="shared" si="10"/>
        <v>#N/A</v>
      </c>
    </row>
    <row r="696" spans="1:5" ht="45" x14ac:dyDescent="0.25">
      <c r="A696">
        <f>IF(ISNUMBER(SEARCH('Анкета пустая'!#REF!,B696)),MAX($A$1,A695)+1,0)</f>
        <v>0</v>
      </c>
      <c r="B696" s="57" t="s">
        <v>6000</v>
      </c>
      <c r="C696" s="85"/>
      <c r="D696" s="2">
        <v>695</v>
      </c>
      <c r="E696" s="2" t="e">
        <f t="shared" si="10"/>
        <v>#N/A</v>
      </c>
    </row>
    <row r="697" spans="1:5" ht="45" x14ac:dyDescent="0.25">
      <c r="A697">
        <f>IF(ISNUMBER(SEARCH('Анкета пустая'!#REF!,B697)),MAX($A$1,A696)+1,0)</f>
        <v>0</v>
      </c>
      <c r="B697" s="57" t="s">
        <v>6001</v>
      </c>
      <c r="C697" s="85"/>
      <c r="D697" s="2">
        <v>696</v>
      </c>
      <c r="E697" s="2" t="e">
        <f t="shared" si="10"/>
        <v>#N/A</v>
      </c>
    </row>
    <row r="698" spans="1:5" ht="60" x14ac:dyDescent="0.25">
      <c r="A698">
        <f>IF(ISNUMBER(SEARCH('Анкета пустая'!#REF!,B698)),MAX($A$1,A697)+1,0)</f>
        <v>0</v>
      </c>
      <c r="B698" s="57" t="s">
        <v>6002</v>
      </c>
      <c r="C698" s="85"/>
      <c r="D698" s="2">
        <v>697</v>
      </c>
      <c r="E698" s="2" t="e">
        <f t="shared" si="10"/>
        <v>#N/A</v>
      </c>
    </row>
    <row r="699" spans="1:5" ht="45" x14ac:dyDescent="0.25">
      <c r="A699">
        <f>IF(ISNUMBER(SEARCH('Анкета пустая'!#REF!,B699)),MAX($A$1,A698)+1,0)</f>
        <v>0</v>
      </c>
      <c r="B699" s="57" t="s">
        <v>6003</v>
      </c>
      <c r="C699" s="85"/>
      <c r="D699" s="2">
        <v>698</v>
      </c>
      <c r="E699" s="2" t="e">
        <f t="shared" si="10"/>
        <v>#N/A</v>
      </c>
    </row>
    <row r="700" spans="1:5" ht="45" x14ac:dyDescent="0.25">
      <c r="A700">
        <f>IF(ISNUMBER(SEARCH('Анкета пустая'!#REF!,B700)),MAX($A$1,A699)+1,0)</f>
        <v>0</v>
      </c>
      <c r="B700" s="57" t="s">
        <v>6004</v>
      </c>
      <c r="C700" s="85"/>
      <c r="D700" s="2">
        <v>699</v>
      </c>
      <c r="E700" s="2" t="e">
        <f t="shared" si="10"/>
        <v>#N/A</v>
      </c>
    </row>
    <row r="701" spans="1:5" ht="60" x14ac:dyDescent="0.25">
      <c r="A701">
        <f>IF(ISNUMBER(SEARCH('Анкета пустая'!#REF!,B701)),MAX($A$1,A700)+1,0)</f>
        <v>0</v>
      </c>
      <c r="B701" s="57" t="s">
        <v>6005</v>
      </c>
      <c r="C701" s="85"/>
      <c r="D701" s="2">
        <v>700</v>
      </c>
      <c r="E701" s="2" t="e">
        <f t="shared" si="10"/>
        <v>#N/A</v>
      </c>
    </row>
    <row r="702" spans="1:5" ht="60" x14ac:dyDescent="0.25">
      <c r="A702">
        <f>IF(ISNUMBER(SEARCH('Анкета пустая'!#REF!,B702)),MAX($A$1,A701)+1,0)</f>
        <v>0</v>
      </c>
      <c r="B702" s="57" t="s">
        <v>6006</v>
      </c>
      <c r="C702" s="85"/>
      <c r="D702" s="2">
        <v>701</v>
      </c>
      <c r="E702" s="2" t="e">
        <f t="shared" si="10"/>
        <v>#N/A</v>
      </c>
    </row>
    <row r="703" spans="1:5" ht="60" x14ac:dyDescent="0.25">
      <c r="A703">
        <f>IF(ISNUMBER(SEARCH('Анкета пустая'!#REF!,B703)),MAX($A$1,A702)+1,0)</f>
        <v>0</v>
      </c>
      <c r="B703" s="57" t="s">
        <v>6007</v>
      </c>
      <c r="C703" s="85"/>
      <c r="D703" s="2">
        <v>702</v>
      </c>
      <c r="E703" s="2" t="e">
        <f t="shared" si="10"/>
        <v>#N/A</v>
      </c>
    </row>
    <row r="704" spans="1:5" ht="45" x14ac:dyDescent="0.25">
      <c r="A704">
        <f>IF(ISNUMBER(SEARCH('Анкета пустая'!#REF!,B704)),MAX($A$1,A703)+1,0)</f>
        <v>0</v>
      </c>
      <c r="B704" s="57" t="s">
        <v>6008</v>
      </c>
      <c r="C704" s="85"/>
      <c r="D704" s="2">
        <v>703</v>
      </c>
      <c r="E704" s="2" t="e">
        <f t="shared" si="10"/>
        <v>#N/A</v>
      </c>
    </row>
    <row r="705" spans="1:5" ht="30" x14ac:dyDescent="0.25">
      <c r="A705">
        <f>IF(ISNUMBER(SEARCH('Анкета пустая'!#REF!,B705)),MAX($A$1,A704)+1,0)</f>
        <v>0</v>
      </c>
      <c r="B705" s="57" t="s">
        <v>6009</v>
      </c>
      <c r="C705" s="85"/>
      <c r="D705" s="2">
        <v>704</v>
      </c>
      <c r="E705" s="2" t="e">
        <f t="shared" si="10"/>
        <v>#N/A</v>
      </c>
    </row>
    <row r="706" spans="1:5" ht="30" x14ac:dyDescent="0.25">
      <c r="A706">
        <f>IF(ISNUMBER(SEARCH('Анкета пустая'!#REF!,B706)),MAX($A$1,A705)+1,0)</f>
        <v>0</v>
      </c>
      <c r="B706" s="57" t="s">
        <v>6010</v>
      </c>
      <c r="C706" s="85"/>
      <c r="D706" s="2">
        <v>705</v>
      </c>
      <c r="E706" s="2" t="e">
        <f t="shared" si="10"/>
        <v>#N/A</v>
      </c>
    </row>
    <row r="707" spans="1:5" ht="60" x14ac:dyDescent="0.25">
      <c r="A707">
        <f>IF(ISNUMBER(SEARCH('Анкета пустая'!#REF!,B707)),MAX($A$1,A706)+1,0)</f>
        <v>0</v>
      </c>
      <c r="B707" s="57" t="s">
        <v>6011</v>
      </c>
      <c r="C707" s="85"/>
      <c r="D707" s="2">
        <v>706</v>
      </c>
      <c r="E707" s="2" t="e">
        <f t="shared" ref="E707:E770" si="11">VLOOKUP(D707,A:B,2,0)</f>
        <v>#N/A</v>
      </c>
    </row>
    <row r="708" spans="1:5" ht="30" x14ac:dyDescent="0.25">
      <c r="A708">
        <f>IF(ISNUMBER(SEARCH('Анкета пустая'!#REF!,B708)),MAX($A$1,A707)+1,0)</f>
        <v>0</v>
      </c>
      <c r="B708" s="57" t="s">
        <v>6012</v>
      </c>
      <c r="C708" s="85"/>
      <c r="D708" s="2">
        <v>707</v>
      </c>
      <c r="E708" s="2" t="e">
        <f t="shared" si="11"/>
        <v>#N/A</v>
      </c>
    </row>
    <row r="709" spans="1:5" ht="45" x14ac:dyDescent="0.25">
      <c r="A709">
        <f>IF(ISNUMBER(SEARCH('Анкета пустая'!#REF!,B709)),MAX($A$1,A708)+1,0)</f>
        <v>0</v>
      </c>
      <c r="B709" s="57" t="s">
        <v>6013</v>
      </c>
      <c r="C709" s="85"/>
      <c r="D709" s="2">
        <v>708</v>
      </c>
      <c r="E709" s="2" t="e">
        <f t="shared" si="11"/>
        <v>#N/A</v>
      </c>
    </row>
    <row r="710" spans="1:5" ht="60" x14ac:dyDescent="0.25">
      <c r="A710">
        <f>IF(ISNUMBER(SEARCH('Анкета пустая'!#REF!,B710)),MAX($A$1,A709)+1,0)</f>
        <v>0</v>
      </c>
      <c r="B710" s="57" t="s">
        <v>6014</v>
      </c>
      <c r="C710" s="85"/>
      <c r="D710" s="2">
        <v>709</v>
      </c>
      <c r="E710" s="2" t="e">
        <f t="shared" si="11"/>
        <v>#N/A</v>
      </c>
    </row>
    <row r="711" spans="1:5" ht="60" x14ac:dyDescent="0.25">
      <c r="A711">
        <f>IF(ISNUMBER(SEARCH('Анкета пустая'!#REF!,B711)),MAX($A$1,A710)+1,0)</f>
        <v>0</v>
      </c>
      <c r="B711" s="57" t="s">
        <v>6015</v>
      </c>
      <c r="C711" s="85"/>
      <c r="D711" s="2">
        <v>710</v>
      </c>
      <c r="E711" s="2" t="e">
        <f t="shared" si="11"/>
        <v>#N/A</v>
      </c>
    </row>
    <row r="712" spans="1:5" ht="45" x14ac:dyDescent="0.25">
      <c r="A712">
        <f>IF(ISNUMBER(SEARCH('Анкета пустая'!#REF!,B712)),MAX($A$1,A711)+1,0)</f>
        <v>0</v>
      </c>
      <c r="B712" s="57" t="s">
        <v>6016</v>
      </c>
      <c r="C712" s="85"/>
      <c r="D712" s="2">
        <v>711</v>
      </c>
      <c r="E712" s="2" t="e">
        <f t="shared" si="11"/>
        <v>#N/A</v>
      </c>
    </row>
    <row r="713" spans="1:5" ht="60" x14ac:dyDescent="0.25">
      <c r="A713">
        <f>IF(ISNUMBER(SEARCH('Анкета пустая'!#REF!,B713)),MAX($A$1,A712)+1,0)</f>
        <v>0</v>
      </c>
      <c r="B713" s="57" t="s">
        <v>6017</v>
      </c>
      <c r="C713" s="85"/>
      <c r="D713" s="2">
        <v>712</v>
      </c>
      <c r="E713" s="2" t="e">
        <f t="shared" si="11"/>
        <v>#N/A</v>
      </c>
    </row>
    <row r="714" spans="1:5" ht="45" x14ac:dyDescent="0.25">
      <c r="A714">
        <f>IF(ISNUMBER(SEARCH('Анкета пустая'!#REF!,B714)),MAX($A$1,A713)+1,0)</f>
        <v>0</v>
      </c>
      <c r="B714" s="57" t="s">
        <v>6018</v>
      </c>
      <c r="C714" s="85"/>
      <c r="D714" s="2">
        <v>713</v>
      </c>
      <c r="E714" s="2" t="e">
        <f t="shared" si="11"/>
        <v>#N/A</v>
      </c>
    </row>
    <row r="715" spans="1:5" ht="45" x14ac:dyDescent="0.25">
      <c r="A715">
        <f>IF(ISNUMBER(SEARCH('Анкета пустая'!#REF!,B715)),MAX($A$1,A714)+1,0)</f>
        <v>0</v>
      </c>
      <c r="B715" s="57" t="s">
        <v>6019</v>
      </c>
      <c r="C715" s="85"/>
      <c r="D715" s="2">
        <v>714</v>
      </c>
      <c r="E715" s="2" t="e">
        <f t="shared" si="11"/>
        <v>#N/A</v>
      </c>
    </row>
    <row r="716" spans="1:5" ht="45" x14ac:dyDescent="0.25">
      <c r="A716">
        <f>IF(ISNUMBER(SEARCH('Анкета пустая'!#REF!,B716)),MAX($A$1,A715)+1,0)</f>
        <v>0</v>
      </c>
      <c r="B716" s="57" t="s">
        <v>6020</v>
      </c>
      <c r="C716" s="85"/>
      <c r="D716" s="2">
        <v>715</v>
      </c>
      <c r="E716" s="2" t="e">
        <f t="shared" si="11"/>
        <v>#N/A</v>
      </c>
    </row>
    <row r="717" spans="1:5" ht="45" x14ac:dyDescent="0.25">
      <c r="A717">
        <f>IF(ISNUMBER(SEARCH('Анкета пустая'!#REF!,B717)),MAX($A$1,A716)+1,0)</f>
        <v>0</v>
      </c>
      <c r="B717" s="57" t="s">
        <v>6021</v>
      </c>
      <c r="C717" s="85"/>
      <c r="D717" s="2">
        <v>716</v>
      </c>
      <c r="E717" s="2" t="e">
        <f t="shared" si="11"/>
        <v>#N/A</v>
      </c>
    </row>
    <row r="718" spans="1:5" ht="45" x14ac:dyDescent="0.25">
      <c r="A718">
        <f>IF(ISNUMBER(SEARCH('Анкета пустая'!#REF!,B718)),MAX($A$1,A717)+1,0)</f>
        <v>0</v>
      </c>
      <c r="B718" s="57" t="s">
        <v>6022</v>
      </c>
      <c r="C718" s="85"/>
      <c r="D718" s="2">
        <v>717</v>
      </c>
      <c r="E718" s="2" t="e">
        <f t="shared" si="11"/>
        <v>#N/A</v>
      </c>
    </row>
    <row r="719" spans="1:5" ht="45" x14ac:dyDescent="0.25">
      <c r="A719">
        <f>IF(ISNUMBER(SEARCH('Анкета пустая'!#REF!,B719)),MAX($A$1,A718)+1,0)</f>
        <v>0</v>
      </c>
      <c r="B719" s="57" t="s">
        <v>6023</v>
      </c>
      <c r="C719" s="85"/>
      <c r="D719" s="2">
        <v>718</v>
      </c>
      <c r="E719" s="2" t="e">
        <f t="shared" si="11"/>
        <v>#N/A</v>
      </c>
    </row>
    <row r="720" spans="1:5" ht="45" x14ac:dyDescent="0.25">
      <c r="A720">
        <f>IF(ISNUMBER(SEARCH('Анкета пустая'!#REF!,B720)),MAX($A$1,A719)+1,0)</f>
        <v>0</v>
      </c>
      <c r="B720" s="57" t="s">
        <v>6024</v>
      </c>
      <c r="C720" s="85"/>
      <c r="D720" s="2">
        <v>719</v>
      </c>
      <c r="E720" s="2" t="e">
        <f t="shared" si="11"/>
        <v>#N/A</v>
      </c>
    </row>
    <row r="721" spans="1:5" ht="45" x14ac:dyDescent="0.25">
      <c r="A721">
        <f>IF(ISNUMBER(SEARCH('Анкета пустая'!#REF!,B721)),MAX($A$1,A720)+1,0)</f>
        <v>0</v>
      </c>
      <c r="B721" s="57" t="s">
        <v>6025</v>
      </c>
      <c r="C721" s="85"/>
      <c r="D721" s="2">
        <v>720</v>
      </c>
      <c r="E721" s="2" t="e">
        <f t="shared" si="11"/>
        <v>#N/A</v>
      </c>
    </row>
    <row r="722" spans="1:5" ht="45" x14ac:dyDescent="0.25">
      <c r="A722">
        <f>IF(ISNUMBER(SEARCH('Анкета пустая'!#REF!,B722)),MAX($A$1,A721)+1,0)</f>
        <v>0</v>
      </c>
      <c r="B722" s="57" t="s">
        <v>6026</v>
      </c>
      <c r="C722" s="85"/>
      <c r="D722" s="2">
        <v>721</v>
      </c>
      <c r="E722" s="2" t="e">
        <f t="shared" si="11"/>
        <v>#N/A</v>
      </c>
    </row>
    <row r="723" spans="1:5" ht="45" x14ac:dyDescent="0.25">
      <c r="A723">
        <f>IF(ISNUMBER(SEARCH('Анкета пустая'!#REF!,B723)),MAX($A$1,A722)+1,0)</f>
        <v>0</v>
      </c>
      <c r="B723" s="57" t="s">
        <v>6027</v>
      </c>
      <c r="C723" s="85"/>
      <c r="D723" s="2">
        <v>722</v>
      </c>
      <c r="E723" s="2" t="e">
        <f t="shared" si="11"/>
        <v>#N/A</v>
      </c>
    </row>
    <row r="724" spans="1:5" ht="45" x14ac:dyDescent="0.25">
      <c r="A724">
        <f>IF(ISNUMBER(SEARCH('Анкета пустая'!#REF!,B724)),MAX($A$1,A723)+1,0)</f>
        <v>0</v>
      </c>
      <c r="B724" s="57" t="s">
        <v>6028</v>
      </c>
      <c r="C724" s="85"/>
      <c r="D724" s="2">
        <v>723</v>
      </c>
      <c r="E724" s="2" t="e">
        <f t="shared" si="11"/>
        <v>#N/A</v>
      </c>
    </row>
    <row r="725" spans="1:5" ht="45" x14ac:dyDescent="0.25">
      <c r="A725">
        <f>IF(ISNUMBER(SEARCH('Анкета пустая'!#REF!,B725)),MAX($A$1,A724)+1,0)</f>
        <v>0</v>
      </c>
      <c r="B725" s="57" t="s">
        <v>6029</v>
      </c>
      <c r="C725" s="85"/>
      <c r="D725" s="2">
        <v>724</v>
      </c>
      <c r="E725" s="2" t="e">
        <f t="shared" si="11"/>
        <v>#N/A</v>
      </c>
    </row>
    <row r="726" spans="1:5" ht="45" x14ac:dyDescent="0.25">
      <c r="A726">
        <f>IF(ISNUMBER(SEARCH('Анкета пустая'!#REF!,B726)),MAX($A$1,A725)+1,0)</f>
        <v>0</v>
      </c>
      <c r="B726" s="57" t="s">
        <v>6030</v>
      </c>
      <c r="C726" s="85"/>
      <c r="D726" s="2">
        <v>725</v>
      </c>
      <c r="E726" s="2" t="e">
        <f t="shared" si="11"/>
        <v>#N/A</v>
      </c>
    </row>
    <row r="727" spans="1:5" ht="45" x14ac:dyDescent="0.25">
      <c r="A727">
        <f>IF(ISNUMBER(SEARCH('Анкета пустая'!#REF!,B727)),MAX($A$1,A726)+1,0)</f>
        <v>0</v>
      </c>
      <c r="B727" s="57" t="s">
        <v>6031</v>
      </c>
      <c r="C727" s="85"/>
      <c r="D727" s="2">
        <v>726</v>
      </c>
      <c r="E727" s="2" t="e">
        <f t="shared" si="11"/>
        <v>#N/A</v>
      </c>
    </row>
    <row r="728" spans="1:5" ht="45" x14ac:dyDescent="0.25">
      <c r="A728">
        <f>IF(ISNUMBER(SEARCH('Анкета пустая'!#REF!,B728)),MAX($A$1,A727)+1,0)</f>
        <v>0</v>
      </c>
      <c r="B728" s="57" t="s">
        <v>6032</v>
      </c>
      <c r="C728" s="85"/>
      <c r="D728" s="2">
        <v>727</v>
      </c>
      <c r="E728" s="2" t="e">
        <f t="shared" si="11"/>
        <v>#N/A</v>
      </c>
    </row>
    <row r="729" spans="1:5" ht="30" x14ac:dyDescent="0.25">
      <c r="A729">
        <f>IF(ISNUMBER(SEARCH('Анкета пустая'!#REF!,B729)),MAX($A$1,A728)+1,0)</f>
        <v>0</v>
      </c>
      <c r="B729" s="57" t="s">
        <v>6033</v>
      </c>
      <c r="C729" s="85"/>
      <c r="D729" s="2">
        <v>728</v>
      </c>
      <c r="E729" s="2" t="e">
        <f t="shared" si="11"/>
        <v>#N/A</v>
      </c>
    </row>
    <row r="730" spans="1:5" ht="45" x14ac:dyDescent="0.25">
      <c r="A730">
        <f>IF(ISNUMBER(SEARCH('Анкета пустая'!#REF!,B730)),MAX($A$1,A729)+1,0)</f>
        <v>0</v>
      </c>
      <c r="B730" s="57" t="s">
        <v>6034</v>
      </c>
      <c r="C730" s="85"/>
      <c r="D730" s="2">
        <v>729</v>
      </c>
      <c r="E730" s="2" t="e">
        <f t="shared" si="11"/>
        <v>#N/A</v>
      </c>
    </row>
    <row r="731" spans="1:5" ht="45" x14ac:dyDescent="0.25">
      <c r="A731">
        <f>IF(ISNUMBER(SEARCH('Анкета пустая'!#REF!,B731)),MAX($A$1,A730)+1,0)</f>
        <v>0</v>
      </c>
      <c r="B731" s="57" t="s">
        <v>6035</v>
      </c>
      <c r="C731" s="85"/>
      <c r="D731" s="2">
        <v>730</v>
      </c>
      <c r="E731" s="2" t="e">
        <f t="shared" si="11"/>
        <v>#N/A</v>
      </c>
    </row>
    <row r="732" spans="1:5" ht="45" x14ac:dyDescent="0.25">
      <c r="A732">
        <f>IF(ISNUMBER(SEARCH('Анкета пустая'!#REF!,B732)),MAX($A$1,A731)+1,0)</f>
        <v>0</v>
      </c>
      <c r="B732" s="57" t="s">
        <v>6036</v>
      </c>
      <c r="C732" s="85"/>
      <c r="D732" s="2">
        <v>731</v>
      </c>
      <c r="E732" s="2" t="e">
        <f t="shared" si="11"/>
        <v>#N/A</v>
      </c>
    </row>
    <row r="733" spans="1:5" ht="45" x14ac:dyDescent="0.25">
      <c r="A733">
        <f>IF(ISNUMBER(SEARCH('Анкета пустая'!#REF!,B733)),MAX($A$1,A732)+1,0)</f>
        <v>0</v>
      </c>
      <c r="B733" s="57" t="s">
        <v>6037</v>
      </c>
      <c r="C733" s="85"/>
      <c r="D733" s="2">
        <v>732</v>
      </c>
      <c r="E733" s="2" t="e">
        <f t="shared" si="11"/>
        <v>#N/A</v>
      </c>
    </row>
    <row r="734" spans="1:5" ht="45" x14ac:dyDescent="0.25">
      <c r="A734">
        <f>IF(ISNUMBER(SEARCH('Анкета пустая'!#REF!,B734)),MAX($A$1,A733)+1,0)</f>
        <v>0</v>
      </c>
      <c r="B734" s="57" t="s">
        <v>6038</v>
      </c>
      <c r="C734" s="85"/>
      <c r="D734" s="2">
        <v>733</v>
      </c>
      <c r="E734" s="2" t="e">
        <f t="shared" si="11"/>
        <v>#N/A</v>
      </c>
    </row>
    <row r="735" spans="1:5" ht="45" x14ac:dyDescent="0.25">
      <c r="A735">
        <f>IF(ISNUMBER(SEARCH('Анкета пустая'!#REF!,B735)),MAX($A$1,A734)+1,0)</f>
        <v>0</v>
      </c>
      <c r="B735" s="57" t="s">
        <v>6039</v>
      </c>
      <c r="C735" s="85"/>
      <c r="D735" s="2">
        <v>734</v>
      </c>
      <c r="E735" s="2" t="e">
        <f t="shared" si="11"/>
        <v>#N/A</v>
      </c>
    </row>
    <row r="736" spans="1:5" ht="45" x14ac:dyDescent="0.25">
      <c r="A736">
        <f>IF(ISNUMBER(SEARCH('Анкета пустая'!#REF!,B736)),MAX($A$1,A735)+1,0)</f>
        <v>0</v>
      </c>
      <c r="B736" s="57" t="s">
        <v>6040</v>
      </c>
      <c r="C736" s="85"/>
      <c r="D736" s="2">
        <v>735</v>
      </c>
      <c r="E736" s="2" t="e">
        <f t="shared" si="11"/>
        <v>#N/A</v>
      </c>
    </row>
    <row r="737" spans="1:5" ht="45" x14ac:dyDescent="0.25">
      <c r="A737">
        <f>IF(ISNUMBER(SEARCH('Анкета пустая'!#REF!,B737)),MAX($A$1,A736)+1,0)</f>
        <v>0</v>
      </c>
      <c r="B737" s="57" t="s">
        <v>6041</v>
      </c>
      <c r="C737" s="85"/>
      <c r="D737" s="2">
        <v>736</v>
      </c>
      <c r="E737" s="2" t="e">
        <f t="shared" si="11"/>
        <v>#N/A</v>
      </c>
    </row>
    <row r="738" spans="1:5" ht="45" x14ac:dyDescent="0.25">
      <c r="A738">
        <f>IF(ISNUMBER(SEARCH('Анкета пустая'!#REF!,B738)),MAX($A$1,A737)+1,0)</f>
        <v>0</v>
      </c>
      <c r="B738" s="57" t="s">
        <v>6042</v>
      </c>
      <c r="C738" s="85"/>
      <c r="D738" s="2">
        <v>737</v>
      </c>
      <c r="E738" s="2" t="e">
        <f t="shared" si="11"/>
        <v>#N/A</v>
      </c>
    </row>
    <row r="739" spans="1:5" ht="45" x14ac:dyDescent="0.25">
      <c r="A739">
        <f>IF(ISNUMBER(SEARCH('Анкета пустая'!#REF!,B739)),MAX($A$1,A738)+1,0)</f>
        <v>0</v>
      </c>
      <c r="B739" s="57" t="s">
        <v>6043</v>
      </c>
      <c r="C739" s="85"/>
      <c r="D739" s="2">
        <v>738</v>
      </c>
      <c r="E739" s="2" t="e">
        <f t="shared" si="11"/>
        <v>#N/A</v>
      </c>
    </row>
    <row r="740" spans="1:5" ht="45" x14ac:dyDescent="0.25">
      <c r="A740">
        <f>IF(ISNUMBER(SEARCH('Анкета пустая'!#REF!,B740)),MAX($A$1,A739)+1,0)</f>
        <v>0</v>
      </c>
      <c r="B740" s="57" t="s">
        <v>6044</v>
      </c>
      <c r="C740" s="85"/>
      <c r="D740" s="2">
        <v>739</v>
      </c>
      <c r="E740" s="2" t="e">
        <f t="shared" si="11"/>
        <v>#N/A</v>
      </c>
    </row>
    <row r="741" spans="1:5" ht="45" x14ac:dyDescent="0.25">
      <c r="A741">
        <f>IF(ISNUMBER(SEARCH('Анкета пустая'!#REF!,B741)),MAX($A$1,A740)+1,0)</f>
        <v>0</v>
      </c>
      <c r="B741" s="57" t="s">
        <v>6045</v>
      </c>
      <c r="C741" s="85"/>
      <c r="D741" s="2">
        <v>740</v>
      </c>
      <c r="E741" s="2" t="e">
        <f t="shared" si="11"/>
        <v>#N/A</v>
      </c>
    </row>
    <row r="742" spans="1:5" ht="45" x14ac:dyDescent="0.25">
      <c r="A742">
        <f>IF(ISNUMBER(SEARCH('Анкета пустая'!#REF!,B742)),MAX($A$1,A741)+1,0)</f>
        <v>0</v>
      </c>
      <c r="B742" s="57" t="s">
        <v>6046</v>
      </c>
      <c r="C742" s="85"/>
      <c r="D742" s="2">
        <v>741</v>
      </c>
      <c r="E742" s="2" t="e">
        <f t="shared" si="11"/>
        <v>#N/A</v>
      </c>
    </row>
    <row r="743" spans="1:5" ht="45" x14ac:dyDescent="0.25">
      <c r="A743">
        <f>IF(ISNUMBER(SEARCH('Анкета пустая'!#REF!,B743)),MAX($A$1,A742)+1,0)</f>
        <v>0</v>
      </c>
      <c r="B743" s="57" t="s">
        <v>6047</v>
      </c>
      <c r="C743" s="85"/>
      <c r="D743" s="2">
        <v>742</v>
      </c>
      <c r="E743" s="2" t="e">
        <f t="shared" si="11"/>
        <v>#N/A</v>
      </c>
    </row>
    <row r="744" spans="1:5" ht="45" x14ac:dyDescent="0.25">
      <c r="A744">
        <f>IF(ISNUMBER(SEARCH('Анкета пустая'!#REF!,B744)),MAX($A$1,A743)+1,0)</f>
        <v>0</v>
      </c>
      <c r="B744" s="57" t="s">
        <v>6048</v>
      </c>
      <c r="C744" s="85"/>
      <c r="D744" s="2">
        <v>743</v>
      </c>
      <c r="E744" s="2" t="e">
        <f t="shared" si="11"/>
        <v>#N/A</v>
      </c>
    </row>
    <row r="745" spans="1:5" ht="45" x14ac:dyDescent="0.25">
      <c r="A745">
        <f>IF(ISNUMBER(SEARCH('Анкета пустая'!#REF!,B745)),MAX($A$1,A744)+1,0)</f>
        <v>0</v>
      </c>
      <c r="B745" s="57" t="s">
        <v>6049</v>
      </c>
      <c r="C745" s="85"/>
      <c r="D745" s="2">
        <v>744</v>
      </c>
      <c r="E745" s="2" t="e">
        <f t="shared" si="11"/>
        <v>#N/A</v>
      </c>
    </row>
    <row r="746" spans="1:5" ht="45" x14ac:dyDescent="0.25">
      <c r="A746">
        <f>IF(ISNUMBER(SEARCH('Анкета пустая'!#REF!,B746)),MAX($A$1,A745)+1,0)</f>
        <v>0</v>
      </c>
      <c r="B746" s="57" t="s">
        <v>6050</v>
      </c>
      <c r="C746" s="85"/>
      <c r="D746" s="2">
        <v>745</v>
      </c>
      <c r="E746" s="2" t="e">
        <f t="shared" si="11"/>
        <v>#N/A</v>
      </c>
    </row>
    <row r="747" spans="1:5" ht="45" x14ac:dyDescent="0.25">
      <c r="A747">
        <f>IF(ISNUMBER(SEARCH('Анкета пустая'!#REF!,B747)),MAX($A$1,A746)+1,0)</f>
        <v>0</v>
      </c>
      <c r="B747" s="57" t="s">
        <v>6051</v>
      </c>
      <c r="C747" s="85"/>
      <c r="D747" s="2">
        <v>746</v>
      </c>
      <c r="E747" s="2" t="e">
        <f t="shared" si="11"/>
        <v>#N/A</v>
      </c>
    </row>
    <row r="748" spans="1:5" ht="45" x14ac:dyDescent="0.25">
      <c r="A748">
        <f>IF(ISNUMBER(SEARCH('Анкета пустая'!#REF!,B748)),MAX($A$1,A747)+1,0)</f>
        <v>0</v>
      </c>
      <c r="B748" s="57" t="s">
        <v>6052</v>
      </c>
      <c r="C748" s="85"/>
      <c r="D748" s="2">
        <v>747</v>
      </c>
      <c r="E748" s="2" t="e">
        <f t="shared" si="11"/>
        <v>#N/A</v>
      </c>
    </row>
    <row r="749" spans="1:5" ht="45" x14ac:dyDescent="0.25">
      <c r="A749">
        <f>IF(ISNUMBER(SEARCH('Анкета пустая'!#REF!,B749)),MAX($A$1,A748)+1,0)</f>
        <v>0</v>
      </c>
      <c r="B749" s="57" t="s">
        <v>6053</v>
      </c>
      <c r="C749" s="85"/>
      <c r="D749" s="2">
        <v>748</v>
      </c>
      <c r="E749" s="2" t="e">
        <f t="shared" si="11"/>
        <v>#N/A</v>
      </c>
    </row>
    <row r="750" spans="1:5" ht="45" x14ac:dyDescent="0.25">
      <c r="A750">
        <f>IF(ISNUMBER(SEARCH('Анкета пустая'!#REF!,B750)),MAX($A$1,A749)+1,0)</f>
        <v>0</v>
      </c>
      <c r="B750" s="57" t="s">
        <v>6054</v>
      </c>
      <c r="C750" s="85"/>
      <c r="D750" s="2">
        <v>749</v>
      </c>
      <c r="E750" s="2" t="e">
        <f t="shared" si="11"/>
        <v>#N/A</v>
      </c>
    </row>
    <row r="751" spans="1:5" ht="45" x14ac:dyDescent="0.25">
      <c r="A751">
        <f>IF(ISNUMBER(SEARCH('Анкета пустая'!#REF!,B751)),MAX($A$1,A750)+1,0)</f>
        <v>0</v>
      </c>
      <c r="B751" s="57" t="s">
        <v>6055</v>
      </c>
      <c r="C751" s="85"/>
      <c r="D751" s="2">
        <v>750</v>
      </c>
      <c r="E751" s="2" t="e">
        <f t="shared" si="11"/>
        <v>#N/A</v>
      </c>
    </row>
    <row r="752" spans="1:5" ht="45" x14ac:dyDescent="0.25">
      <c r="A752">
        <f>IF(ISNUMBER(SEARCH('Анкета пустая'!#REF!,B752)),MAX($A$1,A751)+1,0)</f>
        <v>0</v>
      </c>
      <c r="B752" s="57" t="s">
        <v>6056</v>
      </c>
      <c r="C752" s="85"/>
      <c r="D752" s="2">
        <v>751</v>
      </c>
      <c r="E752" s="2" t="e">
        <f t="shared" si="11"/>
        <v>#N/A</v>
      </c>
    </row>
    <row r="753" spans="1:5" ht="45" x14ac:dyDescent="0.25">
      <c r="A753">
        <f>IF(ISNUMBER(SEARCH('Анкета пустая'!#REF!,B753)),MAX($A$1,A752)+1,0)</f>
        <v>0</v>
      </c>
      <c r="B753" s="57" t="s">
        <v>6057</v>
      </c>
      <c r="C753" s="85"/>
      <c r="D753" s="2">
        <v>752</v>
      </c>
      <c r="E753" s="2" t="e">
        <f t="shared" si="11"/>
        <v>#N/A</v>
      </c>
    </row>
    <row r="754" spans="1:5" ht="45" x14ac:dyDescent="0.25">
      <c r="A754">
        <f>IF(ISNUMBER(SEARCH('Анкета пустая'!#REF!,B754)),MAX($A$1,A753)+1,0)</f>
        <v>0</v>
      </c>
      <c r="B754" s="57" t="s">
        <v>6058</v>
      </c>
      <c r="C754" s="85"/>
      <c r="D754" s="2">
        <v>753</v>
      </c>
      <c r="E754" s="2" t="e">
        <f t="shared" si="11"/>
        <v>#N/A</v>
      </c>
    </row>
    <row r="755" spans="1:5" ht="45" x14ac:dyDescent="0.25">
      <c r="A755">
        <f>IF(ISNUMBER(SEARCH('Анкета пустая'!#REF!,B755)),MAX($A$1,A754)+1,0)</f>
        <v>0</v>
      </c>
      <c r="B755" s="57" t="s">
        <v>6059</v>
      </c>
      <c r="C755" s="85"/>
      <c r="D755" s="2">
        <v>754</v>
      </c>
      <c r="E755" s="2" t="e">
        <f t="shared" si="11"/>
        <v>#N/A</v>
      </c>
    </row>
    <row r="756" spans="1:5" ht="45" x14ac:dyDescent="0.25">
      <c r="A756">
        <f>IF(ISNUMBER(SEARCH('Анкета пустая'!#REF!,B756)),MAX($A$1,A755)+1,0)</f>
        <v>0</v>
      </c>
      <c r="B756" s="57" t="s">
        <v>6060</v>
      </c>
      <c r="C756" s="85"/>
      <c r="D756" s="2">
        <v>755</v>
      </c>
      <c r="E756" s="2" t="e">
        <f t="shared" si="11"/>
        <v>#N/A</v>
      </c>
    </row>
    <row r="757" spans="1:5" ht="45" x14ac:dyDescent="0.25">
      <c r="A757">
        <f>IF(ISNUMBER(SEARCH('Анкета пустая'!#REF!,B757)),MAX($A$1,A756)+1,0)</f>
        <v>0</v>
      </c>
      <c r="B757" s="57" t="s">
        <v>6061</v>
      </c>
      <c r="C757" s="85"/>
      <c r="D757" s="2">
        <v>756</v>
      </c>
      <c r="E757" s="2" t="e">
        <f t="shared" si="11"/>
        <v>#N/A</v>
      </c>
    </row>
    <row r="758" spans="1:5" ht="45" x14ac:dyDescent="0.25">
      <c r="A758">
        <f>IF(ISNUMBER(SEARCH('Анкета пустая'!#REF!,B758)),MAX($A$1,A757)+1,0)</f>
        <v>0</v>
      </c>
      <c r="B758" s="57" t="s">
        <v>6062</v>
      </c>
      <c r="C758" s="85"/>
      <c r="D758" s="2">
        <v>757</v>
      </c>
      <c r="E758" s="2" t="e">
        <f t="shared" si="11"/>
        <v>#N/A</v>
      </c>
    </row>
    <row r="759" spans="1:5" ht="45" x14ac:dyDescent="0.25">
      <c r="A759">
        <f>IF(ISNUMBER(SEARCH('Анкета пустая'!#REF!,B759)),MAX($A$1,A758)+1,0)</f>
        <v>0</v>
      </c>
      <c r="B759" s="57" t="s">
        <v>6063</v>
      </c>
      <c r="C759" s="85"/>
      <c r="D759" s="2">
        <v>758</v>
      </c>
      <c r="E759" s="2" t="e">
        <f t="shared" si="11"/>
        <v>#N/A</v>
      </c>
    </row>
    <row r="760" spans="1:5" ht="45" x14ac:dyDescent="0.25">
      <c r="A760">
        <f>IF(ISNUMBER(SEARCH('Анкета пустая'!#REF!,B760)),MAX($A$1,A759)+1,0)</f>
        <v>0</v>
      </c>
      <c r="B760" s="57" t="s">
        <v>6064</v>
      </c>
      <c r="C760" s="85"/>
      <c r="D760" s="2">
        <v>759</v>
      </c>
      <c r="E760" s="2" t="e">
        <f t="shared" si="11"/>
        <v>#N/A</v>
      </c>
    </row>
    <row r="761" spans="1:5" ht="45" x14ac:dyDescent="0.25">
      <c r="A761">
        <f>IF(ISNUMBER(SEARCH('Анкета пустая'!#REF!,B761)),MAX($A$1,A760)+1,0)</f>
        <v>0</v>
      </c>
      <c r="B761" s="57" t="s">
        <v>6065</v>
      </c>
      <c r="C761" s="85"/>
      <c r="D761" s="2">
        <v>760</v>
      </c>
      <c r="E761" s="2" t="e">
        <f t="shared" si="11"/>
        <v>#N/A</v>
      </c>
    </row>
    <row r="762" spans="1:5" ht="45" x14ac:dyDescent="0.25">
      <c r="A762">
        <f>IF(ISNUMBER(SEARCH('Анкета пустая'!#REF!,B762)),MAX($A$1,A761)+1,0)</f>
        <v>0</v>
      </c>
      <c r="B762" s="57" t="s">
        <v>6066</v>
      </c>
      <c r="C762" s="85"/>
      <c r="D762" s="2">
        <v>761</v>
      </c>
      <c r="E762" s="2" t="e">
        <f t="shared" si="11"/>
        <v>#N/A</v>
      </c>
    </row>
    <row r="763" spans="1:5" ht="30" x14ac:dyDescent="0.25">
      <c r="A763">
        <f>IF(ISNUMBER(SEARCH('Анкета пустая'!#REF!,B763)),MAX($A$1,A762)+1,0)</f>
        <v>0</v>
      </c>
      <c r="B763" s="57" t="s">
        <v>6067</v>
      </c>
      <c r="C763" s="85"/>
      <c r="D763" s="2">
        <v>762</v>
      </c>
      <c r="E763" s="2" t="e">
        <f t="shared" si="11"/>
        <v>#N/A</v>
      </c>
    </row>
    <row r="764" spans="1:5" ht="60" x14ac:dyDescent="0.25">
      <c r="A764">
        <f>IF(ISNUMBER(SEARCH('Анкета пустая'!#REF!,B764)),MAX($A$1,A763)+1,0)</f>
        <v>0</v>
      </c>
      <c r="B764" s="57" t="s">
        <v>6068</v>
      </c>
      <c r="C764" s="85"/>
      <c r="D764" s="2">
        <v>763</v>
      </c>
      <c r="E764" s="2" t="e">
        <f t="shared" si="11"/>
        <v>#N/A</v>
      </c>
    </row>
    <row r="765" spans="1:5" ht="45" x14ac:dyDescent="0.25">
      <c r="A765">
        <f>IF(ISNUMBER(SEARCH('Анкета пустая'!#REF!,B765)),MAX($A$1,A764)+1,0)</f>
        <v>0</v>
      </c>
      <c r="B765" s="57" t="s">
        <v>6069</v>
      </c>
      <c r="C765" s="85"/>
      <c r="D765" s="2">
        <v>764</v>
      </c>
      <c r="E765" s="2" t="e">
        <f t="shared" si="11"/>
        <v>#N/A</v>
      </c>
    </row>
    <row r="766" spans="1:5" ht="45" x14ac:dyDescent="0.25">
      <c r="A766">
        <f>IF(ISNUMBER(SEARCH('Анкета пустая'!#REF!,B766)),MAX($A$1,A765)+1,0)</f>
        <v>0</v>
      </c>
      <c r="B766" s="57" t="s">
        <v>6070</v>
      </c>
      <c r="C766" s="85"/>
      <c r="D766" s="2">
        <v>765</v>
      </c>
      <c r="E766" s="2" t="e">
        <f t="shared" si="11"/>
        <v>#N/A</v>
      </c>
    </row>
    <row r="767" spans="1:5" ht="45" x14ac:dyDescent="0.25">
      <c r="A767">
        <f>IF(ISNUMBER(SEARCH('Анкета пустая'!#REF!,B767)),MAX($A$1,A766)+1,0)</f>
        <v>0</v>
      </c>
      <c r="B767" s="57" t="s">
        <v>6071</v>
      </c>
      <c r="C767" s="85"/>
      <c r="D767" s="2">
        <v>766</v>
      </c>
      <c r="E767" s="2" t="e">
        <f t="shared" si="11"/>
        <v>#N/A</v>
      </c>
    </row>
    <row r="768" spans="1:5" ht="45" x14ac:dyDescent="0.25">
      <c r="A768">
        <f>IF(ISNUMBER(SEARCH('Анкета пустая'!#REF!,B768)),MAX($A$1,A767)+1,0)</f>
        <v>0</v>
      </c>
      <c r="B768" s="57" t="s">
        <v>6072</v>
      </c>
      <c r="C768" s="85"/>
      <c r="D768" s="2">
        <v>767</v>
      </c>
      <c r="E768" s="2" t="e">
        <f t="shared" si="11"/>
        <v>#N/A</v>
      </c>
    </row>
    <row r="769" spans="1:5" ht="45" x14ac:dyDescent="0.25">
      <c r="A769">
        <f>IF(ISNUMBER(SEARCH('Анкета пустая'!#REF!,B769)),MAX($A$1,A768)+1,0)</f>
        <v>0</v>
      </c>
      <c r="B769" s="57" t="s">
        <v>6073</v>
      </c>
      <c r="C769" s="85"/>
      <c r="D769" s="2">
        <v>768</v>
      </c>
      <c r="E769" s="2" t="e">
        <f t="shared" si="11"/>
        <v>#N/A</v>
      </c>
    </row>
    <row r="770" spans="1:5" ht="45" x14ac:dyDescent="0.25">
      <c r="A770">
        <f>IF(ISNUMBER(SEARCH('Анкета пустая'!#REF!,B770)),MAX($A$1,A769)+1,0)</f>
        <v>0</v>
      </c>
      <c r="B770" s="57" t="s">
        <v>6074</v>
      </c>
      <c r="C770" s="85"/>
      <c r="D770" s="2">
        <v>769</v>
      </c>
      <c r="E770" s="2" t="e">
        <f t="shared" si="11"/>
        <v>#N/A</v>
      </c>
    </row>
    <row r="771" spans="1:5" ht="45" x14ac:dyDescent="0.25">
      <c r="A771">
        <f>IF(ISNUMBER(SEARCH('Анкета пустая'!#REF!,B771)),MAX($A$1,A770)+1,0)</f>
        <v>0</v>
      </c>
      <c r="B771" s="57" t="s">
        <v>6075</v>
      </c>
      <c r="C771" s="85"/>
      <c r="D771" s="2">
        <v>770</v>
      </c>
      <c r="E771" s="2" t="e">
        <f t="shared" ref="E771:E834" si="12">VLOOKUP(D771,A:B,2,0)</f>
        <v>#N/A</v>
      </c>
    </row>
    <row r="772" spans="1:5" ht="45" x14ac:dyDescent="0.25">
      <c r="A772">
        <f>IF(ISNUMBER(SEARCH('Анкета пустая'!#REF!,B772)),MAX($A$1,A771)+1,0)</f>
        <v>0</v>
      </c>
      <c r="B772" s="57" t="s">
        <v>6076</v>
      </c>
      <c r="C772" s="85"/>
      <c r="D772" s="2">
        <v>771</v>
      </c>
      <c r="E772" s="2" t="e">
        <f t="shared" si="12"/>
        <v>#N/A</v>
      </c>
    </row>
    <row r="773" spans="1:5" ht="45" x14ac:dyDescent="0.25">
      <c r="A773">
        <f>IF(ISNUMBER(SEARCH('Анкета пустая'!#REF!,B773)),MAX($A$1,A772)+1,0)</f>
        <v>0</v>
      </c>
      <c r="B773" s="57" t="s">
        <v>6077</v>
      </c>
      <c r="C773" s="85"/>
      <c r="D773" s="2">
        <v>772</v>
      </c>
      <c r="E773" s="2" t="e">
        <f t="shared" si="12"/>
        <v>#N/A</v>
      </c>
    </row>
    <row r="774" spans="1:5" ht="45" x14ac:dyDescent="0.25">
      <c r="A774">
        <f>IF(ISNUMBER(SEARCH('Анкета пустая'!#REF!,B774)),MAX($A$1,A773)+1,0)</f>
        <v>0</v>
      </c>
      <c r="B774" s="57" t="s">
        <v>6078</v>
      </c>
      <c r="C774" s="85"/>
      <c r="D774" s="2">
        <v>773</v>
      </c>
      <c r="E774" s="2" t="e">
        <f t="shared" si="12"/>
        <v>#N/A</v>
      </c>
    </row>
    <row r="775" spans="1:5" ht="45" x14ac:dyDescent="0.25">
      <c r="A775">
        <f>IF(ISNUMBER(SEARCH('Анкета пустая'!#REF!,B775)),MAX($A$1,A774)+1,0)</f>
        <v>0</v>
      </c>
      <c r="B775" s="57" t="s">
        <v>6079</v>
      </c>
      <c r="C775" s="85"/>
      <c r="D775" s="2">
        <v>774</v>
      </c>
      <c r="E775" s="2" t="e">
        <f t="shared" si="12"/>
        <v>#N/A</v>
      </c>
    </row>
    <row r="776" spans="1:5" ht="45" x14ac:dyDescent="0.25">
      <c r="A776">
        <f>IF(ISNUMBER(SEARCH('Анкета пустая'!#REF!,B776)),MAX($A$1,A775)+1,0)</f>
        <v>0</v>
      </c>
      <c r="B776" s="57" t="s">
        <v>6080</v>
      </c>
      <c r="C776" s="85"/>
      <c r="D776" s="2">
        <v>775</v>
      </c>
      <c r="E776" s="2" t="e">
        <f t="shared" si="12"/>
        <v>#N/A</v>
      </c>
    </row>
    <row r="777" spans="1:5" ht="45" x14ac:dyDescent="0.25">
      <c r="A777">
        <f>IF(ISNUMBER(SEARCH('Анкета пустая'!#REF!,B777)),MAX($A$1,A776)+1,0)</f>
        <v>0</v>
      </c>
      <c r="B777" s="57" t="s">
        <v>6081</v>
      </c>
      <c r="C777" s="85"/>
      <c r="D777" s="2">
        <v>776</v>
      </c>
      <c r="E777" s="2" t="e">
        <f t="shared" si="12"/>
        <v>#N/A</v>
      </c>
    </row>
    <row r="778" spans="1:5" ht="45" x14ac:dyDescent="0.25">
      <c r="A778">
        <f>IF(ISNUMBER(SEARCH('Анкета пустая'!#REF!,B778)),MAX($A$1,A777)+1,0)</f>
        <v>0</v>
      </c>
      <c r="B778" s="57" t="s">
        <v>6082</v>
      </c>
      <c r="C778" s="85"/>
      <c r="D778" s="2">
        <v>777</v>
      </c>
      <c r="E778" s="2" t="e">
        <f t="shared" si="12"/>
        <v>#N/A</v>
      </c>
    </row>
    <row r="779" spans="1:5" ht="45" x14ac:dyDescent="0.25">
      <c r="A779">
        <f>IF(ISNUMBER(SEARCH('Анкета пустая'!#REF!,B779)),MAX($A$1,A778)+1,0)</f>
        <v>0</v>
      </c>
      <c r="B779" s="57" t="s">
        <v>6083</v>
      </c>
      <c r="C779" s="85"/>
      <c r="D779" s="2">
        <v>778</v>
      </c>
      <c r="E779" s="2" t="e">
        <f t="shared" si="12"/>
        <v>#N/A</v>
      </c>
    </row>
    <row r="780" spans="1:5" ht="45" x14ac:dyDescent="0.25">
      <c r="A780">
        <f>IF(ISNUMBER(SEARCH('Анкета пустая'!#REF!,B780)),MAX($A$1,A779)+1,0)</f>
        <v>0</v>
      </c>
      <c r="B780" s="57" t="s">
        <v>6084</v>
      </c>
      <c r="C780" s="85"/>
      <c r="D780" s="2">
        <v>779</v>
      </c>
      <c r="E780" s="2" t="e">
        <f t="shared" si="12"/>
        <v>#N/A</v>
      </c>
    </row>
    <row r="781" spans="1:5" ht="45" x14ac:dyDescent="0.25">
      <c r="A781">
        <f>IF(ISNUMBER(SEARCH('Анкета пустая'!#REF!,B781)),MAX($A$1,A780)+1,0)</f>
        <v>0</v>
      </c>
      <c r="B781" s="57" t="s">
        <v>6085</v>
      </c>
      <c r="C781" s="85"/>
      <c r="D781" s="2">
        <v>780</v>
      </c>
      <c r="E781" s="2" t="e">
        <f t="shared" si="12"/>
        <v>#N/A</v>
      </c>
    </row>
    <row r="782" spans="1:5" ht="45" x14ac:dyDescent="0.25">
      <c r="A782">
        <f>IF(ISNUMBER(SEARCH('Анкета пустая'!#REF!,B782)),MAX($A$1,A781)+1,0)</f>
        <v>0</v>
      </c>
      <c r="B782" s="57" t="s">
        <v>6086</v>
      </c>
      <c r="C782" s="85"/>
      <c r="D782" s="2">
        <v>781</v>
      </c>
      <c r="E782" s="2" t="e">
        <f t="shared" si="12"/>
        <v>#N/A</v>
      </c>
    </row>
    <row r="783" spans="1:5" ht="45" x14ac:dyDescent="0.25">
      <c r="A783">
        <f>IF(ISNUMBER(SEARCH('Анкета пустая'!#REF!,B783)),MAX($A$1,A782)+1,0)</f>
        <v>0</v>
      </c>
      <c r="B783" s="57" t="s">
        <v>6087</v>
      </c>
      <c r="C783" s="85"/>
      <c r="D783" s="2">
        <v>782</v>
      </c>
      <c r="E783" s="2" t="e">
        <f t="shared" si="12"/>
        <v>#N/A</v>
      </c>
    </row>
    <row r="784" spans="1:5" ht="45" x14ac:dyDescent="0.25">
      <c r="A784">
        <f>IF(ISNUMBER(SEARCH('Анкета пустая'!#REF!,B784)),MAX($A$1,A783)+1,0)</f>
        <v>0</v>
      </c>
      <c r="B784" s="57" t="s">
        <v>6088</v>
      </c>
      <c r="C784" s="85"/>
      <c r="D784" s="2">
        <v>783</v>
      </c>
      <c r="E784" s="2" t="e">
        <f t="shared" si="12"/>
        <v>#N/A</v>
      </c>
    </row>
    <row r="785" spans="1:5" ht="45" x14ac:dyDescent="0.25">
      <c r="A785">
        <f>IF(ISNUMBER(SEARCH('Анкета пустая'!#REF!,B785)),MAX($A$1,A784)+1,0)</f>
        <v>0</v>
      </c>
      <c r="B785" s="57" t="s">
        <v>6089</v>
      </c>
      <c r="C785" s="85"/>
      <c r="D785" s="2">
        <v>784</v>
      </c>
      <c r="E785" s="2" t="e">
        <f t="shared" si="12"/>
        <v>#N/A</v>
      </c>
    </row>
    <row r="786" spans="1:5" ht="45" x14ac:dyDescent="0.25">
      <c r="A786">
        <f>IF(ISNUMBER(SEARCH('Анкета пустая'!#REF!,B786)),MAX($A$1,A785)+1,0)</f>
        <v>0</v>
      </c>
      <c r="B786" s="57" t="s">
        <v>6090</v>
      </c>
      <c r="C786" s="85"/>
      <c r="D786" s="2">
        <v>785</v>
      </c>
      <c r="E786" s="2" t="e">
        <f t="shared" si="12"/>
        <v>#N/A</v>
      </c>
    </row>
    <row r="787" spans="1:5" ht="45" x14ac:dyDescent="0.25">
      <c r="A787">
        <f>IF(ISNUMBER(SEARCH('Анкета пустая'!#REF!,B787)),MAX($A$1,A786)+1,0)</f>
        <v>0</v>
      </c>
      <c r="B787" s="57" t="s">
        <v>6091</v>
      </c>
      <c r="C787" s="85"/>
      <c r="D787" s="2">
        <v>786</v>
      </c>
      <c r="E787" s="2" t="e">
        <f t="shared" si="12"/>
        <v>#N/A</v>
      </c>
    </row>
    <row r="788" spans="1:5" ht="45" x14ac:dyDescent="0.25">
      <c r="A788">
        <f>IF(ISNUMBER(SEARCH('Анкета пустая'!#REF!,B788)),MAX($A$1,A787)+1,0)</f>
        <v>0</v>
      </c>
      <c r="B788" s="57" t="s">
        <v>6092</v>
      </c>
      <c r="C788" s="85"/>
      <c r="D788" s="2">
        <v>787</v>
      </c>
      <c r="E788" s="2" t="e">
        <f t="shared" si="12"/>
        <v>#N/A</v>
      </c>
    </row>
    <row r="789" spans="1:5" ht="45" x14ac:dyDescent="0.25">
      <c r="A789">
        <f>IF(ISNUMBER(SEARCH('Анкета пустая'!#REF!,B789)),MAX($A$1,A788)+1,0)</f>
        <v>0</v>
      </c>
      <c r="B789" s="57" t="s">
        <v>6093</v>
      </c>
      <c r="C789" s="85"/>
      <c r="D789" s="2">
        <v>788</v>
      </c>
      <c r="E789" s="2" t="e">
        <f t="shared" si="12"/>
        <v>#N/A</v>
      </c>
    </row>
    <row r="790" spans="1:5" ht="45" x14ac:dyDescent="0.25">
      <c r="A790">
        <f>IF(ISNUMBER(SEARCH('Анкета пустая'!#REF!,B790)),MAX($A$1,A789)+1,0)</f>
        <v>0</v>
      </c>
      <c r="B790" s="57" t="s">
        <v>6094</v>
      </c>
      <c r="C790" s="85"/>
      <c r="D790" s="2">
        <v>789</v>
      </c>
      <c r="E790" s="2" t="e">
        <f t="shared" si="12"/>
        <v>#N/A</v>
      </c>
    </row>
    <row r="791" spans="1:5" ht="45" x14ac:dyDescent="0.25">
      <c r="A791">
        <f>IF(ISNUMBER(SEARCH('Анкета пустая'!#REF!,B791)),MAX($A$1,A790)+1,0)</f>
        <v>0</v>
      </c>
      <c r="B791" s="57" t="s">
        <v>6095</v>
      </c>
      <c r="C791" s="85"/>
      <c r="D791" s="2">
        <v>790</v>
      </c>
      <c r="E791" s="2" t="e">
        <f t="shared" si="12"/>
        <v>#N/A</v>
      </c>
    </row>
    <row r="792" spans="1:5" ht="45" x14ac:dyDescent="0.25">
      <c r="A792">
        <f>IF(ISNUMBER(SEARCH('Анкета пустая'!#REF!,B792)),MAX($A$1,A791)+1,0)</f>
        <v>0</v>
      </c>
      <c r="B792" s="57" t="s">
        <v>6096</v>
      </c>
      <c r="C792" s="85"/>
      <c r="D792" s="2">
        <v>791</v>
      </c>
      <c r="E792" s="2" t="e">
        <f t="shared" si="12"/>
        <v>#N/A</v>
      </c>
    </row>
    <row r="793" spans="1:5" ht="45" x14ac:dyDescent="0.25">
      <c r="A793">
        <f>IF(ISNUMBER(SEARCH('Анкета пустая'!#REF!,B793)),MAX($A$1,A792)+1,0)</f>
        <v>0</v>
      </c>
      <c r="B793" s="57" t="s">
        <v>6097</v>
      </c>
      <c r="C793" s="85"/>
      <c r="D793" s="2">
        <v>792</v>
      </c>
      <c r="E793" s="2" t="e">
        <f t="shared" si="12"/>
        <v>#N/A</v>
      </c>
    </row>
    <row r="794" spans="1:5" ht="45" x14ac:dyDescent="0.25">
      <c r="A794">
        <f>IF(ISNUMBER(SEARCH('Анкета пустая'!#REF!,B794)),MAX($A$1,A793)+1,0)</f>
        <v>0</v>
      </c>
      <c r="B794" s="57" t="s">
        <v>6098</v>
      </c>
      <c r="C794" s="85"/>
      <c r="D794" s="2">
        <v>793</v>
      </c>
      <c r="E794" s="2" t="e">
        <f t="shared" si="12"/>
        <v>#N/A</v>
      </c>
    </row>
    <row r="795" spans="1:5" ht="30" x14ac:dyDescent="0.25">
      <c r="A795">
        <f>IF(ISNUMBER(SEARCH('Анкета пустая'!#REF!,B795)),MAX($A$1,A794)+1,0)</f>
        <v>0</v>
      </c>
      <c r="B795" s="57" t="s">
        <v>6099</v>
      </c>
      <c r="C795" s="85"/>
      <c r="D795" s="2">
        <v>794</v>
      </c>
      <c r="E795" s="2" t="e">
        <f t="shared" si="12"/>
        <v>#N/A</v>
      </c>
    </row>
    <row r="796" spans="1:5" ht="45" x14ac:dyDescent="0.25">
      <c r="A796">
        <f>IF(ISNUMBER(SEARCH('Анкета пустая'!#REF!,B796)),MAX($A$1,A795)+1,0)</f>
        <v>0</v>
      </c>
      <c r="B796" s="57" t="s">
        <v>6100</v>
      </c>
      <c r="C796" s="85"/>
      <c r="D796" s="2">
        <v>795</v>
      </c>
      <c r="E796" s="2" t="e">
        <f t="shared" si="12"/>
        <v>#N/A</v>
      </c>
    </row>
    <row r="797" spans="1:5" ht="30" x14ac:dyDescent="0.25">
      <c r="A797">
        <f>IF(ISNUMBER(SEARCH('Анкета пустая'!#REF!,B797)),MAX($A$1,A796)+1,0)</f>
        <v>0</v>
      </c>
      <c r="B797" s="57" t="s">
        <v>6101</v>
      </c>
      <c r="C797" s="85"/>
      <c r="D797" s="2">
        <v>796</v>
      </c>
      <c r="E797" s="2" t="e">
        <f t="shared" si="12"/>
        <v>#N/A</v>
      </c>
    </row>
    <row r="798" spans="1:5" ht="30" x14ac:dyDescent="0.25">
      <c r="A798">
        <f>IF(ISNUMBER(SEARCH('Анкета пустая'!#REF!,B798)),MAX($A$1,A797)+1,0)</f>
        <v>0</v>
      </c>
      <c r="B798" s="57" t="s">
        <v>6102</v>
      </c>
      <c r="C798" s="85"/>
      <c r="D798" s="2">
        <v>797</v>
      </c>
      <c r="E798" s="2" t="e">
        <f t="shared" si="12"/>
        <v>#N/A</v>
      </c>
    </row>
    <row r="799" spans="1:5" ht="30" x14ac:dyDescent="0.25">
      <c r="A799">
        <f>IF(ISNUMBER(SEARCH('Анкета пустая'!#REF!,B799)),MAX($A$1,A798)+1,0)</f>
        <v>0</v>
      </c>
      <c r="B799" s="57" t="s">
        <v>6103</v>
      </c>
      <c r="C799" s="85"/>
      <c r="D799" s="2">
        <v>798</v>
      </c>
      <c r="E799" s="2" t="e">
        <f t="shared" si="12"/>
        <v>#N/A</v>
      </c>
    </row>
    <row r="800" spans="1:5" ht="30" x14ac:dyDescent="0.25">
      <c r="A800">
        <f>IF(ISNUMBER(SEARCH('Анкета пустая'!#REF!,B800)),MAX($A$1,A799)+1,0)</f>
        <v>0</v>
      </c>
      <c r="B800" s="57" t="s">
        <v>6104</v>
      </c>
      <c r="C800" s="85"/>
      <c r="D800" s="2">
        <v>799</v>
      </c>
      <c r="E800" s="2" t="e">
        <f t="shared" si="12"/>
        <v>#N/A</v>
      </c>
    </row>
    <row r="801" spans="1:5" ht="45" x14ac:dyDescent="0.25">
      <c r="A801">
        <f>IF(ISNUMBER(SEARCH('Анкета пустая'!#REF!,B801)),MAX($A$1,A800)+1,0)</f>
        <v>0</v>
      </c>
      <c r="B801" s="57" t="s">
        <v>6105</v>
      </c>
      <c r="C801" s="85"/>
      <c r="D801" s="2">
        <v>800</v>
      </c>
      <c r="E801" s="2" t="e">
        <f t="shared" si="12"/>
        <v>#N/A</v>
      </c>
    </row>
    <row r="802" spans="1:5" ht="45" x14ac:dyDescent="0.25">
      <c r="A802">
        <f>IF(ISNUMBER(SEARCH('Анкета пустая'!#REF!,B802)),MAX($A$1,A801)+1,0)</f>
        <v>0</v>
      </c>
      <c r="B802" s="57" t="s">
        <v>6106</v>
      </c>
      <c r="C802" s="85"/>
      <c r="D802" s="2">
        <v>801</v>
      </c>
      <c r="E802" s="2" t="e">
        <f t="shared" si="12"/>
        <v>#N/A</v>
      </c>
    </row>
    <row r="803" spans="1:5" ht="45" x14ac:dyDescent="0.25">
      <c r="A803">
        <f>IF(ISNUMBER(SEARCH('Анкета пустая'!#REF!,B803)),MAX($A$1,A802)+1,0)</f>
        <v>0</v>
      </c>
      <c r="B803" s="57" t="s">
        <v>6107</v>
      </c>
      <c r="C803" s="85"/>
      <c r="D803" s="2">
        <v>802</v>
      </c>
      <c r="E803" s="2" t="e">
        <f t="shared" si="12"/>
        <v>#N/A</v>
      </c>
    </row>
    <row r="804" spans="1:5" ht="30" x14ac:dyDescent="0.25">
      <c r="A804">
        <f>IF(ISNUMBER(SEARCH('Анкета пустая'!#REF!,B804)),MAX($A$1,A803)+1,0)</f>
        <v>0</v>
      </c>
      <c r="B804" s="57" t="s">
        <v>6108</v>
      </c>
      <c r="C804" s="85"/>
      <c r="D804" s="2">
        <v>803</v>
      </c>
      <c r="E804" s="2" t="e">
        <f t="shared" si="12"/>
        <v>#N/A</v>
      </c>
    </row>
    <row r="805" spans="1:5" ht="30" x14ac:dyDescent="0.25">
      <c r="A805">
        <f>IF(ISNUMBER(SEARCH('Анкета пустая'!#REF!,B805)),MAX($A$1,A804)+1,0)</f>
        <v>0</v>
      </c>
      <c r="B805" s="57" t="s">
        <v>6109</v>
      </c>
      <c r="C805" s="85"/>
      <c r="D805" s="2">
        <v>804</v>
      </c>
      <c r="E805" s="2" t="e">
        <f t="shared" si="12"/>
        <v>#N/A</v>
      </c>
    </row>
    <row r="806" spans="1:5" ht="45" x14ac:dyDescent="0.25">
      <c r="A806">
        <f>IF(ISNUMBER(SEARCH('Анкета пустая'!#REF!,B806)),MAX($A$1,A805)+1,0)</f>
        <v>0</v>
      </c>
      <c r="B806" s="57" t="s">
        <v>6110</v>
      </c>
      <c r="C806" s="85"/>
      <c r="D806" s="2">
        <v>805</v>
      </c>
      <c r="E806" s="2" t="e">
        <f t="shared" si="12"/>
        <v>#N/A</v>
      </c>
    </row>
    <row r="807" spans="1:5" ht="30" x14ac:dyDescent="0.25">
      <c r="A807">
        <f>IF(ISNUMBER(SEARCH('Анкета пустая'!#REF!,B807)),MAX($A$1,A806)+1,0)</f>
        <v>0</v>
      </c>
      <c r="B807" s="57" t="s">
        <v>6111</v>
      </c>
      <c r="C807" s="85"/>
      <c r="D807" s="2">
        <v>806</v>
      </c>
      <c r="E807" s="2" t="e">
        <f t="shared" si="12"/>
        <v>#N/A</v>
      </c>
    </row>
    <row r="808" spans="1:5" ht="30" x14ac:dyDescent="0.25">
      <c r="A808">
        <f>IF(ISNUMBER(SEARCH('Анкета пустая'!#REF!,B808)),MAX($A$1,A807)+1,0)</f>
        <v>0</v>
      </c>
      <c r="B808" s="57" t="s">
        <v>6112</v>
      </c>
      <c r="C808" s="85"/>
      <c r="D808" s="2">
        <v>807</v>
      </c>
      <c r="E808" s="2" t="e">
        <f t="shared" si="12"/>
        <v>#N/A</v>
      </c>
    </row>
    <row r="809" spans="1:5" ht="45" x14ac:dyDescent="0.25">
      <c r="A809">
        <f>IF(ISNUMBER(SEARCH('Анкета пустая'!#REF!,B809)),MAX($A$1,A808)+1,0)</f>
        <v>0</v>
      </c>
      <c r="B809" s="57" t="s">
        <v>6113</v>
      </c>
      <c r="C809" s="85"/>
      <c r="D809" s="2">
        <v>808</v>
      </c>
      <c r="E809" s="2" t="e">
        <f t="shared" si="12"/>
        <v>#N/A</v>
      </c>
    </row>
    <row r="810" spans="1:5" ht="30" x14ac:dyDescent="0.25">
      <c r="A810">
        <f>IF(ISNUMBER(SEARCH('Анкета пустая'!#REF!,B810)),MAX($A$1,A809)+1,0)</f>
        <v>0</v>
      </c>
      <c r="B810" s="57" t="s">
        <v>6114</v>
      </c>
      <c r="C810" s="85"/>
      <c r="D810" s="2">
        <v>809</v>
      </c>
      <c r="E810" s="2" t="e">
        <f t="shared" si="12"/>
        <v>#N/A</v>
      </c>
    </row>
    <row r="811" spans="1:5" ht="30" x14ac:dyDescent="0.25">
      <c r="A811">
        <f>IF(ISNUMBER(SEARCH('Анкета пустая'!#REF!,B811)),MAX($A$1,A810)+1,0)</f>
        <v>0</v>
      </c>
      <c r="B811" s="57" t="s">
        <v>6115</v>
      </c>
      <c r="C811" s="85"/>
      <c r="D811" s="2">
        <v>810</v>
      </c>
      <c r="E811" s="2" t="e">
        <f t="shared" si="12"/>
        <v>#N/A</v>
      </c>
    </row>
    <row r="812" spans="1:5" ht="30" x14ac:dyDescent="0.25">
      <c r="A812">
        <f>IF(ISNUMBER(SEARCH('Анкета пустая'!#REF!,B812)),MAX($A$1,A811)+1,0)</f>
        <v>0</v>
      </c>
      <c r="B812" s="57" t="s">
        <v>6116</v>
      </c>
      <c r="C812" s="85"/>
      <c r="D812" s="2">
        <v>811</v>
      </c>
      <c r="E812" s="2" t="e">
        <f t="shared" si="12"/>
        <v>#N/A</v>
      </c>
    </row>
    <row r="813" spans="1:5" ht="30" x14ac:dyDescent="0.25">
      <c r="A813">
        <f>IF(ISNUMBER(SEARCH('Анкета пустая'!#REF!,B813)),MAX($A$1,A812)+1,0)</f>
        <v>0</v>
      </c>
      <c r="B813" s="57" t="s">
        <v>6117</v>
      </c>
      <c r="C813" s="85"/>
      <c r="D813" s="2">
        <v>812</v>
      </c>
      <c r="E813" s="2" t="e">
        <f t="shared" si="12"/>
        <v>#N/A</v>
      </c>
    </row>
    <row r="814" spans="1:5" ht="30" x14ac:dyDescent="0.25">
      <c r="A814">
        <f>IF(ISNUMBER(SEARCH('Анкета пустая'!#REF!,B814)),MAX($A$1,A813)+1,0)</f>
        <v>0</v>
      </c>
      <c r="B814" s="57" t="s">
        <v>6118</v>
      </c>
      <c r="C814" s="85"/>
      <c r="D814" s="2">
        <v>813</v>
      </c>
      <c r="E814" s="2" t="e">
        <f t="shared" si="12"/>
        <v>#N/A</v>
      </c>
    </row>
    <row r="815" spans="1:5" ht="30" x14ac:dyDescent="0.25">
      <c r="A815">
        <f>IF(ISNUMBER(SEARCH('Анкета пустая'!#REF!,B815)),MAX($A$1,A814)+1,0)</f>
        <v>0</v>
      </c>
      <c r="B815" s="57" t="s">
        <v>6119</v>
      </c>
      <c r="C815" s="85"/>
      <c r="D815" s="2">
        <v>814</v>
      </c>
      <c r="E815" s="2" t="e">
        <f t="shared" si="12"/>
        <v>#N/A</v>
      </c>
    </row>
    <row r="816" spans="1:5" ht="30" x14ac:dyDescent="0.25">
      <c r="A816">
        <f>IF(ISNUMBER(SEARCH('Анкета пустая'!#REF!,B816)),MAX($A$1,A815)+1,0)</f>
        <v>0</v>
      </c>
      <c r="B816" s="57" t="s">
        <v>6120</v>
      </c>
      <c r="C816" s="85"/>
      <c r="D816" s="2">
        <v>815</v>
      </c>
      <c r="E816" s="2" t="e">
        <f t="shared" si="12"/>
        <v>#N/A</v>
      </c>
    </row>
    <row r="817" spans="1:5" ht="30" x14ac:dyDescent="0.25">
      <c r="A817">
        <f>IF(ISNUMBER(SEARCH('Анкета пустая'!#REF!,B817)),MAX($A$1,A816)+1,0)</f>
        <v>0</v>
      </c>
      <c r="B817" s="57" t="s">
        <v>6121</v>
      </c>
      <c r="C817" s="85"/>
      <c r="D817" s="2">
        <v>816</v>
      </c>
      <c r="E817" s="2" t="e">
        <f t="shared" si="12"/>
        <v>#N/A</v>
      </c>
    </row>
    <row r="818" spans="1:5" ht="75" x14ac:dyDescent="0.25">
      <c r="A818">
        <f>IF(ISNUMBER(SEARCH('Анкета пустая'!#REF!,B818)),MAX($A$1,A817)+1,0)</f>
        <v>0</v>
      </c>
      <c r="B818" s="57" t="s">
        <v>6122</v>
      </c>
      <c r="C818" s="85"/>
      <c r="D818" s="2">
        <v>817</v>
      </c>
      <c r="E818" s="2" t="e">
        <f t="shared" si="12"/>
        <v>#N/A</v>
      </c>
    </row>
    <row r="819" spans="1:5" ht="60" x14ac:dyDescent="0.25">
      <c r="A819">
        <f>IF(ISNUMBER(SEARCH('Анкета пустая'!#REF!,B819)),MAX($A$1,A818)+1,0)</f>
        <v>0</v>
      </c>
      <c r="B819" s="57" t="s">
        <v>6123</v>
      </c>
      <c r="C819" s="85"/>
      <c r="D819" s="2">
        <v>818</v>
      </c>
      <c r="E819" s="2" t="e">
        <f t="shared" si="12"/>
        <v>#N/A</v>
      </c>
    </row>
    <row r="820" spans="1:5" ht="60" x14ac:dyDescent="0.25">
      <c r="A820">
        <f>IF(ISNUMBER(SEARCH('Анкета пустая'!#REF!,B820)),MAX($A$1,A819)+1,0)</f>
        <v>0</v>
      </c>
      <c r="B820" s="57" t="s">
        <v>6124</v>
      </c>
      <c r="C820" s="85"/>
      <c r="D820" s="2">
        <v>819</v>
      </c>
      <c r="E820" s="2" t="e">
        <f t="shared" si="12"/>
        <v>#N/A</v>
      </c>
    </row>
    <row r="821" spans="1:5" ht="60" x14ac:dyDescent="0.25">
      <c r="A821">
        <f>IF(ISNUMBER(SEARCH('Анкета пустая'!#REF!,B821)),MAX($A$1,A820)+1,0)</f>
        <v>0</v>
      </c>
      <c r="B821" s="57" t="s">
        <v>6125</v>
      </c>
      <c r="C821" s="85"/>
      <c r="D821" s="2">
        <v>820</v>
      </c>
      <c r="E821" s="2" t="e">
        <f t="shared" si="12"/>
        <v>#N/A</v>
      </c>
    </row>
    <row r="822" spans="1:5" ht="60" x14ac:dyDescent="0.25">
      <c r="A822">
        <f>IF(ISNUMBER(SEARCH('Анкета пустая'!#REF!,B822)),MAX($A$1,A821)+1,0)</f>
        <v>0</v>
      </c>
      <c r="B822" s="57" t="s">
        <v>6126</v>
      </c>
      <c r="C822" s="85"/>
      <c r="D822" s="2">
        <v>821</v>
      </c>
      <c r="E822" s="2" t="e">
        <f t="shared" si="12"/>
        <v>#N/A</v>
      </c>
    </row>
    <row r="823" spans="1:5" ht="60" x14ac:dyDescent="0.25">
      <c r="A823">
        <f>IF(ISNUMBER(SEARCH('Анкета пустая'!#REF!,B823)),MAX($A$1,A822)+1,0)</f>
        <v>0</v>
      </c>
      <c r="B823" s="57" t="s">
        <v>6127</v>
      </c>
      <c r="C823" s="85"/>
      <c r="D823" s="2">
        <v>822</v>
      </c>
      <c r="E823" s="2" t="e">
        <f t="shared" si="12"/>
        <v>#N/A</v>
      </c>
    </row>
    <row r="824" spans="1:5" ht="60" x14ac:dyDescent="0.25">
      <c r="A824">
        <f>IF(ISNUMBER(SEARCH('Анкета пустая'!#REF!,B824)),MAX($A$1,A823)+1,0)</f>
        <v>0</v>
      </c>
      <c r="B824" s="57" t="s">
        <v>6128</v>
      </c>
      <c r="C824" s="85"/>
      <c r="D824" s="2">
        <v>823</v>
      </c>
      <c r="E824" s="2" t="e">
        <f t="shared" si="12"/>
        <v>#N/A</v>
      </c>
    </row>
    <row r="825" spans="1:5" ht="60" x14ac:dyDescent="0.25">
      <c r="A825">
        <f>IF(ISNUMBER(SEARCH('Анкета пустая'!#REF!,B825)),MAX($A$1,A824)+1,0)</f>
        <v>0</v>
      </c>
      <c r="B825" s="57" t="s">
        <v>6129</v>
      </c>
      <c r="C825" s="85"/>
      <c r="D825" s="2">
        <v>824</v>
      </c>
      <c r="E825" s="2" t="e">
        <f t="shared" si="12"/>
        <v>#N/A</v>
      </c>
    </row>
    <row r="826" spans="1:5" ht="60" x14ac:dyDescent="0.25">
      <c r="A826">
        <f>IF(ISNUMBER(SEARCH('Анкета пустая'!#REF!,B826)),MAX($A$1,A825)+1,0)</f>
        <v>0</v>
      </c>
      <c r="B826" s="57" t="s">
        <v>6130</v>
      </c>
      <c r="C826" s="85"/>
      <c r="D826" s="2">
        <v>825</v>
      </c>
      <c r="E826" s="2" t="e">
        <f t="shared" si="12"/>
        <v>#N/A</v>
      </c>
    </row>
    <row r="827" spans="1:5" ht="60" x14ac:dyDescent="0.25">
      <c r="A827">
        <f>IF(ISNUMBER(SEARCH('Анкета пустая'!#REF!,B827)),MAX($A$1,A826)+1,0)</f>
        <v>0</v>
      </c>
      <c r="B827" s="57" t="s">
        <v>6131</v>
      </c>
      <c r="C827" s="85"/>
      <c r="D827" s="2">
        <v>826</v>
      </c>
      <c r="E827" s="2" t="e">
        <f t="shared" si="12"/>
        <v>#N/A</v>
      </c>
    </row>
    <row r="828" spans="1:5" ht="75" x14ac:dyDescent="0.25">
      <c r="A828">
        <f>IF(ISNUMBER(SEARCH('Анкета пустая'!#REF!,B828)),MAX($A$1,A827)+1,0)</f>
        <v>0</v>
      </c>
      <c r="B828" s="57" t="s">
        <v>6132</v>
      </c>
      <c r="C828" s="85"/>
      <c r="D828" s="2">
        <v>827</v>
      </c>
      <c r="E828" s="2" t="e">
        <f t="shared" si="12"/>
        <v>#N/A</v>
      </c>
    </row>
    <row r="829" spans="1:5" ht="30" x14ac:dyDescent="0.25">
      <c r="A829">
        <f>IF(ISNUMBER(SEARCH('Анкета пустая'!#REF!,B829)),MAX($A$1,A828)+1,0)</f>
        <v>0</v>
      </c>
      <c r="B829" s="57" t="s">
        <v>6133</v>
      </c>
      <c r="C829" s="85"/>
      <c r="D829" s="2">
        <v>828</v>
      </c>
      <c r="E829" s="2" t="e">
        <f t="shared" si="12"/>
        <v>#N/A</v>
      </c>
    </row>
    <row r="830" spans="1:5" ht="30" x14ac:dyDescent="0.25">
      <c r="A830">
        <f>IF(ISNUMBER(SEARCH('Анкета пустая'!#REF!,B830)),MAX($A$1,A829)+1,0)</f>
        <v>0</v>
      </c>
      <c r="B830" s="57" t="s">
        <v>6134</v>
      </c>
      <c r="C830" s="85"/>
      <c r="D830" s="2">
        <v>829</v>
      </c>
      <c r="E830" s="2" t="e">
        <f t="shared" si="12"/>
        <v>#N/A</v>
      </c>
    </row>
    <row r="831" spans="1:5" ht="45" x14ac:dyDescent="0.25">
      <c r="A831">
        <f>IF(ISNUMBER(SEARCH('Анкета пустая'!#REF!,B831)),MAX($A$1,A830)+1,0)</f>
        <v>0</v>
      </c>
      <c r="B831" s="57" t="s">
        <v>6135</v>
      </c>
      <c r="C831" s="85"/>
      <c r="D831" s="2">
        <v>830</v>
      </c>
      <c r="E831" s="2" t="e">
        <f t="shared" si="12"/>
        <v>#N/A</v>
      </c>
    </row>
    <row r="832" spans="1:5" ht="45" x14ac:dyDescent="0.25">
      <c r="A832">
        <f>IF(ISNUMBER(SEARCH('Анкета пустая'!#REF!,B832)),MAX($A$1,A831)+1,0)</f>
        <v>0</v>
      </c>
      <c r="B832" s="57" t="s">
        <v>6136</v>
      </c>
      <c r="C832" s="85"/>
      <c r="D832" s="2">
        <v>831</v>
      </c>
      <c r="E832" s="2" t="e">
        <f t="shared" si="12"/>
        <v>#N/A</v>
      </c>
    </row>
    <row r="833" spans="1:5" ht="45" x14ac:dyDescent="0.25">
      <c r="A833">
        <f>IF(ISNUMBER(SEARCH('Анкета пустая'!#REF!,B833)),MAX($A$1,A832)+1,0)</f>
        <v>0</v>
      </c>
      <c r="B833" s="57" t="s">
        <v>6137</v>
      </c>
      <c r="C833" s="85"/>
      <c r="D833" s="2">
        <v>832</v>
      </c>
      <c r="E833" s="2" t="e">
        <f t="shared" si="12"/>
        <v>#N/A</v>
      </c>
    </row>
    <row r="834" spans="1:5" ht="45" x14ac:dyDescent="0.25">
      <c r="A834">
        <f>IF(ISNUMBER(SEARCH('Анкета пустая'!#REF!,B834)),MAX($A$1,A833)+1,0)</f>
        <v>0</v>
      </c>
      <c r="B834" s="57" t="s">
        <v>6138</v>
      </c>
      <c r="C834" s="85"/>
      <c r="D834" s="2">
        <v>833</v>
      </c>
      <c r="E834" s="2" t="e">
        <f t="shared" si="12"/>
        <v>#N/A</v>
      </c>
    </row>
    <row r="835" spans="1:5" ht="30" x14ac:dyDescent="0.25">
      <c r="A835">
        <f>IF(ISNUMBER(SEARCH('Анкета пустая'!#REF!,B835)),MAX($A$1,A834)+1,0)</f>
        <v>0</v>
      </c>
      <c r="B835" s="57" t="s">
        <v>6139</v>
      </c>
      <c r="C835" s="85"/>
      <c r="D835" s="2">
        <v>834</v>
      </c>
      <c r="E835" s="2" t="e">
        <f t="shared" ref="E835:E898" si="13">VLOOKUP(D835,A:B,2,0)</f>
        <v>#N/A</v>
      </c>
    </row>
    <row r="836" spans="1:5" ht="45" x14ac:dyDescent="0.25">
      <c r="A836">
        <f>IF(ISNUMBER(SEARCH('Анкета пустая'!#REF!,B836)),MAX($A$1,A835)+1,0)</f>
        <v>0</v>
      </c>
      <c r="B836" s="57" t="s">
        <v>6140</v>
      </c>
      <c r="C836" s="85"/>
      <c r="D836" s="2">
        <v>835</v>
      </c>
      <c r="E836" s="2" t="e">
        <f t="shared" si="13"/>
        <v>#N/A</v>
      </c>
    </row>
    <row r="837" spans="1:5" ht="45" x14ac:dyDescent="0.25">
      <c r="A837">
        <f>IF(ISNUMBER(SEARCH('Анкета пустая'!#REF!,B837)),MAX($A$1,A836)+1,0)</f>
        <v>0</v>
      </c>
      <c r="B837" s="57" t="s">
        <v>6141</v>
      </c>
      <c r="C837" s="85"/>
      <c r="D837" s="2">
        <v>836</v>
      </c>
      <c r="E837" s="2" t="e">
        <f t="shared" si="13"/>
        <v>#N/A</v>
      </c>
    </row>
    <row r="838" spans="1:5" ht="45" x14ac:dyDescent="0.25">
      <c r="A838">
        <f>IF(ISNUMBER(SEARCH('Анкета пустая'!#REF!,B838)),MAX($A$1,A837)+1,0)</f>
        <v>0</v>
      </c>
      <c r="B838" s="57" t="s">
        <v>6142</v>
      </c>
      <c r="C838" s="85"/>
      <c r="D838" s="2">
        <v>837</v>
      </c>
      <c r="E838" s="2" t="e">
        <f t="shared" si="13"/>
        <v>#N/A</v>
      </c>
    </row>
    <row r="839" spans="1:5" ht="45" x14ac:dyDescent="0.25">
      <c r="A839">
        <f>IF(ISNUMBER(SEARCH('Анкета пустая'!#REF!,B839)),MAX($A$1,A838)+1,0)</f>
        <v>0</v>
      </c>
      <c r="B839" s="57" t="s">
        <v>6143</v>
      </c>
      <c r="C839" s="85"/>
      <c r="D839" s="2">
        <v>838</v>
      </c>
      <c r="E839" s="2" t="e">
        <f t="shared" si="13"/>
        <v>#N/A</v>
      </c>
    </row>
    <row r="840" spans="1:5" ht="45" x14ac:dyDescent="0.25">
      <c r="A840">
        <f>IF(ISNUMBER(SEARCH('Анкета пустая'!#REF!,B840)),MAX($A$1,A839)+1,0)</f>
        <v>0</v>
      </c>
      <c r="B840" s="57" t="s">
        <v>6144</v>
      </c>
      <c r="C840" s="85"/>
      <c r="D840" s="2">
        <v>839</v>
      </c>
      <c r="E840" s="2" t="e">
        <f t="shared" si="13"/>
        <v>#N/A</v>
      </c>
    </row>
    <row r="841" spans="1:5" x14ac:dyDescent="0.25">
      <c r="A841">
        <f>IF(ISNUMBER(SEARCH('Анкета пустая'!#REF!,B841)),MAX($A$1,A840)+1,0)</f>
        <v>0</v>
      </c>
      <c r="B841" s="57" t="s">
        <v>6145</v>
      </c>
      <c r="C841" s="85"/>
      <c r="D841" s="2">
        <v>840</v>
      </c>
      <c r="E841" s="2" t="e">
        <f t="shared" si="13"/>
        <v>#N/A</v>
      </c>
    </row>
    <row r="842" spans="1:5" ht="30" x14ac:dyDescent="0.25">
      <c r="A842">
        <f>IF(ISNUMBER(SEARCH('Анкета пустая'!#REF!,B842)),MAX($A$1,A841)+1,0)</f>
        <v>0</v>
      </c>
      <c r="B842" s="57" t="s">
        <v>6146</v>
      </c>
      <c r="C842" s="85"/>
      <c r="D842" s="2">
        <v>841</v>
      </c>
      <c r="E842" s="2" t="e">
        <f t="shared" si="13"/>
        <v>#N/A</v>
      </c>
    </row>
    <row r="843" spans="1:5" ht="30" x14ac:dyDescent="0.25">
      <c r="A843">
        <f>IF(ISNUMBER(SEARCH('Анкета пустая'!#REF!,B843)),MAX($A$1,A842)+1,0)</f>
        <v>0</v>
      </c>
      <c r="B843" s="57" t="s">
        <v>6147</v>
      </c>
      <c r="C843" s="85"/>
      <c r="D843" s="2">
        <v>842</v>
      </c>
      <c r="E843" s="2" t="e">
        <f t="shared" si="13"/>
        <v>#N/A</v>
      </c>
    </row>
    <row r="844" spans="1:5" ht="30" x14ac:dyDescent="0.25">
      <c r="A844">
        <f>IF(ISNUMBER(SEARCH('Анкета пустая'!#REF!,B844)),MAX($A$1,A843)+1,0)</f>
        <v>0</v>
      </c>
      <c r="B844" s="57" t="s">
        <v>6148</v>
      </c>
      <c r="C844" s="85"/>
      <c r="D844" s="2">
        <v>843</v>
      </c>
      <c r="E844" s="2" t="e">
        <f t="shared" si="13"/>
        <v>#N/A</v>
      </c>
    </row>
    <row r="845" spans="1:5" ht="30" x14ac:dyDescent="0.25">
      <c r="A845">
        <f>IF(ISNUMBER(SEARCH('Анкета пустая'!#REF!,B845)),MAX($A$1,A844)+1,0)</f>
        <v>0</v>
      </c>
      <c r="B845" s="57" t="s">
        <v>6149</v>
      </c>
      <c r="C845" s="85"/>
      <c r="D845" s="2">
        <v>844</v>
      </c>
      <c r="E845" s="2" t="e">
        <f t="shared" si="13"/>
        <v>#N/A</v>
      </c>
    </row>
    <row r="846" spans="1:5" ht="30" x14ac:dyDescent="0.25">
      <c r="A846">
        <f>IF(ISNUMBER(SEARCH('Анкета пустая'!#REF!,B846)),MAX($A$1,A845)+1,0)</f>
        <v>0</v>
      </c>
      <c r="B846" s="57" t="s">
        <v>6150</v>
      </c>
      <c r="C846" s="85"/>
      <c r="D846" s="2">
        <v>845</v>
      </c>
      <c r="E846" s="2" t="e">
        <f t="shared" si="13"/>
        <v>#N/A</v>
      </c>
    </row>
    <row r="847" spans="1:5" ht="30" x14ac:dyDescent="0.25">
      <c r="A847">
        <f>IF(ISNUMBER(SEARCH('Анкета пустая'!#REF!,B847)),MAX($A$1,A846)+1,0)</f>
        <v>0</v>
      </c>
      <c r="B847" s="57" t="s">
        <v>6151</v>
      </c>
      <c r="C847" s="85"/>
      <c r="D847" s="2">
        <v>846</v>
      </c>
      <c r="E847" s="2" t="e">
        <f t="shared" si="13"/>
        <v>#N/A</v>
      </c>
    </row>
    <row r="848" spans="1:5" ht="30" x14ac:dyDescent="0.25">
      <c r="A848">
        <f>IF(ISNUMBER(SEARCH('Анкета пустая'!#REF!,B848)),MAX($A$1,A847)+1,0)</f>
        <v>0</v>
      </c>
      <c r="B848" s="57" t="s">
        <v>6152</v>
      </c>
      <c r="C848" s="85"/>
      <c r="D848" s="2">
        <v>847</v>
      </c>
      <c r="E848" s="2" t="e">
        <f t="shared" si="13"/>
        <v>#N/A</v>
      </c>
    </row>
    <row r="849" spans="1:5" x14ac:dyDescent="0.25">
      <c r="A849">
        <f>IF(ISNUMBER(SEARCH('Анкета пустая'!#REF!,B849)),MAX($A$1,A848)+1,0)</f>
        <v>0</v>
      </c>
      <c r="B849" s="57" t="s">
        <v>6153</v>
      </c>
      <c r="C849" s="85"/>
      <c r="D849" s="2">
        <v>848</v>
      </c>
      <c r="E849" s="2" t="e">
        <f t="shared" si="13"/>
        <v>#N/A</v>
      </c>
    </row>
    <row r="850" spans="1:5" x14ac:dyDescent="0.25">
      <c r="A850">
        <f>IF(ISNUMBER(SEARCH('Анкета пустая'!#REF!,B850)),MAX($A$1,A849)+1,0)</f>
        <v>0</v>
      </c>
      <c r="B850" s="57" t="s">
        <v>6154</v>
      </c>
      <c r="C850" s="85"/>
      <c r="D850" s="2">
        <v>849</v>
      </c>
      <c r="E850" s="2" t="e">
        <f t="shared" si="13"/>
        <v>#N/A</v>
      </c>
    </row>
    <row r="851" spans="1:5" x14ac:dyDescent="0.25">
      <c r="A851">
        <f>IF(ISNUMBER(SEARCH('Анкета пустая'!#REF!,B851)),MAX($A$1,A850)+1,0)</f>
        <v>0</v>
      </c>
      <c r="B851" s="57" t="s">
        <v>6155</v>
      </c>
      <c r="C851" s="85"/>
      <c r="D851" s="2">
        <v>850</v>
      </c>
      <c r="E851" s="2" t="e">
        <f t="shared" si="13"/>
        <v>#N/A</v>
      </c>
    </row>
    <row r="852" spans="1:5" ht="30" x14ac:dyDescent="0.25">
      <c r="A852">
        <f>IF(ISNUMBER(SEARCH('Анкета пустая'!#REF!,B852)),MAX($A$1,A851)+1,0)</f>
        <v>0</v>
      </c>
      <c r="B852" s="57" t="s">
        <v>6156</v>
      </c>
      <c r="C852" s="85"/>
      <c r="D852" s="2">
        <v>851</v>
      </c>
      <c r="E852" s="2" t="e">
        <f t="shared" si="13"/>
        <v>#N/A</v>
      </c>
    </row>
    <row r="853" spans="1:5" ht="30" x14ac:dyDescent="0.25">
      <c r="A853">
        <f>IF(ISNUMBER(SEARCH('Анкета пустая'!#REF!,B853)),MAX($A$1,A852)+1,0)</f>
        <v>0</v>
      </c>
      <c r="B853" s="57" t="s">
        <v>6157</v>
      </c>
      <c r="C853" s="85"/>
      <c r="D853" s="2">
        <v>852</v>
      </c>
      <c r="E853" s="2" t="e">
        <f t="shared" si="13"/>
        <v>#N/A</v>
      </c>
    </row>
    <row r="854" spans="1:5" x14ac:dyDescent="0.25">
      <c r="A854">
        <f>IF(ISNUMBER(SEARCH('Анкета пустая'!#REF!,B854)),MAX($A$1,A853)+1,0)</f>
        <v>0</v>
      </c>
      <c r="B854" s="57" t="s">
        <v>6158</v>
      </c>
      <c r="C854" s="85"/>
      <c r="D854" s="2">
        <v>853</v>
      </c>
      <c r="E854" s="2" t="e">
        <f t="shared" si="13"/>
        <v>#N/A</v>
      </c>
    </row>
    <row r="855" spans="1:5" x14ac:dyDescent="0.25">
      <c r="A855">
        <f>IF(ISNUMBER(SEARCH('Анкета пустая'!#REF!,B855)),MAX($A$1,A854)+1,0)</f>
        <v>0</v>
      </c>
      <c r="B855" s="57" t="s">
        <v>6159</v>
      </c>
      <c r="C855" s="85"/>
      <c r="D855" s="2">
        <v>854</v>
      </c>
      <c r="E855" s="2" t="e">
        <f t="shared" si="13"/>
        <v>#N/A</v>
      </c>
    </row>
    <row r="856" spans="1:5" ht="30" x14ac:dyDescent="0.25">
      <c r="A856">
        <f>IF(ISNUMBER(SEARCH('Анкета пустая'!#REF!,B856)),MAX($A$1,A855)+1,0)</f>
        <v>0</v>
      </c>
      <c r="B856" s="57" t="s">
        <v>6160</v>
      </c>
      <c r="C856" s="85"/>
      <c r="D856" s="2">
        <v>855</v>
      </c>
      <c r="E856" s="2" t="e">
        <f t="shared" si="13"/>
        <v>#N/A</v>
      </c>
    </row>
    <row r="857" spans="1:5" ht="30" x14ac:dyDescent="0.25">
      <c r="A857">
        <f>IF(ISNUMBER(SEARCH('Анкета пустая'!#REF!,B857)),MAX($A$1,A856)+1,0)</f>
        <v>0</v>
      </c>
      <c r="B857" s="57" t="s">
        <v>6161</v>
      </c>
      <c r="C857" s="85"/>
      <c r="D857" s="2">
        <v>856</v>
      </c>
      <c r="E857" s="2" t="e">
        <f t="shared" si="13"/>
        <v>#N/A</v>
      </c>
    </row>
    <row r="858" spans="1:5" ht="30" x14ac:dyDescent="0.25">
      <c r="A858">
        <f>IF(ISNUMBER(SEARCH('Анкета пустая'!#REF!,B858)),MAX($A$1,A857)+1,0)</f>
        <v>0</v>
      </c>
      <c r="B858" s="57" t="s">
        <v>6162</v>
      </c>
      <c r="C858" s="85"/>
      <c r="D858" s="2">
        <v>857</v>
      </c>
      <c r="E858" s="2" t="e">
        <f t="shared" si="13"/>
        <v>#N/A</v>
      </c>
    </row>
    <row r="859" spans="1:5" ht="30" x14ac:dyDescent="0.25">
      <c r="A859">
        <f>IF(ISNUMBER(SEARCH('Анкета пустая'!#REF!,B859)),MAX($A$1,A858)+1,0)</f>
        <v>0</v>
      </c>
      <c r="B859" s="57" t="s">
        <v>6163</v>
      </c>
      <c r="C859" s="85"/>
      <c r="D859" s="2">
        <v>858</v>
      </c>
      <c r="E859" s="2" t="e">
        <f t="shared" si="13"/>
        <v>#N/A</v>
      </c>
    </row>
    <row r="860" spans="1:5" ht="30" x14ac:dyDescent="0.25">
      <c r="A860">
        <f>IF(ISNUMBER(SEARCH('Анкета пустая'!#REF!,B860)),MAX($A$1,A859)+1,0)</f>
        <v>0</v>
      </c>
      <c r="B860" s="57" t="s">
        <v>6164</v>
      </c>
      <c r="C860" s="85"/>
      <c r="D860" s="2">
        <v>859</v>
      </c>
      <c r="E860" s="2" t="e">
        <f t="shared" si="13"/>
        <v>#N/A</v>
      </c>
    </row>
    <row r="861" spans="1:5" ht="30" x14ac:dyDescent="0.25">
      <c r="A861">
        <f>IF(ISNUMBER(SEARCH('Анкета пустая'!#REF!,B861)),MAX($A$1,A860)+1,0)</f>
        <v>0</v>
      </c>
      <c r="B861" s="57" t="s">
        <v>6165</v>
      </c>
      <c r="C861" s="85"/>
      <c r="D861" s="2">
        <v>860</v>
      </c>
      <c r="E861" s="2" t="e">
        <f t="shared" si="13"/>
        <v>#N/A</v>
      </c>
    </row>
    <row r="862" spans="1:5" ht="30" x14ac:dyDescent="0.25">
      <c r="A862">
        <f>IF(ISNUMBER(SEARCH('Анкета пустая'!#REF!,B862)),MAX($A$1,A861)+1,0)</f>
        <v>0</v>
      </c>
      <c r="B862" s="57" t="s">
        <v>6166</v>
      </c>
      <c r="C862" s="85"/>
      <c r="D862" s="2">
        <v>861</v>
      </c>
      <c r="E862" s="2" t="e">
        <f t="shared" si="13"/>
        <v>#N/A</v>
      </c>
    </row>
    <row r="863" spans="1:5" ht="30" x14ac:dyDescent="0.25">
      <c r="A863">
        <f>IF(ISNUMBER(SEARCH('Анкета пустая'!#REF!,B863)),MAX($A$1,A862)+1,0)</f>
        <v>0</v>
      </c>
      <c r="B863" s="57" t="s">
        <v>6167</v>
      </c>
      <c r="C863" s="85"/>
      <c r="D863" s="2">
        <v>862</v>
      </c>
      <c r="E863" s="2" t="e">
        <f t="shared" si="13"/>
        <v>#N/A</v>
      </c>
    </row>
    <row r="864" spans="1:5" ht="30" x14ac:dyDescent="0.25">
      <c r="A864">
        <f>IF(ISNUMBER(SEARCH('Анкета пустая'!#REF!,B864)),MAX($A$1,A863)+1,0)</f>
        <v>0</v>
      </c>
      <c r="B864" s="57" t="s">
        <v>6168</v>
      </c>
      <c r="C864" s="85"/>
      <c r="D864" s="2">
        <v>863</v>
      </c>
      <c r="E864" s="2" t="e">
        <f t="shared" si="13"/>
        <v>#N/A</v>
      </c>
    </row>
    <row r="865" spans="1:5" ht="30" x14ac:dyDescent="0.25">
      <c r="A865">
        <f>IF(ISNUMBER(SEARCH('Анкета пустая'!#REF!,B865)),MAX($A$1,A864)+1,0)</f>
        <v>0</v>
      </c>
      <c r="B865" s="57" t="s">
        <v>6169</v>
      </c>
      <c r="C865" s="85"/>
      <c r="D865" s="2">
        <v>864</v>
      </c>
      <c r="E865" s="2" t="e">
        <f t="shared" si="13"/>
        <v>#N/A</v>
      </c>
    </row>
    <row r="866" spans="1:5" ht="30" x14ac:dyDescent="0.25">
      <c r="A866">
        <f>IF(ISNUMBER(SEARCH('Анкета пустая'!#REF!,B866)),MAX($A$1,A865)+1,0)</f>
        <v>0</v>
      </c>
      <c r="B866" s="57" t="s">
        <v>6170</v>
      </c>
      <c r="C866" s="85"/>
      <c r="D866" s="2">
        <v>865</v>
      </c>
      <c r="E866" s="2" t="e">
        <f t="shared" si="13"/>
        <v>#N/A</v>
      </c>
    </row>
    <row r="867" spans="1:5" ht="30" x14ac:dyDescent="0.25">
      <c r="A867">
        <f>IF(ISNUMBER(SEARCH('Анкета пустая'!#REF!,B867)),MAX($A$1,A866)+1,0)</f>
        <v>0</v>
      </c>
      <c r="B867" s="57" t="s">
        <v>6171</v>
      </c>
      <c r="C867" s="85"/>
      <c r="D867" s="2">
        <v>866</v>
      </c>
      <c r="E867" s="2" t="e">
        <f t="shared" si="13"/>
        <v>#N/A</v>
      </c>
    </row>
    <row r="868" spans="1:5" x14ac:dyDescent="0.25">
      <c r="A868">
        <f>IF(ISNUMBER(SEARCH('Анкета пустая'!#REF!,B868)),MAX($A$1,A867)+1,0)</f>
        <v>0</v>
      </c>
      <c r="B868" s="57" t="s">
        <v>6172</v>
      </c>
      <c r="C868" s="85"/>
      <c r="D868" s="2">
        <v>867</v>
      </c>
      <c r="E868" s="2" t="e">
        <f t="shared" si="13"/>
        <v>#N/A</v>
      </c>
    </row>
    <row r="869" spans="1:5" ht="30" x14ac:dyDescent="0.25">
      <c r="A869">
        <f>IF(ISNUMBER(SEARCH('Анкета пустая'!#REF!,B869)),MAX($A$1,A868)+1,0)</f>
        <v>0</v>
      </c>
      <c r="B869" s="57" t="s">
        <v>6173</v>
      </c>
      <c r="C869" s="85"/>
      <c r="D869" s="2">
        <v>868</v>
      </c>
      <c r="E869" s="2" t="e">
        <f t="shared" si="13"/>
        <v>#N/A</v>
      </c>
    </row>
    <row r="870" spans="1:5" x14ac:dyDescent="0.25">
      <c r="A870">
        <f>IF(ISNUMBER(SEARCH('Анкета пустая'!#REF!,B870)),MAX($A$1,A869)+1,0)</f>
        <v>0</v>
      </c>
      <c r="B870" s="57" t="s">
        <v>6174</v>
      </c>
      <c r="C870" s="85"/>
      <c r="D870" s="2">
        <v>869</v>
      </c>
      <c r="E870" s="2" t="e">
        <f t="shared" si="13"/>
        <v>#N/A</v>
      </c>
    </row>
    <row r="871" spans="1:5" ht="30" x14ac:dyDescent="0.25">
      <c r="A871">
        <f>IF(ISNUMBER(SEARCH('Анкета пустая'!#REF!,B871)),MAX($A$1,A870)+1,0)</f>
        <v>0</v>
      </c>
      <c r="B871" s="57" t="s">
        <v>6175</v>
      </c>
      <c r="C871" s="85"/>
      <c r="D871" s="2">
        <v>870</v>
      </c>
      <c r="E871" s="2" t="e">
        <f t="shared" si="13"/>
        <v>#N/A</v>
      </c>
    </row>
    <row r="872" spans="1:5" ht="30" x14ac:dyDescent="0.25">
      <c r="A872">
        <f>IF(ISNUMBER(SEARCH('Анкета пустая'!#REF!,B872)),MAX($A$1,A871)+1,0)</f>
        <v>0</v>
      </c>
      <c r="B872" s="57" t="s">
        <v>6176</v>
      </c>
      <c r="C872" s="85"/>
      <c r="D872" s="2">
        <v>871</v>
      </c>
      <c r="E872" s="2" t="e">
        <f t="shared" si="13"/>
        <v>#N/A</v>
      </c>
    </row>
    <row r="873" spans="1:5" ht="30" x14ac:dyDescent="0.25">
      <c r="A873">
        <f>IF(ISNUMBER(SEARCH('Анкета пустая'!#REF!,B873)),MAX($A$1,A872)+1,0)</f>
        <v>0</v>
      </c>
      <c r="B873" s="57" t="s">
        <v>6177</v>
      </c>
      <c r="C873" s="85"/>
      <c r="D873" s="2">
        <v>872</v>
      </c>
      <c r="E873" s="2" t="e">
        <f t="shared" si="13"/>
        <v>#N/A</v>
      </c>
    </row>
    <row r="874" spans="1:5" ht="30" x14ac:dyDescent="0.25">
      <c r="A874">
        <f>IF(ISNUMBER(SEARCH('Анкета пустая'!#REF!,B874)),MAX($A$1,A873)+1,0)</f>
        <v>0</v>
      </c>
      <c r="B874" s="57" t="s">
        <v>6178</v>
      </c>
      <c r="C874" s="85"/>
      <c r="D874" s="2">
        <v>873</v>
      </c>
      <c r="E874" s="2" t="e">
        <f t="shared" si="13"/>
        <v>#N/A</v>
      </c>
    </row>
    <row r="875" spans="1:5" ht="30" x14ac:dyDescent="0.25">
      <c r="A875">
        <f>IF(ISNUMBER(SEARCH('Анкета пустая'!#REF!,B875)),MAX($A$1,A874)+1,0)</f>
        <v>0</v>
      </c>
      <c r="B875" s="57" t="s">
        <v>6179</v>
      </c>
      <c r="C875" s="85"/>
      <c r="D875" s="2">
        <v>874</v>
      </c>
      <c r="E875" s="2" t="e">
        <f t="shared" si="13"/>
        <v>#N/A</v>
      </c>
    </row>
    <row r="876" spans="1:5" ht="30" x14ac:dyDescent="0.25">
      <c r="A876">
        <f>IF(ISNUMBER(SEARCH('Анкета пустая'!#REF!,B876)),MAX($A$1,A875)+1,0)</f>
        <v>0</v>
      </c>
      <c r="B876" s="57" t="s">
        <v>6180</v>
      </c>
      <c r="C876" s="85"/>
      <c r="D876" s="2">
        <v>875</v>
      </c>
      <c r="E876" s="2" t="e">
        <f t="shared" si="13"/>
        <v>#N/A</v>
      </c>
    </row>
    <row r="877" spans="1:5" x14ac:dyDescent="0.25">
      <c r="A877">
        <f>IF(ISNUMBER(SEARCH('Анкета пустая'!#REF!,B877)),MAX($A$1,A876)+1,0)</f>
        <v>0</v>
      </c>
      <c r="B877" s="57" t="s">
        <v>6181</v>
      </c>
      <c r="C877" s="85"/>
      <c r="D877" s="2">
        <v>876</v>
      </c>
      <c r="E877" s="2" t="e">
        <f t="shared" si="13"/>
        <v>#N/A</v>
      </c>
    </row>
    <row r="878" spans="1:5" ht="30" x14ac:dyDescent="0.25">
      <c r="A878">
        <f>IF(ISNUMBER(SEARCH('Анкета пустая'!#REF!,B878)),MAX($A$1,A877)+1,0)</f>
        <v>0</v>
      </c>
      <c r="B878" s="57" t="s">
        <v>6182</v>
      </c>
      <c r="C878" s="85"/>
      <c r="D878" s="2">
        <v>877</v>
      </c>
      <c r="E878" s="2" t="e">
        <f t="shared" si="13"/>
        <v>#N/A</v>
      </c>
    </row>
    <row r="879" spans="1:5" x14ac:dyDescent="0.25">
      <c r="A879">
        <f>IF(ISNUMBER(SEARCH('Анкета пустая'!#REF!,B879)),MAX($A$1,A878)+1,0)</f>
        <v>0</v>
      </c>
      <c r="B879" s="57" t="s">
        <v>6183</v>
      </c>
      <c r="C879" s="85"/>
      <c r="D879" s="2">
        <v>878</v>
      </c>
      <c r="E879" s="2" t="e">
        <f t="shared" si="13"/>
        <v>#N/A</v>
      </c>
    </row>
    <row r="880" spans="1:5" ht="30" x14ac:dyDescent="0.25">
      <c r="A880">
        <f>IF(ISNUMBER(SEARCH('Анкета пустая'!#REF!,B880)),MAX($A$1,A879)+1,0)</f>
        <v>0</v>
      </c>
      <c r="B880" s="57" t="s">
        <v>6184</v>
      </c>
      <c r="C880" s="85"/>
      <c r="D880" s="2">
        <v>879</v>
      </c>
      <c r="E880" s="2" t="e">
        <f t="shared" si="13"/>
        <v>#N/A</v>
      </c>
    </row>
    <row r="881" spans="1:5" ht="30" x14ac:dyDescent="0.25">
      <c r="A881">
        <f>IF(ISNUMBER(SEARCH('Анкета пустая'!#REF!,B881)),MAX($A$1,A880)+1,0)</f>
        <v>0</v>
      </c>
      <c r="B881" s="57" t="s">
        <v>6185</v>
      </c>
      <c r="C881" s="85"/>
      <c r="D881" s="2">
        <v>880</v>
      </c>
      <c r="E881" s="2" t="e">
        <f t="shared" si="13"/>
        <v>#N/A</v>
      </c>
    </row>
    <row r="882" spans="1:5" ht="30" x14ac:dyDescent="0.25">
      <c r="A882">
        <f>IF(ISNUMBER(SEARCH('Анкета пустая'!#REF!,B882)),MAX($A$1,A881)+1,0)</f>
        <v>0</v>
      </c>
      <c r="B882" s="57" t="s">
        <v>6186</v>
      </c>
      <c r="C882" s="85"/>
      <c r="D882" s="2">
        <v>881</v>
      </c>
      <c r="E882" s="2" t="e">
        <f t="shared" si="13"/>
        <v>#N/A</v>
      </c>
    </row>
    <row r="883" spans="1:5" ht="30" x14ac:dyDescent="0.25">
      <c r="A883">
        <f>IF(ISNUMBER(SEARCH('Анкета пустая'!#REF!,B883)),MAX($A$1,A882)+1,0)</f>
        <v>0</v>
      </c>
      <c r="B883" s="57" t="s">
        <v>6187</v>
      </c>
      <c r="C883" s="85"/>
      <c r="D883" s="2">
        <v>882</v>
      </c>
      <c r="E883" s="2" t="e">
        <f t="shared" si="13"/>
        <v>#N/A</v>
      </c>
    </row>
    <row r="884" spans="1:5" ht="45" x14ac:dyDescent="0.25">
      <c r="A884">
        <f>IF(ISNUMBER(SEARCH('Анкета пустая'!#REF!,B884)),MAX($A$1,A883)+1,0)</f>
        <v>0</v>
      </c>
      <c r="B884" s="57" t="s">
        <v>6188</v>
      </c>
      <c r="C884" s="85"/>
      <c r="D884" s="2">
        <v>883</v>
      </c>
      <c r="E884" s="2" t="e">
        <f t="shared" si="13"/>
        <v>#N/A</v>
      </c>
    </row>
    <row r="885" spans="1:5" ht="30" x14ac:dyDescent="0.25">
      <c r="A885">
        <f>IF(ISNUMBER(SEARCH('Анкета пустая'!#REF!,B885)),MAX($A$1,A884)+1,0)</f>
        <v>0</v>
      </c>
      <c r="B885" s="57" t="s">
        <v>6189</v>
      </c>
      <c r="C885" s="85"/>
      <c r="D885" s="2">
        <v>884</v>
      </c>
      <c r="E885" s="2" t="e">
        <f t="shared" si="13"/>
        <v>#N/A</v>
      </c>
    </row>
    <row r="886" spans="1:5" x14ac:dyDescent="0.25">
      <c r="A886">
        <f>IF(ISNUMBER(SEARCH('Анкета пустая'!#REF!,B886)),MAX($A$1,A885)+1,0)</f>
        <v>0</v>
      </c>
      <c r="B886" s="57" t="s">
        <v>6190</v>
      </c>
      <c r="C886" s="85"/>
      <c r="D886" s="2">
        <v>885</v>
      </c>
      <c r="E886" s="2" t="e">
        <f t="shared" si="13"/>
        <v>#N/A</v>
      </c>
    </row>
    <row r="887" spans="1:5" x14ac:dyDescent="0.25">
      <c r="A887">
        <f>IF(ISNUMBER(SEARCH('Анкета пустая'!#REF!,B887)),MAX($A$1,A886)+1,0)</f>
        <v>0</v>
      </c>
      <c r="B887" s="57" t="s">
        <v>6191</v>
      </c>
      <c r="C887" s="85"/>
      <c r="D887" s="2">
        <v>886</v>
      </c>
      <c r="E887" s="2" t="e">
        <f t="shared" si="13"/>
        <v>#N/A</v>
      </c>
    </row>
    <row r="888" spans="1:5" ht="30" x14ac:dyDescent="0.25">
      <c r="A888">
        <f>IF(ISNUMBER(SEARCH('Анкета пустая'!#REF!,B888)),MAX($A$1,A887)+1,0)</f>
        <v>0</v>
      </c>
      <c r="B888" s="57" t="s">
        <v>6192</v>
      </c>
      <c r="C888" s="85"/>
      <c r="D888" s="2">
        <v>887</v>
      </c>
      <c r="E888" s="2" t="e">
        <f t="shared" si="13"/>
        <v>#N/A</v>
      </c>
    </row>
    <row r="889" spans="1:5" ht="30" x14ac:dyDescent="0.25">
      <c r="A889">
        <f>IF(ISNUMBER(SEARCH('Анкета пустая'!#REF!,B889)),MAX($A$1,A888)+1,0)</f>
        <v>0</v>
      </c>
      <c r="B889" s="57" t="s">
        <v>6193</v>
      </c>
      <c r="C889" s="85"/>
      <c r="D889" s="2">
        <v>888</v>
      </c>
      <c r="E889" s="2" t="e">
        <f t="shared" si="13"/>
        <v>#N/A</v>
      </c>
    </row>
    <row r="890" spans="1:5" x14ac:dyDescent="0.25">
      <c r="A890">
        <f>IF(ISNUMBER(SEARCH('Анкета пустая'!#REF!,B890)),MAX($A$1,A889)+1,0)</f>
        <v>0</v>
      </c>
      <c r="B890" s="57" t="s">
        <v>6194</v>
      </c>
      <c r="C890" s="85"/>
      <c r="D890" s="2">
        <v>889</v>
      </c>
      <c r="E890" s="2" t="e">
        <f t="shared" si="13"/>
        <v>#N/A</v>
      </c>
    </row>
    <row r="891" spans="1:5" ht="30" x14ac:dyDescent="0.25">
      <c r="A891">
        <f>IF(ISNUMBER(SEARCH('Анкета пустая'!#REF!,B891)),MAX($A$1,A890)+1,0)</f>
        <v>0</v>
      </c>
      <c r="B891" s="57" t="s">
        <v>6195</v>
      </c>
      <c r="C891" s="85"/>
      <c r="D891" s="2">
        <v>890</v>
      </c>
      <c r="E891" s="2" t="e">
        <f t="shared" si="13"/>
        <v>#N/A</v>
      </c>
    </row>
    <row r="892" spans="1:5" ht="30" x14ac:dyDescent="0.25">
      <c r="A892">
        <f>IF(ISNUMBER(SEARCH('Анкета пустая'!#REF!,B892)),MAX($A$1,A891)+1,0)</f>
        <v>0</v>
      </c>
      <c r="B892" s="57" t="s">
        <v>6196</v>
      </c>
      <c r="C892" s="85"/>
      <c r="D892" s="2">
        <v>891</v>
      </c>
      <c r="E892" s="2" t="e">
        <f t="shared" si="13"/>
        <v>#N/A</v>
      </c>
    </row>
    <row r="893" spans="1:5" ht="30" x14ac:dyDescent="0.25">
      <c r="A893">
        <f>IF(ISNUMBER(SEARCH('Анкета пустая'!#REF!,B893)),MAX($A$1,A892)+1,0)</f>
        <v>0</v>
      </c>
      <c r="B893" s="57" t="s">
        <v>6197</v>
      </c>
      <c r="C893" s="85"/>
      <c r="D893" s="2">
        <v>892</v>
      </c>
      <c r="E893" s="2" t="e">
        <f t="shared" si="13"/>
        <v>#N/A</v>
      </c>
    </row>
    <row r="894" spans="1:5" x14ac:dyDescent="0.25">
      <c r="A894">
        <f>IF(ISNUMBER(SEARCH('Анкета пустая'!#REF!,B894)),MAX($A$1,A893)+1,0)</f>
        <v>0</v>
      </c>
      <c r="B894" s="57" t="s">
        <v>6198</v>
      </c>
      <c r="C894" s="85"/>
      <c r="D894" s="2">
        <v>893</v>
      </c>
      <c r="E894" s="2" t="e">
        <f t="shared" si="13"/>
        <v>#N/A</v>
      </c>
    </row>
    <row r="895" spans="1:5" ht="30" x14ac:dyDescent="0.25">
      <c r="A895">
        <f>IF(ISNUMBER(SEARCH('Анкета пустая'!#REF!,B895)),MAX($A$1,A894)+1,0)</f>
        <v>0</v>
      </c>
      <c r="B895" s="57" t="s">
        <v>6199</v>
      </c>
      <c r="C895" s="85"/>
      <c r="D895" s="2">
        <v>894</v>
      </c>
      <c r="E895" s="2" t="e">
        <f t="shared" si="13"/>
        <v>#N/A</v>
      </c>
    </row>
    <row r="896" spans="1:5" ht="30" x14ac:dyDescent="0.25">
      <c r="A896">
        <f>IF(ISNUMBER(SEARCH('Анкета пустая'!#REF!,B896)),MAX($A$1,A895)+1,0)</f>
        <v>0</v>
      </c>
      <c r="B896" s="57" t="s">
        <v>6200</v>
      </c>
      <c r="C896" s="85"/>
      <c r="D896" s="2">
        <v>895</v>
      </c>
      <c r="E896" s="2" t="e">
        <f t="shared" si="13"/>
        <v>#N/A</v>
      </c>
    </row>
    <row r="897" spans="1:5" ht="30" x14ac:dyDescent="0.25">
      <c r="A897">
        <f>IF(ISNUMBER(SEARCH('Анкета пустая'!#REF!,B897)),MAX($A$1,A896)+1,0)</f>
        <v>0</v>
      </c>
      <c r="B897" s="57" t="s">
        <v>6201</v>
      </c>
      <c r="C897" s="85"/>
      <c r="D897" s="2">
        <v>896</v>
      </c>
      <c r="E897" s="2" t="e">
        <f t="shared" si="13"/>
        <v>#N/A</v>
      </c>
    </row>
    <row r="898" spans="1:5" ht="30" x14ac:dyDescent="0.25">
      <c r="A898">
        <f>IF(ISNUMBER(SEARCH('Анкета пустая'!#REF!,B898)),MAX($A$1,A897)+1,0)</f>
        <v>0</v>
      </c>
      <c r="B898" s="57" t="s">
        <v>6202</v>
      </c>
      <c r="C898" s="85"/>
      <c r="D898" s="2">
        <v>897</v>
      </c>
      <c r="E898" s="2" t="e">
        <f t="shared" si="13"/>
        <v>#N/A</v>
      </c>
    </row>
    <row r="899" spans="1:5" ht="30" x14ac:dyDescent="0.25">
      <c r="A899">
        <f>IF(ISNUMBER(SEARCH('Анкета пустая'!#REF!,B899)),MAX($A$1,A898)+1,0)</f>
        <v>0</v>
      </c>
      <c r="B899" s="57" t="s">
        <v>6203</v>
      </c>
      <c r="C899" s="85"/>
      <c r="D899" s="2">
        <v>898</v>
      </c>
      <c r="E899" s="2" t="e">
        <f t="shared" ref="E899:E962" si="14">VLOOKUP(D899,A:B,2,0)</f>
        <v>#N/A</v>
      </c>
    </row>
    <row r="900" spans="1:5" ht="45" x14ac:dyDescent="0.25">
      <c r="A900">
        <f>IF(ISNUMBER(SEARCH('Анкета пустая'!#REF!,B900)),MAX($A$1,A899)+1,0)</f>
        <v>0</v>
      </c>
      <c r="B900" s="57" t="s">
        <v>6204</v>
      </c>
      <c r="C900" s="85"/>
      <c r="D900" s="2">
        <v>899</v>
      </c>
      <c r="E900" s="2" t="e">
        <f t="shared" si="14"/>
        <v>#N/A</v>
      </c>
    </row>
    <row r="901" spans="1:5" x14ac:dyDescent="0.25">
      <c r="A901">
        <f>IF(ISNUMBER(SEARCH('Анкета пустая'!#REF!,B901)),MAX($A$1,A900)+1,0)</f>
        <v>0</v>
      </c>
      <c r="B901" s="57" t="s">
        <v>6205</v>
      </c>
      <c r="C901" s="85"/>
      <c r="D901" s="2">
        <v>900</v>
      </c>
      <c r="E901" s="2" t="e">
        <f t="shared" si="14"/>
        <v>#N/A</v>
      </c>
    </row>
    <row r="902" spans="1:5" x14ac:dyDescent="0.25">
      <c r="A902">
        <f>IF(ISNUMBER(SEARCH('Анкета пустая'!#REF!,B902)),MAX($A$1,A901)+1,0)</f>
        <v>0</v>
      </c>
      <c r="B902" s="57" t="s">
        <v>6206</v>
      </c>
      <c r="C902" s="85"/>
      <c r="D902" s="2">
        <v>901</v>
      </c>
      <c r="E902" s="2" t="e">
        <f t="shared" si="14"/>
        <v>#N/A</v>
      </c>
    </row>
    <row r="903" spans="1:5" ht="30" x14ac:dyDescent="0.25">
      <c r="A903">
        <f>IF(ISNUMBER(SEARCH('Анкета пустая'!#REF!,B903)),MAX($A$1,A902)+1,0)</f>
        <v>0</v>
      </c>
      <c r="B903" s="57" t="s">
        <v>6207</v>
      </c>
      <c r="C903" s="85"/>
      <c r="D903" s="2">
        <v>902</v>
      </c>
      <c r="E903" s="2" t="e">
        <f t="shared" si="14"/>
        <v>#N/A</v>
      </c>
    </row>
    <row r="904" spans="1:5" x14ac:dyDescent="0.25">
      <c r="A904">
        <f>IF(ISNUMBER(SEARCH('Анкета пустая'!#REF!,B904)),MAX($A$1,A903)+1,0)</f>
        <v>0</v>
      </c>
      <c r="B904" s="57" t="s">
        <v>6208</v>
      </c>
      <c r="C904" s="85"/>
      <c r="D904" s="2">
        <v>903</v>
      </c>
      <c r="E904" s="2" t="e">
        <f t="shared" si="14"/>
        <v>#N/A</v>
      </c>
    </row>
    <row r="905" spans="1:5" ht="30" x14ac:dyDescent="0.25">
      <c r="A905">
        <f>IF(ISNUMBER(SEARCH('Анкета пустая'!#REF!,B905)),MAX($A$1,A904)+1,0)</f>
        <v>0</v>
      </c>
      <c r="B905" s="57" t="s">
        <v>6209</v>
      </c>
      <c r="C905" s="85"/>
      <c r="D905" s="2">
        <v>904</v>
      </c>
      <c r="E905" s="2" t="e">
        <f t="shared" si="14"/>
        <v>#N/A</v>
      </c>
    </row>
    <row r="906" spans="1:5" ht="30" x14ac:dyDescent="0.25">
      <c r="A906">
        <f>IF(ISNUMBER(SEARCH('Анкета пустая'!#REF!,B906)),MAX($A$1,A905)+1,0)</f>
        <v>0</v>
      </c>
      <c r="B906" s="57" t="s">
        <v>6210</v>
      </c>
      <c r="C906" s="85"/>
      <c r="D906" s="2">
        <v>905</v>
      </c>
      <c r="E906" s="2" t="e">
        <f t="shared" si="14"/>
        <v>#N/A</v>
      </c>
    </row>
    <row r="907" spans="1:5" ht="30" x14ac:dyDescent="0.25">
      <c r="A907">
        <f>IF(ISNUMBER(SEARCH('Анкета пустая'!#REF!,B907)),MAX($A$1,A906)+1,0)</f>
        <v>0</v>
      </c>
      <c r="B907" s="57" t="s">
        <v>6211</v>
      </c>
      <c r="C907" s="85"/>
      <c r="D907" s="2">
        <v>906</v>
      </c>
      <c r="E907" s="2" t="e">
        <f t="shared" si="14"/>
        <v>#N/A</v>
      </c>
    </row>
    <row r="908" spans="1:5" ht="30" x14ac:dyDescent="0.25">
      <c r="A908">
        <f>IF(ISNUMBER(SEARCH('Анкета пустая'!#REF!,B908)),MAX($A$1,A907)+1,0)</f>
        <v>0</v>
      </c>
      <c r="B908" s="57" t="s">
        <v>6212</v>
      </c>
      <c r="C908" s="85"/>
      <c r="D908" s="2">
        <v>907</v>
      </c>
      <c r="E908" s="2" t="e">
        <f t="shared" si="14"/>
        <v>#N/A</v>
      </c>
    </row>
    <row r="909" spans="1:5" ht="30" x14ac:dyDescent="0.25">
      <c r="A909">
        <f>IF(ISNUMBER(SEARCH('Анкета пустая'!#REF!,B909)),MAX($A$1,A908)+1,0)</f>
        <v>0</v>
      </c>
      <c r="B909" s="57" t="s">
        <v>6213</v>
      </c>
      <c r="C909" s="85"/>
      <c r="D909" s="2">
        <v>908</v>
      </c>
      <c r="E909" s="2" t="e">
        <f t="shared" si="14"/>
        <v>#N/A</v>
      </c>
    </row>
    <row r="910" spans="1:5" ht="30" x14ac:dyDescent="0.25">
      <c r="A910">
        <f>IF(ISNUMBER(SEARCH('Анкета пустая'!#REF!,B910)),MAX($A$1,A909)+1,0)</f>
        <v>0</v>
      </c>
      <c r="B910" s="57" t="s">
        <v>6214</v>
      </c>
      <c r="C910" s="85"/>
      <c r="D910" s="2">
        <v>909</v>
      </c>
      <c r="E910" s="2" t="e">
        <f t="shared" si="14"/>
        <v>#N/A</v>
      </c>
    </row>
    <row r="911" spans="1:5" ht="30" x14ac:dyDescent="0.25">
      <c r="A911">
        <f>IF(ISNUMBER(SEARCH('Анкета пустая'!#REF!,B911)),MAX($A$1,A910)+1,0)</f>
        <v>0</v>
      </c>
      <c r="B911" s="57" t="s">
        <v>6215</v>
      </c>
      <c r="C911" s="85"/>
      <c r="D911" s="2">
        <v>910</v>
      </c>
      <c r="E911" s="2" t="e">
        <f t="shared" si="14"/>
        <v>#N/A</v>
      </c>
    </row>
    <row r="912" spans="1:5" ht="30" x14ac:dyDescent="0.25">
      <c r="A912">
        <f>IF(ISNUMBER(SEARCH('Анкета пустая'!#REF!,B912)),MAX($A$1,A911)+1,0)</f>
        <v>0</v>
      </c>
      <c r="B912" s="57" t="s">
        <v>6216</v>
      </c>
      <c r="C912" s="85"/>
      <c r="D912" s="2">
        <v>911</v>
      </c>
      <c r="E912" s="2" t="e">
        <f t="shared" si="14"/>
        <v>#N/A</v>
      </c>
    </row>
    <row r="913" spans="1:5" ht="30" x14ac:dyDescent="0.25">
      <c r="A913">
        <f>IF(ISNUMBER(SEARCH('Анкета пустая'!#REF!,B913)),MAX($A$1,A912)+1,0)</f>
        <v>0</v>
      </c>
      <c r="B913" s="57" t="s">
        <v>6217</v>
      </c>
      <c r="C913" s="85"/>
      <c r="D913" s="2">
        <v>912</v>
      </c>
      <c r="E913" s="2" t="e">
        <f t="shared" si="14"/>
        <v>#N/A</v>
      </c>
    </row>
    <row r="914" spans="1:5" ht="30" x14ac:dyDescent="0.25">
      <c r="A914">
        <f>IF(ISNUMBER(SEARCH('Анкета пустая'!#REF!,B914)),MAX($A$1,A913)+1,0)</f>
        <v>0</v>
      </c>
      <c r="B914" s="57" t="s">
        <v>6218</v>
      </c>
      <c r="C914" s="85"/>
      <c r="D914" s="2">
        <v>913</v>
      </c>
      <c r="E914" s="2" t="e">
        <f t="shared" si="14"/>
        <v>#N/A</v>
      </c>
    </row>
    <row r="915" spans="1:5" x14ac:dyDescent="0.25">
      <c r="A915">
        <f>IF(ISNUMBER(SEARCH('Анкета пустая'!#REF!,B915)),MAX($A$1,A914)+1,0)</f>
        <v>0</v>
      </c>
      <c r="B915" s="57" t="s">
        <v>6219</v>
      </c>
      <c r="C915" s="85"/>
      <c r="D915" s="2">
        <v>914</v>
      </c>
      <c r="E915" s="2" t="e">
        <f t="shared" si="14"/>
        <v>#N/A</v>
      </c>
    </row>
    <row r="916" spans="1:5" ht="30" x14ac:dyDescent="0.25">
      <c r="A916">
        <f>IF(ISNUMBER(SEARCH('Анкета пустая'!#REF!,B916)),MAX($A$1,A915)+1,0)</f>
        <v>0</v>
      </c>
      <c r="B916" s="57" t="s">
        <v>6220</v>
      </c>
      <c r="C916" s="85"/>
      <c r="D916" s="2">
        <v>915</v>
      </c>
      <c r="E916" s="2" t="e">
        <f t="shared" si="14"/>
        <v>#N/A</v>
      </c>
    </row>
    <row r="917" spans="1:5" ht="30" x14ac:dyDescent="0.25">
      <c r="A917">
        <f>IF(ISNUMBER(SEARCH('Анкета пустая'!#REF!,B917)),MAX($A$1,A916)+1,0)</f>
        <v>0</v>
      </c>
      <c r="B917" s="57" t="s">
        <v>6221</v>
      </c>
      <c r="C917" s="85"/>
      <c r="D917" s="2">
        <v>916</v>
      </c>
      <c r="E917" s="2" t="e">
        <f t="shared" si="14"/>
        <v>#N/A</v>
      </c>
    </row>
    <row r="918" spans="1:5" ht="30" x14ac:dyDescent="0.25">
      <c r="A918">
        <f>IF(ISNUMBER(SEARCH('Анкета пустая'!#REF!,B918)),MAX($A$1,A917)+1,0)</f>
        <v>0</v>
      </c>
      <c r="B918" s="57" t="s">
        <v>6222</v>
      </c>
      <c r="C918" s="85"/>
      <c r="D918" s="2">
        <v>917</v>
      </c>
      <c r="E918" s="2" t="e">
        <f t="shared" si="14"/>
        <v>#N/A</v>
      </c>
    </row>
    <row r="919" spans="1:5" x14ac:dyDescent="0.25">
      <c r="A919">
        <f>IF(ISNUMBER(SEARCH('Анкета пустая'!#REF!,B919)),MAX($A$1,A918)+1,0)</f>
        <v>0</v>
      </c>
      <c r="B919" s="57" t="s">
        <v>6223</v>
      </c>
      <c r="C919" s="85"/>
      <c r="D919" s="2">
        <v>918</v>
      </c>
      <c r="E919" s="2" t="e">
        <f t="shared" si="14"/>
        <v>#N/A</v>
      </c>
    </row>
    <row r="920" spans="1:5" ht="30" x14ac:dyDescent="0.25">
      <c r="A920">
        <f>IF(ISNUMBER(SEARCH('Анкета пустая'!#REF!,B920)),MAX($A$1,A919)+1,0)</f>
        <v>0</v>
      </c>
      <c r="B920" s="57" t="s">
        <v>6224</v>
      </c>
      <c r="C920" s="85"/>
      <c r="D920" s="2">
        <v>919</v>
      </c>
      <c r="E920" s="2" t="e">
        <f t="shared" si="14"/>
        <v>#N/A</v>
      </c>
    </row>
    <row r="921" spans="1:5" ht="30" x14ac:dyDescent="0.25">
      <c r="A921">
        <f>IF(ISNUMBER(SEARCH('Анкета пустая'!#REF!,B921)),MAX($A$1,A920)+1,0)</f>
        <v>0</v>
      </c>
      <c r="B921" s="57" t="s">
        <v>6225</v>
      </c>
      <c r="C921" s="85"/>
      <c r="D921" s="2">
        <v>920</v>
      </c>
      <c r="E921" s="2" t="e">
        <f t="shared" si="14"/>
        <v>#N/A</v>
      </c>
    </row>
    <row r="922" spans="1:5" ht="30" x14ac:dyDescent="0.25">
      <c r="A922">
        <f>IF(ISNUMBER(SEARCH('Анкета пустая'!#REF!,B922)),MAX($A$1,A921)+1,0)</f>
        <v>0</v>
      </c>
      <c r="B922" s="57" t="s">
        <v>6226</v>
      </c>
      <c r="C922" s="85"/>
      <c r="D922" s="2">
        <v>921</v>
      </c>
      <c r="E922" s="2" t="e">
        <f t="shared" si="14"/>
        <v>#N/A</v>
      </c>
    </row>
    <row r="923" spans="1:5" ht="30" x14ac:dyDescent="0.25">
      <c r="A923">
        <f>IF(ISNUMBER(SEARCH('Анкета пустая'!#REF!,B923)),MAX($A$1,A922)+1,0)</f>
        <v>0</v>
      </c>
      <c r="B923" s="57" t="s">
        <v>6227</v>
      </c>
      <c r="C923" s="85"/>
      <c r="D923" s="2">
        <v>922</v>
      </c>
      <c r="E923" s="2" t="e">
        <f t="shared" si="14"/>
        <v>#N/A</v>
      </c>
    </row>
    <row r="924" spans="1:5" x14ac:dyDescent="0.25">
      <c r="A924">
        <f>IF(ISNUMBER(SEARCH('Анкета пустая'!#REF!,B924)),MAX($A$1,A923)+1,0)</f>
        <v>0</v>
      </c>
      <c r="B924" s="57" t="s">
        <v>6228</v>
      </c>
      <c r="C924" s="85"/>
      <c r="D924" s="2">
        <v>923</v>
      </c>
      <c r="E924" s="2" t="e">
        <f t="shared" si="14"/>
        <v>#N/A</v>
      </c>
    </row>
    <row r="925" spans="1:5" ht="30" x14ac:dyDescent="0.25">
      <c r="A925">
        <f>IF(ISNUMBER(SEARCH('Анкета пустая'!#REF!,B925)),MAX($A$1,A924)+1,0)</f>
        <v>0</v>
      </c>
      <c r="B925" s="57" t="s">
        <v>6229</v>
      </c>
      <c r="C925" s="85"/>
      <c r="D925" s="2">
        <v>924</v>
      </c>
      <c r="E925" s="2" t="e">
        <f t="shared" si="14"/>
        <v>#N/A</v>
      </c>
    </row>
    <row r="926" spans="1:5" x14ac:dyDescent="0.25">
      <c r="A926">
        <f>IF(ISNUMBER(SEARCH('Анкета пустая'!#REF!,B926)),MAX($A$1,A925)+1,0)</f>
        <v>0</v>
      </c>
      <c r="B926" s="57" t="s">
        <v>6230</v>
      </c>
      <c r="C926" s="85"/>
      <c r="D926" s="2">
        <v>925</v>
      </c>
      <c r="E926" s="2" t="e">
        <f t="shared" si="14"/>
        <v>#N/A</v>
      </c>
    </row>
    <row r="927" spans="1:5" x14ac:dyDescent="0.25">
      <c r="A927">
        <f>IF(ISNUMBER(SEARCH('Анкета пустая'!#REF!,B927)),MAX($A$1,A926)+1,0)</f>
        <v>0</v>
      </c>
      <c r="B927" s="57" t="s">
        <v>6231</v>
      </c>
      <c r="C927" s="85"/>
      <c r="D927" s="2">
        <v>926</v>
      </c>
      <c r="E927" s="2" t="e">
        <f t="shared" si="14"/>
        <v>#N/A</v>
      </c>
    </row>
    <row r="928" spans="1:5" ht="30" x14ac:dyDescent="0.25">
      <c r="A928">
        <f>IF(ISNUMBER(SEARCH('Анкета пустая'!#REF!,B928)),MAX($A$1,A927)+1,0)</f>
        <v>0</v>
      </c>
      <c r="B928" s="57" t="s">
        <v>6232</v>
      </c>
      <c r="C928" s="85"/>
      <c r="D928" s="2">
        <v>927</v>
      </c>
      <c r="E928" s="2" t="e">
        <f t="shared" si="14"/>
        <v>#N/A</v>
      </c>
    </row>
    <row r="929" spans="1:5" ht="30" x14ac:dyDescent="0.25">
      <c r="A929">
        <f>IF(ISNUMBER(SEARCH('Анкета пустая'!#REF!,B929)),MAX($A$1,A928)+1,0)</f>
        <v>0</v>
      </c>
      <c r="B929" s="57" t="s">
        <v>6233</v>
      </c>
      <c r="C929" s="85"/>
      <c r="D929" s="2">
        <v>928</v>
      </c>
      <c r="E929" s="2" t="e">
        <f t="shared" si="14"/>
        <v>#N/A</v>
      </c>
    </row>
    <row r="930" spans="1:5" ht="30" x14ac:dyDescent="0.25">
      <c r="A930">
        <f>IF(ISNUMBER(SEARCH('Анкета пустая'!#REF!,B930)),MAX($A$1,A929)+1,0)</f>
        <v>0</v>
      </c>
      <c r="B930" s="57" t="s">
        <v>6234</v>
      </c>
      <c r="C930" s="85"/>
      <c r="D930" s="2">
        <v>929</v>
      </c>
      <c r="E930" s="2" t="e">
        <f t="shared" si="14"/>
        <v>#N/A</v>
      </c>
    </row>
    <row r="931" spans="1:5" ht="30" x14ac:dyDescent="0.25">
      <c r="A931">
        <f>IF(ISNUMBER(SEARCH('Анкета пустая'!#REF!,B931)),MAX($A$1,A930)+1,0)</f>
        <v>0</v>
      </c>
      <c r="B931" s="57" t="s">
        <v>6235</v>
      </c>
      <c r="C931" s="85"/>
      <c r="D931" s="2">
        <v>930</v>
      </c>
      <c r="E931" s="2" t="e">
        <f t="shared" si="14"/>
        <v>#N/A</v>
      </c>
    </row>
    <row r="932" spans="1:5" ht="30" x14ac:dyDescent="0.25">
      <c r="A932">
        <f>IF(ISNUMBER(SEARCH('Анкета пустая'!#REF!,B932)),MAX($A$1,A931)+1,0)</f>
        <v>0</v>
      </c>
      <c r="B932" s="57" t="s">
        <v>6236</v>
      </c>
      <c r="C932" s="85"/>
      <c r="D932" s="2">
        <v>931</v>
      </c>
      <c r="E932" s="2" t="e">
        <f t="shared" si="14"/>
        <v>#N/A</v>
      </c>
    </row>
    <row r="933" spans="1:5" ht="30" x14ac:dyDescent="0.25">
      <c r="A933">
        <f>IF(ISNUMBER(SEARCH('Анкета пустая'!#REF!,B933)),MAX($A$1,A932)+1,0)</f>
        <v>0</v>
      </c>
      <c r="B933" s="57" t="s">
        <v>6237</v>
      </c>
      <c r="C933" s="85"/>
      <c r="D933" s="2">
        <v>932</v>
      </c>
      <c r="E933" s="2" t="e">
        <f t="shared" si="14"/>
        <v>#N/A</v>
      </c>
    </row>
    <row r="934" spans="1:5" x14ac:dyDescent="0.25">
      <c r="A934">
        <f>IF(ISNUMBER(SEARCH('Анкета пустая'!#REF!,B934)),MAX($A$1,A933)+1,0)</f>
        <v>0</v>
      </c>
      <c r="B934" s="57" t="s">
        <v>6238</v>
      </c>
      <c r="C934" s="85"/>
      <c r="D934" s="2">
        <v>933</v>
      </c>
      <c r="E934" s="2" t="e">
        <f t="shared" si="14"/>
        <v>#N/A</v>
      </c>
    </row>
    <row r="935" spans="1:5" x14ac:dyDescent="0.25">
      <c r="A935">
        <f>IF(ISNUMBER(SEARCH('Анкета пустая'!#REF!,B935)),MAX($A$1,A934)+1,0)</f>
        <v>0</v>
      </c>
      <c r="B935" s="57" t="s">
        <v>6239</v>
      </c>
      <c r="C935" s="85"/>
      <c r="D935" s="2">
        <v>934</v>
      </c>
      <c r="E935" s="2" t="e">
        <f t="shared" si="14"/>
        <v>#N/A</v>
      </c>
    </row>
    <row r="936" spans="1:5" ht="30" x14ac:dyDescent="0.25">
      <c r="A936">
        <f>IF(ISNUMBER(SEARCH('Анкета пустая'!#REF!,B936)),MAX($A$1,A935)+1,0)</f>
        <v>0</v>
      </c>
      <c r="B936" s="57" t="s">
        <v>6240</v>
      </c>
      <c r="C936" s="85"/>
      <c r="D936" s="2">
        <v>935</v>
      </c>
      <c r="E936" s="2" t="e">
        <f t="shared" si="14"/>
        <v>#N/A</v>
      </c>
    </row>
    <row r="937" spans="1:5" ht="30" x14ac:dyDescent="0.25">
      <c r="A937">
        <f>IF(ISNUMBER(SEARCH('Анкета пустая'!#REF!,B937)),MAX($A$1,A936)+1,0)</f>
        <v>0</v>
      </c>
      <c r="B937" s="57" t="s">
        <v>6241</v>
      </c>
      <c r="C937" s="85"/>
      <c r="D937" s="2">
        <v>936</v>
      </c>
      <c r="E937" s="2" t="e">
        <f t="shared" si="14"/>
        <v>#N/A</v>
      </c>
    </row>
    <row r="938" spans="1:5" x14ac:dyDescent="0.25">
      <c r="A938">
        <f>IF(ISNUMBER(SEARCH('Анкета пустая'!#REF!,B938)),MAX($A$1,A937)+1,0)</f>
        <v>0</v>
      </c>
      <c r="B938" s="57" t="s">
        <v>6242</v>
      </c>
      <c r="C938" s="85"/>
      <c r="D938" s="2">
        <v>937</v>
      </c>
      <c r="E938" s="2" t="e">
        <f t="shared" si="14"/>
        <v>#N/A</v>
      </c>
    </row>
    <row r="939" spans="1:5" x14ac:dyDescent="0.25">
      <c r="A939">
        <f>IF(ISNUMBER(SEARCH('Анкета пустая'!#REF!,B939)),MAX($A$1,A938)+1,0)</f>
        <v>0</v>
      </c>
      <c r="B939" s="57" t="s">
        <v>6243</v>
      </c>
      <c r="C939" s="85"/>
      <c r="D939" s="2">
        <v>938</v>
      </c>
      <c r="E939" s="2" t="e">
        <f t="shared" si="14"/>
        <v>#N/A</v>
      </c>
    </row>
    <row r="940" spans="1:5" ht="30" x14ac:dyDescent="0.25">
      <c r="A940">
        <f>IF(ISNUMBER(SEARCH('Анкета пустая'!#REF!,B940)),MAX($A$1,A939)+1,0)</f>
        <v>0</v>
      </c>
      <c r="B940" s="57" t="s">
        <v>6244</v>
      </c>
      <c r="C940" s="85"/>
      <c r="D940" s="2">
        <v>939</v>
      </c>
      <c r="E940" s="2" t="e">
        <f t="shared" si="14"/>
        <v>#N/A</v>
      </c>
    </row>
    <row r="941" spans="1:5" ht="30" x14ac:dyDescent="0.25">
      <c r="A941">
        <f>IF(ISNUMBER(SEARCH('Анкета пустая'!#REF!,B941)),MAX($A$1,A940)+1,0)</f>
        <v>0</v>
      </c>
      <c r="B941" s="57" t="s">
        <v>6245</v>
      </c>
      <c r="C941" s="85"/>
      <c r="D941" s="2">
        <v>940</v>
      </c>
      <c r="E941" s="2" t="e">
        <f t="shared" si="14"/>
        <v>#N/A</v>
      </c>
    </row>
    <row r="942" spans="1:5" ht="45" x14ac:dyDescent="0.25">
      <c r="A942">
        <f>IF(ISNUMBER(SEARCH('Анкета пустая'!#REF!,B942)),MAX($A$1,A941)+1,0)</f>
        <v>0</v>
      </c>
      <c r="B942" s="57" t="s">
        <v>6246</v>
      </c>
      <c r="C942" s="85"/>
      <c r="D942" s="2">
        <v>941</v>
      </c>
      <c r="E942" s="2" t="e">
        <f t="shared" si="14"/>
        <v>#N/A</v>
      </c>
    </row>
    <row r="943" spans="1:5" x14ac:dyDescent="0.25">
      <c r="A943">
        <f>IF(ISNUMBER(SEARCH('Анкета пустая'!#REF!,B943)),MAX($A$1,A942)+1,0)</f>
        <v>0</v>
      </c>
      <c r="B943" s="57" t="s">
        <v>6247</v>
      </c>
      <c r="C943" s="85"/>
      <c r="D943" s="2">
        <v>942</v>
      </c>
      <c r="E943" s="2" t="e">
        <f t="shared" si="14"/>
        <v>#N/A</v>
      </c>
    </row>
    <row r="944" spans="1:5" ht="30" x14ac:dyDescent="0.25">
      <c r="A944">
        <f>IF(ISNUMBER(SEARCH('Анкета пустая'!#REF!,B944)),MAX($A$1,A943)+1,0)</f>
        <v>0</v>
      </c>
      <c r="B944" s="57" t="s">
        <v>6248</v>
      </c>
      <c r="C944" s="85"/>
      <c r="D944" s="2">
        <v>943</v>
      </c>
      <c r="E944" s="2" t="e">
        <f t="shared" si="14"/>
        <v>#N/A</v>
      </c>
    </row>
    <row r="945" spans="1:5" ht="30" x14ac:dyDescent="0.25">
      <c r="A945">
        <f>IF(ISNUMBER(SEARCH('Анкета пустая'!#REF!,B945)),MAX($A$1,A944)+1,0)</f>
        <v>0</v>
      </c>
      <c r="B945" s="57" t="s">
        <v>6249</v>
      </c>
      <c r="C945" s="85"/>
      <c r="D945" s="2">
        <v>944</v>
      </c>
      <c r="E945" s="2" t="e">
        <f t="shared" si="14"/>
        <v>#N/A</v>
      </c>
    </row>
    <row r="946" spans="1:5" x14ac:dyDescent="0.25">
      <c r="A946">
        <f>IF(ISNUMBER(SEARCH('Анкета пустая'!#REF!,B946)),MAX($A$1,A945)+1,0)</f>
        <v>0</v>
      </c>
      <c r="B946" s="57" t="s">
        <v>6250</v>
      </c>
      <c r="C946" s="85"/>
      <c r="D946" s="2">
        <v>945</v>
      </c>
      <c r="E946" s="2" t="e">
        <f t="shared" si="14"/>
        <v>#N/A</v>
      </c>
    </row>
    <row r="947" spans="1:5" ht="30" x14ac:dyDescent="0.25">
      <c r="A947">
        <f>IF(ISNUMBER(SEARCH('Анкета пустая'!#REF!,B947)),MAX($A$1,A946)+1,0)</f>
        <v>0</v>
      </c>
      <c r="B947" s="57" t="s">
        <v>6251</v>
      </c>
      <c r="C947" s="85"/>
      <c r="D947" s="2">
        <v>946</v>
      </c>
      <c r="E947" s="2" t="e">
        <f t="shared" si="14"/>
        <v>#N/A</v>
      </c>
    </row>
    <row r="948" spans="1:5" ht="30" x14ac:dyDescent="0.25">
      <c r="A948">
        <f>IF(ISNUMBER(SEARCH('Анкета пустая'!#REF!,B948)),MAX($A$1,A947)+1,0)</f>
        <v>0</v>
      </c>
      <c r="B948" s="57" t="s">
        <v>6252</v>
      </c>
      <c r="C948" s="85"/>
      <c r="D948" s="2">
        <v>947</v>
      </c>
      <c r="E948" s="2" t="e">
        <f t="shared" si="14"/>
        <v>#N/A</v>
      </c>
    </row>
    <row r="949" spans="1:5" ht="30" x14ac:dyDescent="0.25">
      <c r="A949">
        <f>IF(ISNUMBER(SEARCH('Анкета пустая'!#REF!,B949)),MAX($A$1,A948)+1,0)</f>
        <v>0</v>
      </c>
      <c r="B949" s="57" t="s">
        <v>6253</v>
      </c>
      <c r="C949" s="85"/>
      <c r="D949" s="2">
        <v>948</v>
      </c>
      <c r="E949" s="2" t="e">
        <f t="shared" si="14"/>
        <v>#N/A</v>
      </c>
    </row>
    <row r="950" spans="1:5" ht="30" x14ac:dyDescent="0.25">
      <c r="A950">
        <f>IF(ISNUMBER(SEARCH('Анкета пустая'!#REF!,B950)),MAX($A$1,A949)+1,0)</f>
        <v>0</v>
      </c>
      <c r="B950" s="57" t="s">
        <v>6254</v>
      </c>
      <c r="C950" s="85"/>
      <c r="D950" s="2">
        <v>949</v>
      </c>
      <c r="E950" s="2" t="e">
        <f t="shared" si="14"/>
        <v>#N/A</v>
      </c>
    </row>
    <row r="951" spans="1:5" ht="30" x14ac:dyDescent="0.25">
      <c r="A951">
        <f>IF(ISNUMBER(SEARCH('Анкета пустая'!#REF!,B951)),MAX($A$1,A950)+1,0)</f>
        <v>0</v>
      </c>
      <c r="B951" s="57" t="s">
        <v>6255</v>
      </c>
      <c r="C951" s="85"/>
      <c r="D951" s="2">
        <v>950</v>
      </c>
      <c r="E951" s="2" t="e">
        <f t="shared" si="14"/>
        <v>#N/A</v>
      </c>
    </row>
    <row r="952" spans="1:5" ht="30" x14ac:dyDescent="0.25">
      <c r="A952">
        <f>IF(ISNUMBER(SEARCH('Анкета пустая'!#REF!,B952)),MAX($A$1,A951)+1,0)</f>
        <v>0</v>
      </c>
      <c r="B952" s="57" t="s">
        <v>6256</v>
      </c>
      <c r="C952" s="85"/>
      <c r="D952" s="2">
        <v>951</v>
      </c>
      <c r="E952" s="2" t="e">
        <f t="shared" si="14"/>
        <v>#N/A</v>
      </c>
    </row>
    <row r="953" spans="1:5" ht="30" x14ac:dyDescent="0.25">
      <c r="A953">
        <f>IF(ISNUMBER(SEARCH('Анкета пустая'!#REF!,B953)),MAX($A$1,A952)+1,0)</f>
        <v>0</v>
      </c>
      <c r="B953" s="57" t="s">
        <v>6257</v>
      </c>
      <c r="C953" s="85"/>
      <c r="D953" s="2">
        <v>952</v>
      </c>
      <c r="E953" s="2" t="e">
        <f t="shared" si="14"/>
        <v>#N/A</v>
      </c>
    </row>
    <row r="954" spans="1:5" ht="30" x14ac:dyDescent="0.25">
      <c r="A954">
        <f>IF(ISNUMBER(SEARCH('Анкета пустая'!#REF!,B954)),MAX($A$1,A953)+1,0)</f>
        <v>0</v>
      </c>
      <c r="B954" s="57" t="s">
        <v>6258</v>
      </c>
      <c r="C954" s="85"/>
      <c r="D954" s="2">
        <v>953</v>
      </c>
      <c r="E954" s="2" t="e">
        <f t="shared" si="14"/>
        <v>#N/A</v>
      </c>
    </row>
    <row r="955" spans="1:5" ht="30" x14ac:dyDescent="0.25">
      <c r="A955">
        <f>IF(ISNUMBER(SEARCH('Анкета пустая'!#REF!,B955)),MAX($A$1,A954)+1,0)</f>
        <v>0</v>
      </c>
      <c r="B955" s="57" t="s">
        <v>6259</v>
      </c>
      <c r="C955" s="85"/>
      <c r="D955" s="2">
        <v>954</v>
      </c>
      <c r="E955" s="2" t="e">
        <f t="shared" si="14"/>
        <v>#N/A</v>
      </c>
    </row>
    <row r="956" spans="1:5" ht="30" x14ac:dyDescent="0.25">
      <c r="A956">
        <f>IF(ISNUMBER(SEARCH('Анкета пустая'!#REF!,B956)),MAX($A$1,A955)+1,0)</f>
        <v>0</v>
      </c>
      <c r="B956" s="57" t="s">
        <v>6260</v>
      </c>
      <c r="C956" s="85"/>
      <c r="D956" s="2">
        <v>955</v>
      </c>
      <c r="E956" s="2" t="e">
        <f t="shared" si="14"/>
        <v>#N/A</v>
      </c>
    </row>
    <row r="957" spans="1:5" x14ac:dyDescent="0.25">
      <c r="A957">
        <f>IF(ISNUMBER(SEARCH('Анкета пустая'!#REF!,B957)),MAX($A$1,A956)+1,0)</f>
        <v>0</v>
      </c>
      <c r="B957" s="57" t="s">
        <v>6261</v>
      </c>
      <c r="C957" s="85"/>
      <c r="D957" s="2">
        <v>956</v>
      </c>
      <c r="E957" s="2" t="e">
        <f t="shared" si="14"/>
        <v>#N/A</v>
      </c>
    </row>
    <row r="958" spans="1:5" x14ac:dyDescent="0.25">
      <c r="A958">
        <f>IF(ISNUMBER(SEARCH('Анкета пустая'!#REF!,B958)),MAX($A$1,A957)+1,0)</f>
        <v>0</v>
      </c>
      <c r="B958" s="57" t="s">
        <v>6262</v>
      </c>
      <c r="C958" s="85"/>
      <c r="D958" s="2">
        <v>957</v>
      </c>
      <c r="E958" s="2" t="e">
        <f t="shared" si="14"/>
        <v>#N/A</v>
      </c>
    </row>
    <row r="959" spans="1:5" ht="30" x14ac:dyDescent="0.25">
      <c r="A959">
        <f>IF(ISNUMBER(SEARCH('Анкета пустая'!#REF!,B959)),MAX($A$1,A958)+1,0)</f>
        <v>0</v>
      </c>
      <c r="B959" s="57" t="s">
        <v>6263</v>
      </c>
      <c r="C959" s="85"/>
      <c r="D959" s="2">
        <v>958</v>
      </c>
      <c r="E959" s="2" t="e">
        <f t="shared" si="14"/>
        <v>#N/A</v>
      </c>
    </row>
    <row r="960" spans="1:5" ht="30" x14ac:dyDescent="0.25">
      <c r="A960">
        <f>IF(ISNUMBER(SEARCH('Анкета пустая'!#REF!,B960)),MAX($A$1,A959)+1,0)</f>
        <v>0</v>
      </c>
      <c r="B960" s="57" t="s">
        <v>6264</v>
      </c>
      <c r="C960" s="85"/>
      <c r="D960" s="2">
        <v>959</v>
      </c>
      <c r="E960" s="2" t="e">
        <f t="shared" si="14"/>
        <v>#N/A</v>
      </c>
    </row>
    <row r="961" spans="1:5" x14ac:dyDescent="0.25">
      <c r="A961">
        <f>IF(ISNUMBER(SEARCH('Анкета пустая'!#REF!,B961)),MAX($A$1,A960)+1,0)</f>
        <v>0</v>
      </c>
      <c r="B961" s="57" t="s">
        <v>6265</v>
      </c>
      <c r="C961" s="85"/>
      <c r="D961" s="2">
        <v>960</v>
      </c>
      <c r="E961" s="2" t="e">
        <f t="shared" si="14"/>
        <v>#N/A</v>
      </c>
    </row>
    <row r="962" spans="1:5" x14ac:dyDescent="0.25">
      <c r="A962">
        <f>IF(ISNUMBER(SEARCH('Анкета пустая'!#REF!,B962)),MAX($A$1,A961)+1,0)</f>
        <v>0</v>
      </c>
      <c r="B962" s="57" t="s">
        <v>6266</v>
      </c>
      <c r="C962" s="85"/>
      <c r="D962" s="2">
        <v>961</v>
      </c>
      <c r="E962" s="2" t="e">
        <f t="shared" si="14"/>
        <v>#N/A</v>
      </c>
    </row>
    <row r="963" spans="1:5" ht="30" x14ac:dyDescent="0.25">
      <c r="A963">
        <f>IF(ISNUMBER(SEARCH('Анкета пустая'!#REF!,B963)),MAX($A$1,A962)+1,0)</f>
        <v>0</v>
      </c>
      <c r="B963" s="57" t="s">
        <v>6267</v>
      </c>
      <c r="C963" s="85"/>
      <c r="D963" s="2">
        <v>962</v>
      </c>
      <c r="E963" s="2" t="e">
        <f t="shared" ref="E963:E1026" si="15">VLOOKUP(D963,A:B,2,0)</f>
        <v>#N/A</v>
      </c>
    </row>
    <row r="964" spans="1:5" ht="30" x14ac:dyDescent="0.25">
      <c r="A964">
        <f>IF(ISNUMBER(SEARCH('Анкета пустая'!#REF!,B964)),MAX($A$1,A963)+1,0)</f>
        <v>0</v>
      </c>
      <c r="B964" s="57" t="s">
        <v>6268</v>
      </c>
      <c r="C964" s="85"/>
      <c r="D964" s="2">
        <v>963</v>
      </c>
      <c r="E964" s="2" t="e">
        <f t="shared" si="15"/>
        <v>#N/A</v>
      </c>
    </row>
    <row r="965" spans="1:5" ht="30" x14ac:dyDescent="0.25">
      <c r="A965">
        <f>IF(ISNUMBER(SEARCH('Анкета пустая'!#REF!,B965)),MAX($A$1,A964)+1,0)</f>
        <v>0</v>
      </c>
      <c r="B965" s="57" t="s">
        <v>6269</v>
      </c>
      <c r="C965" s="85"/>
      <c r="D965" s="2">
        <v>964</v>
      </c>
      <c r="E965" s="2" t="e">
        <f t="shared" si="15"/>
        <v>#N/A</v>
      </c>
    </row>
    <row r="966" spans="1:5" ht="30" x14ac:dyDescent="0.25">
      <c r="A966">
        <f>IF(ISNUMBER(SEARCH('Анкета пустая'!#REF!,B966)),MAX($A$1,A965)+1,0)</f>
        <v>0</v>
      </c>
      <c r="B966" s="57" t="s">
        <v>6270</v>
      </c>
      <c r="C966" s="85"/>
      <c r="D966" s="2">
        <v>965</v>
      </c>
      <c r="E966" s="2" t="e">
        <f t="shared" si="15"/>
        <v>#N/A</v>
      </c>
    </row>
    <row r="967" spans="1:5" ht="30" x14ac:dyDescent="0.25">
      <c r="A967">
        <f>IF(ISNUMBER(SEARCH('Анкета пустая'!#REF!,B967)),MAX($A$1,A966)+1,0)</f>
        <v>0</v>
      </c>
      <c r="B967" s="57" t="s">
        <v>6271</v>
      </c>
      <c r="C967" s="85"/>
      <c r="D967" s="2">
        <v>966</v>
      </c>
      <c r="E967" s="2" t="e">
        <f t="shared" si="15"/>
        <v>#N/A</v>
      </c>
    </row>
    <row r="968" spans="1:5" x14ac:dyDescent="0.25">
      <c r="A968">
        <f>IF(ISNUMBER(SEARCH('Анкета пустая'!#REF!,B968)),MAX($A$1,A967)+1,0)</f>
        <v>0</v>
      </c>
      <c r="B968" s="57" t="s">
        <v>6272</v>
      </c>
      <c r="C968" s="85"/>
      <c r="D968" s="2">
        <v>967</v>
      </c>
      <c r="E968" s="2" t="e">
        <f t="shared" si="15"/>
        <v>#N/A</v>
      </c>
    </row>
    <row r="969" spans="1:5" ht="30" x14ac:dyDescent="0.25">
      <c r="A969">
        <f>IF(ISNUMBER(SEARCH('Анкета пустая'!#REF!,B969)),MAX($A$1,A968)+1,0)</f>
        <v>0</v>
      </c>
      <c r="B969" s="57" t="s">
        <v>6273</v>
      </c>
      <c r="C969" s="85"/>
      <c r="D969" s="2">
        <v>968</v>
      </c>
      <c r="E969" s="2" t="e">
        <f t="shared" si="15"/>
        <v>#N/A</v>
      </c>
    </row>
    <row r="970" spans="1:5" ht="30" x14ac:dyDescent="0.25">
      <c r="A970">
        <f>IF(ISNUMBER(SEARCH('Анкета пустая'!#REF!,B970)),MAX($A$1,A969)+1,0)</f>
        <v>0</v>
      </c>
      <c r="B970" s="57" t="s">
        <v>6274</v>
      </c>
      <c r="C970" s="85"/>
      <c r="D970" s="2">
        <v>969</v>
      </c>
      <c r="E970" s="2" t="e">
        <f t="shared" si="15"/>
        <v>#N/A</v>
      </c>
    </row>
    <row r="971" spans="1:5" ht="30" x14ac:dyDescent="0.25">
      <c r="A971">
        <f>IF(ISNUMBER(SEARCH('Анкета пустая'!#REF!,B971)),MAX($A$1,A970)+1,0)</f>
        <v>0</v>
      </c>
      <c r="B971" s="57" t="s">
        <v>6275</v>
      </c>
      <c r="C971" s="85"/>
      <c r="D971" s="2">
        <v>970</v>
      </c>
      <c r="E971" s="2" t="e">
        <f t="shared" si="15"/>
        <v>#N/A</v>
      </c>
    </row>
    <row r="972" spans="1:5" ht="30" x14ac:dyDescent="0.25">
      <c r="A972">
        <f>IF(ISNUMBER(SEARCH('Анкета пустая'!#REF!,B972)),MAX($A$1,A971)+1,0)</f>
        <v>0</v>
      </c>
      <c r="B972" s="57" t="s">
        <v>6276</v>
      </c>
      <c r="C972" s="85"/>
      <c r="D972" s="2">
        <v>971</v>
      </c>
      <c r="E972" s="2" t="e">
        <f t="shared" si="15"/>
        <v>#N/A</v>
      </c>
    </row>
    <row r="973" spans="1:5" ht="30" x14ac:dyDescent="0.25">
      <c r="A973">
        <f>IF(ISNUMBER(SEARCH('Анкета пустая'!#REF!,B973)),MAX($A$1,A972)+1,0)</f>
        <v>0</v>
      </c>
      <c r="B973" s="57" t="s">
        <v>6277</v>
      </c>
      <c r="C973" s="85"/>
      <c r="D973" s="2">
        <v>972</v>
      </c>
      <c r="E973" s="2" t="e">
        <f t="shared" si="15"/>
        <v>#N/A</v>
      </c>
    </row>
    <row r="974" spans="1:5" ht="30" x14ac:dyDescent="0.25">
      <c r="A974">
        <f>IF(ISNUMBER(SEARCH('Анкета пустая'!#REF!,B974)),MAX($A$1,A973)+1,0)</f>
        <v>0</v>
      </c>
      <c r="B974" s="57" t="s">
        <v>6278</v>
      </c>
      <c r="C974" s="85"/>
      <c r="D974" s="2">
        <v>973</v>
      </c>
      <c r="E974" s="2" t="e">
        <f t="shared" si="15"/>
        <v>#N/A</v>
      </c>
    </row>
    <row r="975" spans="1:5" ht="30" x14ac:dyDescent="0.25">
      <c r="A975">
        <f>IF(ISNUMBER(SEARCH('Анкета пустая'!#REF!,B975)),MAX($A$1,A974)+1,0)</f>
        <v>0</v>
      </c>
      <c r="B975" s="57" t="s">
        <v>6279</v>
      </c>
      <c r="C975" s="85"/>
      <c r="D975" s="2">
        <v>974</v>
      </c>
      <c r="E975" s="2" t="e">
        <f t="shared" si="15"/>
        <v>#N/A</v>
      </c>
    </row>
    <row r="976" spans="1:5" ht="30" x14ac:dyDescent="0.25">
      <c r="A976">
        <f>IF(ISNUMBER(SEARCH('Анкета пустая'!#REF!,B976)),MAX($A$1,A975)+1,0)</f>
        <v>0</v>
      </c>
      <c r="B976" s="57" t="s">
        <v>6280</v>
      </c>
      <c r="C976" s="85"/>
      <c r="D976" s="2">
        <v>975</v>
      </c>
      <c r="E976" s="2" t="e">
        <f t="shared" si="15"/>
        <v>#N/A</v>
      </c>
    </row>
    <row r="977" spans="1:5" ht="30" x14ac:dyDescent="0.25">
      <c r="A977">
        <f>IF(ISNUMBER(SEARCH('Анкета пустая'!#REF!,B977)),MAX($A$1,A976)+1,0)</f>
        <v>0</v>
      </c>
      <c r="B977" s="57" t="s">
        <v>6281</v>
      </c>
      <c r="C977" s="85"/>
      <c r="D977" s="2">
        <v>976</v>
      </c>
      <c r="E977" s="2" t="e">
        <f t="shared" si="15"/>
        <v>#N/A</v>
      </c>
    </row>
    <row r="978" spans="1:5" x14ac:dyDescent="0.25">
      <c r="A978">
        <f>IF(ISNUMBER(SEARCH('Анкета пустая'!#REF!,B978)),MAX($A$1,A977)+1,0)</f>
        <v>0</v>
      </c>
      <c r="B978" s="57" t="s">
        <v>6282</v>
      </c>
      <c r="C978" s="85"/>
      <c r="D978" s="2">
        <v>977</v>
      </c>
      <c r="E978" s="2" t="e">
        <f t="shared" si="15"/>
        <v>#N/A</v>
      </c>
    </row>
    <row r="979" spans="1:5" ht="30" x14ac:dyDescent="0.25">
      <c r="A979">
        <f>IF(ISNUMBER(SEARCH('Анкета пустая'!#REF!,B979)),MAX($A$1,A978)+1,0)</f>
        <v>0</v>
      </c>
      <c r="B979" s="57" t="s">
        <v>6283</v>
      </c>
      <c r="C979" s="85"/>
      <c r="D979" s="2">
        <v>978</v>
      </c>
      <c r="E979" s="2" t="e">
        <f t="shared" si="15"/>
        <v>#N/A</v>
      </c>
    </row>
    <row r="980" spans="1:5" ht="30" x14ac:dyDescent="0.25">
      <c r="A980">
        <f>IF(ISNUMBER(SEARCH('Анкета пустая'!#REF!,B980)),MAX($A$1,A979)+1,0)</f>
        <v>0</v>
      </c>
      <c r="B980" s="57" t="s">
        <v>6284</v>
      </c>
      <c r="C980" s="85"/>
      <c r="D980" s="2">
        <v>979</v>
      </c>
      <c r="E980" s="2" t="e">
        <f t="shared" si="15"/>
        <v>#N/A</v>
      </c>
    </row>
    <row r="981" spans="1:5" ht="30" x14ac:dyDescent="0.25">
      <c r="A981">
        <f>IF(ISNUMBER(SEARCH('Анкета пустая'!#REF!,B981)),MAX($A$1,A980)+1,0)</f>
        <v>0</v>
      </c>
      <c r="B981" s="57" t="s">
        <v>6285</v>
      </c>
      <c r="C981" s="85"/>
      <c r="D981" s="2">
        <v>980</v>
      </c>
      <c r="E981" s="2" t="e">
        <f t="shared" si="15"/>
        <v>#N/A</v>
      </c>
    </row>
    <row r="982" spans="1:5" ht="30" x14ac:dyDescent="0.25">
      <c r="A982">
        <f>IF(ISNUMBER(SEARCH('Анкета пустая'!#REF!,B982)),MAX($A$1,A981)+1,0)</f>
        <v>0</v>
      </c>
      <c r="B982" s="57" t="s">
        <v>6286</v>
      </c>
      <c r="C982" s="85"/>
      <c r="D982" s="2">
        <v>981</v>
      </c>
      <c r="E982" s="2" t="e">
        <f t="shared" si="15"/>
        <v>#N/A</v>
      </c>
    </row>
    <row r="983" spans="1:5" x14ac:dyDescent="0.25">
      <c r="A983">
        <f>IF(ISNUMBER(SEARCH('Анкета пустая'!#REF!,B983)),MAX($A$1,A982)+1,0)</f>
        <v>0</v>
      </c>
      <c r="B983" s="57" t="s">
        <v>6287</v>
      </c>
      <c r="C983" s="85"/>
      <c r="D983" s="2">
        <v>982</v>
      </c>
      <c r="E983" s="2" t="e">
        <f t="shared" si="15"/>
        <v>#N/A</v>
      </c>
    </row>
    <row r="984" spans="1:5" x14ac:dyDescent="0.25">
      <c r="A984">
        <f>IF(ISNUMBER(SEARCH('Анкета пустая'!#REF!,B984)),MAX($A$1,A983)+1,0)</f>
        <v>0</v>
      </c>
      <c r="B984" s="57" t="s">
        <v>6288</v>
      </c>
      <c r="C984" s="85"/>
      <c r="D984" s="2">
        <v>983</v>
      </c>
      <c r="E984" s="2" t="e">
        <f t="shared" si="15"/>
        <v>#N/A</v>
      </c>
    </row>
    <row r="985" spans="1:5" x14ac:dyDescent="0.25">
      <c r="A985">
        <f>IF(ISNUMBER(SEARCH('Анкета пустая'!#REF!,B985)),MAX($A$1,A984)+1,0)</f>
        <v>0</v>
      </c>
      <c r="B985" s="57" t="s">
        <v>6289</v>
      </c>
      <c r="C985" s="85"/>
      <c r="D985" s="2">
        <v>984</v>
      </c>
      <c r="E985" s="2" t="e">
        <f t="shared" si="15"/>
        <v>#N/A</v>
      </c>
    </row>
    <row r="986" spans="1:5" ht="30" x14ac:dyDescent="0.25">
      <c r="A986">
        <f>IF(ISNUMBER(SEARCH('Анкета пустая'!#REF!,B986)),MAX($A$1,A985)+1,0)</f>
        <v>0</v>
      </c>
      <c r="B986" s="57" t="s">
        <v>6290</v>
      </c>
      <c r="C986" s="85"/>
      <c r="D986" s="2">
        <v>985</v>
      </c>
      <c r="E986" s="2" t="e">
        <f t="shared" si="15"/>
        <v>#N/A</v>
      </c>
    </row>
    <row r="987" spans="1:5" ht="30" x14ac:dyDescent="0.25">
      <c r="A987">
        <f>IF(ISNUMBER(SEARCH('Анкета пустая'!#REF!,B987)),MAX($A$1,A986)+1,0)</f>
        <v>0</v>
      </c>
      <c r="B987" s="57" t="s">
        <v>6291</v>
      </c>
      <c r="C987" s="85"/>
      <c r="D987" s="2">
        <v>986</v>
      </c>
      <c r="E987" s="2" t="e">
        <f t="shared" si="15"/>
        <v>#N/A</v>
      </c>
    </row>
    <row r="988" spans="1:5" ht="30" x14ac:dyDescent="0.25">
      <c r="A988">
        <f>IF(ISNUMBER(SEARCH('Анкета пустая'!#REF!,B988)),MAX($A$1,A987)+1,0)</f>
        <v>0</v>
      </c>
      <c r="B988" s="57" t="s">
        <v>6292</v>
      </c>
      <c r="C988" s="85"/>
      <c r="D988" s="2">
        <v>987</v>
      </c>
      <c r="E988" s="2" t="e">
        <f t="shared" si="15"/>
        <v>#N/A</v>
      </c>
    </row>
    <row r="989" spans="1:5" ht="30" x14ac:dyDescent="0.25">
      <c r="A989">
        <f>IF(ISNUMBER(SEARCH('Анкета пустая'!#REF!,B989)),MAX($A$1,A988)+1,0)</f>
        <v>0</v>
      </c>
      <c r="B989" s="57" t="s">
        <v>6293</v>
      </c>
      <c r="C989" s="85"/>
      <c r="D989" s="2">
        <v>988</v>
      </c>
      <c r="E989" s="2" t="e">
        <f t="shared" si="15"/>
        <v>#N/A</v>
      </c>
    </row>
    <row r="990" spans="1:5" ht="30" x14ac:dyDescent="0.25">
      <c r="A990">
        <f>IF(ISNUMBER(SEARCH('Анкета пустая'!#REF!,B990)),MAX($A$1,A989)+1,0)</f>
        <v>0</v>
      </c>
      <c r="B990" s="57" t="s">
        <v>6294</v>
      </c>
      <c r="C990" s="85"/>
      <c r="D990" s="2">
        <v>989</v>
      </c>
      <c r="E990" s="2" t="e">
        <f t="shared" si="15"/>
        <v>#N/A</v>
      </c>
    </row>
    <row r="991" spans="1:5" ht="30" x14ac:dyDescent="0.25">
      <c r="A991">
        <f>IF(ISNUMBER(SEARCH('Анкета пустая'!#REF!,B991)),MAX($A$1,A990)+1,0)</f>
        <v>0</v>
      </c>
      <c r="B991" s="57" t="s">
        <v>6295</v>
      </c>
      <c r="C991" s="85"/>
      <c r="D991" s="2">
        <v>990</v>
      </c>
      <c r="E991" s="2" t="e">
        <f t="shared" si="15"/>
        <v>#N/A</v>
      </c>
    </row>
    <row r="992" spans="1:5" x14ac:dyDescent="0.25">
      <c r="A992">
        <f>IF(ISNUMBER(SEARCH('Анкета пустая'!#REF!,B992)),MAX($A$1,A991)+1,0)</f>
        <v>0</v>
      </c>
      <c r="B992" s="57" t="s">
        <v>6296</v>
      </c>
      <c r="C992" s="85"/>
      <c r="D992" s="2">
        <v>991</v>
      </c>
      <c r="E992" s="2" t="e">
        <f t="shared" si="15"/>
        <v>#N/A</v>
      </c>
    </row>
    <row r="993" spans="1:5" x14ac:dyDescent="0.25">
      <c r="A993">
        <f>IF(ISNUMBER(SEARCH('Анкета пустая'!#REF!,B993)),MAX($A$1,A992)+1,0)</f>
        <v>0</v>
      </c>
      <c r="B993" s="57" t="s">
        <v>6297</v>
      </c>
      <c r="C993" s="85"/>
      <c r="D993" s="2">
        <v>992</v>
      </c>
      <c r="E993" s="2" t="e">
        <f t="shared" si="15"/>
        <v>#N/A</v>
      </c>
    </row>
    <row r="994" spans="1:5" ht="30" x14ac:dyDescent="0.25">
      <c r="A994">
        <f>IF(ISNUMBER(SEARCH('Анкета пустая'!#REF!,B994)),MAX($A$1,A993)+1,0)</f>
        <v>0</v>
      </c>
      <c r="B994" s="57" t="s">
        <v>6298</v>
      </c>
      <c r="C994" s="85"/>
      <c r="D994" s="2">
        <v>993</v>
      </c>
      <c r="E994" s="2" t="e">
        <f t="shared" si="15"/>
        <v>#N/A</v>
      </c>
    </row>
    <row r="995" spans="1:5" ht="30" x14ac:dyDescent="0.25">
      <c r="A995">
        <f>IF(ISNUMBER(SEARCH('Анкета пустая'!#REF!,B995)),MAX($A$1,A994)+1,0)</f>
        <v>0</v>
      </c>
      <c r="B995" s="57" t="s">
        <v>6299</v>
      </c>
      <c r="C995" s="85"/>
      <c r="D995" s="2">
        <v>994</v>
      </c>
      <c r="E995" s="2" t="e">
        <f t="shared" si="15"/>
        <v>#N/A</v>
      </c>
    </row>
    <row r="996" spans="1:5" ht="30" x14ac:dyDescent="0.25">
      <c r="A996">
        <f>IF(ISNUMBER(SEARCH('Анкета пустая'!#REF!,B996)),MAX($A$1,A995)+1,0)</f>
        <v>0</v>
      </c>
      <c r="B996" s="57" t="s">
        <v>6300</v>
      </c>
      <c r="C996" s="85"/>
      <c r="D996" s="2">
        <v>995</v>
      </c>
      <c r="E996" s="2" t="e">
        <f t="shared" si="15"/>
        <v>#N/A</v>
      </c>
    </row>
    <row r="997" spans="1:5" x14ac:dyDescent="0.25">
      <c r="A997">
        <f>IF(ISNUMBER(SEARCH('Анкета пустая'!#REF!,B997)),MAX($A$1,A996)+1,0)</f>
        <v>0</v>
      </c>
      <c r="B997" s="57" t="s">
        <v>6301</v>
      </c>
      <c r="C997" s="85"/>
      <c r="D997" s="2">
        <v>996</v>
      </c>
      <c r="E997" s="2" t="e">
        <f t="shared" si="15"/>
        <v>#N/A</v>
      </c>
    </row>
    <row r="998" spans="1:5" x14ac:dyDescent="0.25">
      <c r="A998">
        <f>IF(ISNUMBER(SEARCH('Анкета пустая'!#REF!,B998)),MAX($A$1,A997)+1,0)</f>
        <v>0</v>
      </c>
      <c r="B998" s="57" t="s">
        <v>6302</v>
      </c>
      <c r="C998" s="85"/>
      <c r="D998" s="2">
        <v>997</v>
      </c>
      <c r="E998" s="2" t="e">
        <f t="shared" si="15"/>
        <v>#N/A</v>
      </c>
    </row>
    <row r="999" spans="1:5" x14ac:dyDescent="0.25">
      <c r="A999">
        <f>IF(ISNUMBER(SEARCH('Анкета пустая'!#REF!,B999)),MAX($A$1,A998)+1,0)</f>
        <v>0</v>
      </c>
      <c r="B999" s="57" t="s">
        <v>6303</v>
      </c>
      <c r="C999" s="85"/>
      <c r="D999" s="2">
        <v>998</v>
      </c>
      <c r="E999" s="2" t="e">
        <f t="shared" si="15"/>
        <v>#N/A</v>
      </c>
    </row>
    <row r="1000" spans="1:5" ht="30" x14ac:dyDescent="0.25">
      <c r="A1000">
        <f>IF(ISNUMBER(SEARCH('Анкета пустая'!#REF!,B1000)),MAX($A$1,A999)+1,0)</f>
        <v>0</v>
      </c>
      <c r="B1000" s="57" t="s">
        <v>6304</v>
      </c>
      <c r="C1000" s="85"/>
      <c r="D1000" s="2">
        <v>999</v>
      </c>
      <c r="E1000" s="2" t="e">
        <f t="shared" si="15"/>
        <v>#N/A</v>
      </c>
    </row>
    <row r="1001" spans="1:5" ht="30" x14ac:dyDescent="0.25">
      <c r="A1001">
        <f>IF(ISNUMBER(SEARCH('Анкета пустая'!#REF!,B1001)),MAX($A$1,A1000)+1,0)</f>
        <v>0</v>
      </c>
      <c r="B1001" s="57" t="s">
        <v>6305</v>
      </c>
      <c r="C1001" s="85"/>
      <c r="D1001" s="2">
        <v>1000</v>
      </c>
      <c r="E1001" s="2" t="e">
        <f t="shared" si="15"/>
        <v>#N/A</v>
      </c>
    </row>
    <row r="1002" spans="1:5" x14ac:dyDescent="0.25">
      <c r="A1002">
        <f>IF(ISNUMBER(SEARCH('Анкета пустая'!#REF!,B1002)),MAX($A$1,A1001)+1,0)</f>
        <v>0</v>
      </c>
      <c r="B1002" s="57" t="s">
        <v>6306</v>
      </c>
      <c r="C1002" s="85"/>
      <c r="D1002" s="2">
        <v>1001</v>
      </c>
      <c r="E1002" s="2" t="e">
        <f t="shared" si="15"/>
        <v>#N/A</v>
      </c>
    </row>
    <row r="1003" spans="1:5" ht="30" x14ac:dyDescent="0.25">
      <c r="A1003">
        <f>IF(ISNUMBER(SEARCH('Анкета пустая'!#REF!,B1003)),MAX($A$1,A1002)+1,0)</f>
        <v>0</v>
      </c>
      <c r="B1003" s="57" t="s">
        <v>6307</v>
      </c>
      <c r="C1003" s="85"/>
      <c r="D1003" s="2">
        <v>1002</v>
      </c>
      <c r="E1003" s="2" t="e">
        <f t="shared" si="15"/>
        <v>#N/A</v>
      </c>
    </row>
    <row r="1004" spans="1:5" ht="30" x14ac:dyDescent="0.25">
      <c r="A1004">
        <f>IF(ISNUMBER(SEARCH('Анкета пустая'!#REF!,B1004)),MAX($A$1,A1003)+1,0)</f>
        <v>0</v>
      </c>
      <c r="B1004" s="57" t="s">
        <v>6308</v>
      </c>
      <c r="C1004" s="85"/>
      <c r="D1004" s="2">
        <v>1003</v>
      </c>
      <c r="E1004" s="2" t="e">
        <f t="shared" si="15"/>
        <v>#N/A</v>
      </c>
    </row>
    <row r="1005" spans="1:5" ht="30" x14ac:dyDescent="0.25">
      <c r="A1005">
        <f>IF(ISNUMBER(SEARCH('Анкета пустая'!#REF!,B1005)),MAX($A$1,A1004)+1,0)</f>
        <v>0</v>
      </c>
      <c r="B1005" s="57" t="s">
        <v>6309</v>
      </c>
      <c r="C1005" s="85"/>
      <c r="D1005" s="2">
        <v>1004</v>
      </c>
      <c r="E1005" s="2" t="e">
        <f t="shared" si="15"/>
        <v>#N/A</v>
      </c>
    </row>
    <row r="1006" spans="1:5" ht="30" x14ac:dyDescent="0.25">
      <c r="A1006">
        <f>IF(ISNUMBER(SEARCH('Анкета пустая'!#REF!,B1006)),MAX($A$1,A1005)+1,0)</f>
        <v>0</v>
      </c>
      <c r="B1006" s="57" t="s">
        <v>6310</v>
      </c>
      <c r="C1006" s="85"/>
      <c r="D1006" s="2">
        <v>1005</v>
      </c>
      <c r="E1006" s="2" t="e">
        <f t="shared" si="15"/>
        <v>#N/A</v>
      </c>
    </row>
    <row r="1007" spans="1:5" ht="30" x14ac:dyDescent="0.25">
      <c r="A1007">
        <f>IF(ISNUMBER(SEARCH('Анкета пустая'!#REF!,B1007)),MAX($A$1,A1006)+1,0)</f>
        <v>0</v>
      </c>
      <c r="B1007" s="57" t="s">
        <v>6311</v>
      </c>
      <c r="C1007" s="85"/>
      <c r="D1007" s="2">
        <v>1006</v>
      </c>
      <c r="E1007" s="2" t="e">
        <f t="shared" si="15"/>
        <v>#N/A</v>
      </c>
    </row>
    <row r="1008" spans="1:5" ht="30" x14ac:dyDescent="0.25">
      <c r="A1008">
        <f>IF(ISNUMBER(SEARCH('Анкета пустая'!#REF!,B1008)),MAX($A$1,A1007)+1,0)</f>
        <v>0</v>
      </c>
      <c r="B1008" s="57" t="s">
        <v>6312</v>
      </c>
      <c r="C1008" s="85"/>
      <c r="D1008" s="2">
        <v>1007</v>
      </c>
      <c r="E1008" s="2" t="e">
        <f t="shared" si="15"/>
        <v>#N/A</v>
      </c>
    </row>
    <row r="1009" spans="1:5" ht="30" x14ac:dyDescent="0.25">
      <c r="A1009">
        <f>IF(ISNUMBER(SEARCH('Анкета пустая'!#REF!,B1009)),MAX($A$1,A1008)+1,0)</f>
        <v>0</v>
      </c>
      <c r="B1009" s="57" t="s">
        <v>6313</v>
      </c>
      <c r="C1009" s="85"/>
      <c r="D1009" s="2">
        <v>1008</v>
      </c>
      <c r="E1009" s="2" t="e">
        <f t="shared" si="15"/>
        <v>#N/A</v>
      </c>
    </row>
    <row r="1010" spans="1:5" ht="30" x14ac:dyDescent="0.25">
      <c r="A1010">
        <f>IF(ISNUMBER(SEARCH('Анкета пустая'!#REF!,B1010)),MAX($A$1,A1009)+1,0)</f>
        <v>0</v>
      </c>
      <c r="B1010" s="57" t="s">
        <v>6314</v>
      </c>
      <c r="C1010" s="85"/>
      <c r="D1010" s="2">
        <v>1009</v>
      </c>
      <c r="E1010" s="2" t="e">
        <f t="shared" si="15"/>
        <v>#N/A</v>
      </c>
    </row>
    <row r="1011" spans="1:5" ht="30" x14ac:dyDescent="0.25">
      <c r="A1011">
        <f>IF(ISNUMBER(SEARCH('Анкета пустая'!#REF!,B1011)),MAX($A$1,A1010)+1,0)</f>
        <v>0</v>
      </c>
      <c r="B1011" s="57" t="s">
        <v>6315</v>
      </c>
      <c r="C1011" s="85"/>
      <c r="D1011" s="2">
        <v>1010</v>
      </c>
      <c r="E1011" s="2" t="e">
        <f t="shared" si="15"/>
        <v>#N/A</v>
      </c>
    </row>
    <row r="1012" spans="1:5" ht="30" x14ac:dyDescent="0.25">
      <c r="A1012">
        <f>IF(ISNUMBER(SEARCH('Анкета пустая'!#REF!,B1012)),MAX($A$1,A1011)+1,0)</f>
        <v>0</v>
      </c>
      <c r="B1012" s="57" t="s">
        <v>6316</v>
      </c>
      <c r="C1012" s="85"/>
      <c r="D1012" s="2">
        <v>1011</v>
      </c>
      <c r="E1012" s="2" t="e">
        <f t="shared" si="15"/>
        <v>#N/A</v>
      </c>
    </row>
    <row r="1013" spans="1:5" x14ac:dyDescent="0.25">
      <c r="A1013">
        <f>IF(ISNUMBER(SEARCH('Анкета пустая'!#REF!,B1013)),MAX($A$1,A1012)+1,0)</f>
        <v>0</v>
      </c>
      <c r="B1013" s="57" t="s">
        <v>6317</v>
      </c>
      <c r="C1013" s="85"/>
      <c r="D1013" s="2">
        <v>1012</v>
      </c>
      <c r="E1013" s="2" t="e">
        <f t="shared" si="15"/>
        <v>#N/A</v>
      </c>
    </row>
    <row r="1014" spans="1:5" ht="45" x14ac:dyDescent="0.25">
      <c r="A1014">
        <f>IF(ISNUMBER(SEARCH('Анкета пустая'!#REF!,B1014)),MAX($A$1,A1013)+1,0)</f>
        <v>0</v>
      </c>
      <c r="B1014" s="57" t="s">
        <v>6318</v>
      </c>
      <c r="C1014" s="85"/>
      <c r="D1014" s="2">
        <v>1013</v>
      </c>
      <c r="E1014" s="2" t="e">
        <f t="shared" si="15"/>
        <v>#N/A</v>
      </c>
    </row>
    <row r="1015" spans="1:5" ht="30" x14ac:dyDescent="0.25">
      <c r="A1015">
        <f>IF(ISNUMBER(SEARCH('Анкета пустая'!#REF!,B1015)),MAX($A$1,A1014)+1,0)</f>
        <v>0</v>
      </c>
      <c r="B1015" s="57" t="s">
        <v>6319</v>
      </c>
      <c r="C1015" s="85"/>
      <c r="D1015" s="2">
        <v>1014</v>
      </c>
      <c r="E1015" s="2" t="e">
        <f t="shared" si="15"/>
        <v>#N/A</v>
      </c>
    </row>
    <row r="1016" spans="1:5" ht="30" x14ac:dyDescent="0.25">
      <c r="A1016">
        <f>IF(ISNUMBER(SEARCH('Анкета пустая'!#REF!,B1016)),MAX($A$1,A1015)+1,0)</f>
        <v>0</v>
      </c>
      <c r="B1016" s="57" t="s">
        <v>6320</v>
      </c>
      <c r="C1016" s="85"/>
      <c r="D1016" s="2">
        <v>1015</v>
      </c>
      <c r="E1016" s="2" t="e">
        <f t="shared" si="15"/>
        <v>#N/A</v>
      </c>
    </row>
    <row r="1017" spans="1:5" ht="30" x14ac:dyDescent="0.25">
      <c r="A1017">
        <f>IF(ISNUMBER(SEARCH('Анкета пустая'!#REF!,B1017)),MAX($A$1,A1016)+1,0)</f>
        <v>0</v>
      </c>
      <c r="B1017" s="57" t="s">
        <v>6321</v>
      </c>
      <c r="C1017" s="85"/>
      <c r="D1017" s="2">
        <v>1016</v>
      </c>
      <c r="E1017" s="2" t="e">
        <f t="shared" si="15"/>
        <v>#N/A</v>
      </c>
    </row>
    <row r="1018" spans="1:5" ht="30" x14ac:dyDescent="0.25">
      <c r="A1018">
        <f>IF(ISNUMBER(SEARCH('Анкета пустая'!#REF!,B1018)),MAX($A$1,A1017)+1,0)</f>
        <v>0</v>
      </c>
      <c r="B1018" s="57" t="s">
        <v>6322</v>
      </c>
      <c r="C1018" s="85"/>
      <c r="D1018" s="2">
        <v>1017</v>
      </c>
      <c r="E1018" s="2" t="e">
        <f t="shared" si="15"/>
        <v>#N/A</v>
      </c>
    </row>
    <row r="1019" spans="1:5" x14ac:dyDescent="0.25">
      <c r="A1019">
        <f>IF(ISNUMBER(SEARCH('Анкета пустая'!#REF!,B1019)),MAX($A$1,A1018)+1,0)</f>
        <v>0</v>
      </c>
      <c r="B1019" s="57" t="s">
        <v>6323</v>
      </c>
      <c r="C1019" s="85"/>
      <c r="D1019" s="2">
        <v>1018</v>
      </c>
      <c r="E1019" s="2" t="e">
        <f t="shared" si="15"/>
        <v>#N/A</v>
      </c>
    </row>
    <row r="1020" spans="1:5" ht="30" x14ac:dyDescent="0.25">
      <c r="A1020">
        <f>IF(ISNUMBER(SEARCH('Анкета пустая'!#REF!,B1020)),MAX($A$1,A1019)+1,0)</f>
        <v>0</v>
      </c>
      <c r="B1020" s="57" t="s">
        <v>6324</v>
      </c>
      <c r="C1020" s="85"/>
      <c r="D1020" s="2">
        <v>1019</v>
      </c>
      <c r="E1020" s="2" t="e">
        <f t="shared" si="15"/>
        <v>#N/A</v>
      </c>
    </row>
    <row r="1021" spans="1:5" ht="30" x14ac:dyDescent="0.25">
      <c r="A1021">
        <f>IF(ISNUMBER(SEARCH('Анкета пустая'!#REF!,B1021)),MAX($A$1,A1020)+1,0)</f>
        <v>0</v>
      </c>
      <c r="B1021" s="57" t="s">
        <v>6325</v>
      </c>
      <c r="C1021" s="85"/>
      <c r="D1021" s="2">
        <v>1020</v>
      </c>
      <c r="E1021" s="2" t="e">
        <f t="shared" si="15"/>
        <v>#N/A</v>
      </c>
    </row>
    <row r="1022" spans="1:5" ht="30" x14ac:dyDescent="0.25">
      <c r="A1022">
        <f>IF(ISNUMBER(SEARCH('Анкета пустая'!#REF!,B1022)),MAX($A$1,A1021)+1,0)</f>
        <v>0</v>
      </c>
      <c r="B1022" s="57" t="s">
        <v>6326</v>
      </c>
      <c r="C1022" s="85"/>
      <c r="D1022" s="2">
        <v>1021</v>
      </c>
      <c r="E1022" s="2" t="e">
        <f t="shared" si="15"/>
        <v>#N/A</v>
      </c>
    </row>
    <row r="1023" spans="1:5" ht="30" x14ac:dyDescent="0.25">
      <c r="A1023">
        <f>IF(ISNUMBER(SEARCH('Анкета пустая'!#REF!,B1023)),MAX($A$1,A1022)+1,0)</f>
        <v>0</v>
      </c>
      <c r="B1023" s="57" t="s">
        <v>6327</v>
      </c>
      <c r="C1023" s="85"/>
      <c r="D1023" s="2">
        <v>1022</v>
      </c>
      <c r="E1023" s="2" t="e">
        <f t="shared" si="15"/>
        <v>#N/A</v>
      </c>
    </row>
    <row r="1024" spans="1:5" x14ac:dyDescent="0.25">
      <c r="A1024">
        <f>IF(ISNUMBER(SEARCH('Анкета пустая'!#REF!,B1024)),MAX($A$1,A1023)+1,0)</f>
        <v>0</v>
      </c>
      <c r="B1024" s="57" t="s">
        <v>6328</v>
      </c>
      <c r="C1024" s="85"/>
      <c r="D1024" s="2">
        <v>1023</v>
      </c>
      <c r="E1024" s="2" t="e">
        <f t="shared" si="15"/>
        <v>#N/A</v>
      </c>
    </row>
    <row r="1025" spans="1:5" x14ac:dyDescent="0.25">
      <c r="A1025">
        <f>IF(ISNUMBER(SEARCH('Анкета пустая'!#REF!,B1025)),MAX($A$1,A1024)+1,0)</f>
        <v>0</v>
      </c>
      <c r="B1025" s="57" t="s">
        <v>6329</v>
      </c>
      <c r="C1025" s="85"/>
      <c r="D1025" s="2">
        <v>1024</v>
      </c>
      <c r="E1025" s="2" t="e">
        <f t="shared" si="15"/>
        <v>#N/A</v>
      </c>
    </row>
    <row r="1026" spans="1:5" ht="30" x14ac:dyDescent="0.25">
      <c r="A1026">
        <f>IF(ISNUMBER(SEARCH('Анкета пустая'!#REF!,B1026)),MAX($A$1,A1025)+1,0)</f>
        <v>0</v>
      </c>
      <c r="B1026" s="57" t="s">
        <v>6330</v>
      </c>
      <c r="C1026" s="85"/>
      <c r="D1026" s="2">
        <v>1025</v>
      </c>
      <c r="E1026" s="2" t="e">
        <f t="shared" si="15"/>
        <v>#N/A</v>
      </c>
    </row>
    <row r="1027" spans="1:5" ht="30" x14ac:dyDescent="0.25">
      <c r="A1027">
        <f>IF(ISNUMBER(SEARCH('Анкета пустая'!#REF!,B1027)),MAX($A$1,A1026)+1,0)</f>
        <v>0</v>
      </c>
      <c r="B1027" s="57" t="s">
        <v>6331</v>
      </c>
      <c r="C1027" s="85"/>
      <c r="D1027" s="2">
        <v>1026</v>
      </c>
      <c r="E1027" s="2" t="e">
        <f t="shared" ref="E1027:E1090" si="16">VLOOKUP(D1027,A:B,2,0)</f>
        <v>#N/A</v>
      </c>
    </row>
    <row r="1028" spans="1:5" x14ac:dyDescent="0.25">
      <c r="A1028">
        <f>IF(ISNUMBER(SEARCH('Анкета пустая'!#REF!,B1028)),MAX($A$1,A1027)+1,0)</f>
        <v>0</v>
      </c>
      <c r="B1028" s="57" t="s">
        <v>6332</v>
      </c>
      <c r="C1028" s="85"/>
      <c r="D1028" s="2">
        <v>1027</v>
      </c>
      <c r="E1028" s="2" t="e">
        <f t="shared" si="16"/>
        <v>#N/A</v>
      </c>
    </row>
    <row r="1029" spans="1:5" x14ac:dyDescent="0.25">
      <c r="A1029">
        <f>IF(ISNUMBER(SEARCH('Анкета пустая'!#REF!,B1029)),MAX($A$1,A1028)+1,0)</f>
        <v>0</v>
      </c>
      <c r="B1029" s="57" t="s">
        <v>6333</v>
      </c>
      <c r="C1029" s="85"/>
      <c r="D1029" s="2">
        <v>1028</v>
      </c>
      <c r="E1029" s="2" t="e">
        <f t="shared" si="16"/>
        <v>#N/A</v>
      </c>
    </row>
    <row r="1030" spans="1:5" ht="30" x14ac:dyDescent="0.25">
      <c r="A1030">
        <f>IF(ISNUMBER(SEARCH('Анкета пустая'!#REF!,B1030)),MAX($A$1,A1029)+1,0)</f>
        <v>0</v>
      </c>
      <c r="B1030" s="57" t="s">
        <v>6334</v>
      </c>
      <c r="C1030" s="85"/>
      <c r="D1030" s="2">
        <v>1029</v>
      </c>
      <c r="E1030" s="2" t="e">
        <f t="shared" si="16"/>
        <v>#N/A</v>
      </c>
    </row>
    <row r="1031" spans="1:5" ht="30" x14ac:dyDescent="0.25">
      <c r="A1031">
        <f>IF(ISNUMBER(SEARCH('Анкета пустая'!#REF!,B1031)),MAX($A$1,A1030)+1,0)</f>
        <v>0</v>
      </c>
      <c r="B1031" s="57" t="s">
        <v>6335</v>
      </c>
      <c r="C1031" s="85"/>
      <c r="D1031" s="2">
        <v>1030</v>
      </c>
      <c r="E1031" s="2" t="e">
        <f t="shared" si="16"/>
        <v>#N/A</v>
      </c>
    </row>
    <row r="1032" spans="1:5" x14ac:dyDescent="0.25">
      <c r="A1032">
        <f>IF(ISNUMBER(SEARCH('Анкета пустая'!#REF!,B1032)),MAX($A$1,A1031)+1,0)</f>
        <v>0</v>
      </c>
      <c r="B1032" s="57" t="s">
        <v>6336</v>
      </c>
      <c r="C1032" s="85"/>
      <c r="D1032" s="2">
        <v>1031</v>
      </c>
      <c r="E1032" s="2" t="e">
        <f t="shared" si="16"/>
        <v>#N/A</v>
      </c>
    </row>
    <row r="1033" spans="1:5" x14ac:dyDescent="0.25">
      <c r="A1033">
        <f>IF(ISNUMBER(SEARCH('Анкета пустая'!#REF!,B1033)),MAX($A$1,A1032)+1,0)</f>
        <v>0</v>
      </c>
      <c r="B1033" s="57" t="s">
        <v>6337</v>
      </c>
      <c r="C1033" s="85"/>
      <c r="D1033" s="2">
        <v>1032</v>
      </c>
      <c r="E1033" s="2" t="e">
        <f t="shared" si="16"/>
        <v>#N/A</v>
      </c>
    </row>
    <row r="1034" spans="1:5" x14ac:dyDescent="0.25">
      <c r="A1034">
        <f>IF(ISNUMBER(SEARCH('Анкета пустая'!#REF!,B1034)),MAX($A$1,A1033)+1,0)</f>
        <v>0</v>
      </c>
      <c r="B1034" s="57" t="s">
        <v>6338</v>
      </c>
      <c r="C1034" s="85"/>
      <c r="D1034" s="2">
        <v>1033</v>
      </c>
      <c r="E1034" s="2" t="e">
        <f t="shared" si="16"/>
        <v>#N/A</v>
      </c>
    </row>
    <row r="1035" spans="1:5" x14ac:dyDescent="0.25">
      <c r="A1035">
        <f>IF(ISNUMBER(SEARCH('Анкета пустая'!#REF!,B1035)),MAX($A$1,A1034)+1,0)</f>
        <v>0</v>
      </c>
      <c r="B1035" s="57" t="s">
        <v>6339</v>
      </c>
      <c r="C1035" s="85"/>
      <c r="D1035" s="2">
        <v>1034</v>
      </c>
      <c r="E1035" s="2" t="e">
        <f t="shared" si="16"/>
        <v>#N/A</v>
      </c>
    </row>
    <row r="1036" spans="1:5" x14ac:dyDescent="0.25">
      <c r="A1036">
        <f>IF(ISNUMBER(SEARCH('Анкета пустая'!#REF!,B1036)),MAX($A$1,A1035)+1,0)</f>
        <v>0</v>
      </c>
      <c r="B1036" s="57" t="s">
        <v>6340</v>
      </c>
      <c r="C1036" s="85"/>
      <c r="D1036" s="2">
        <v>1035</v>
      </c>
      <c r="E1036" s="2" t="e">
        <f t="shared" si="16"/>
        <v>#N/A</v>
      </c>
    </row>
    <row r="1037" spans="1:5" ht="30" x14ac:dyDescent="0.25">
      <c r="A1037">
        <f>IF(ISNUMBER(SEARCH('Анкета пустая'!#REF!,B1037)),MAX($A$1,A1036)+1,0)</f>
        <v>0</v>
      </c>
      <c r="B1037" s="57" t="s">
        <v>6341</v>
      </c>
      <c r="C1037" s="85"/>
      <c r="D1037" s="2">
        <v>1036</v>
      </c>
      <c r="E1037" s="2" t="e">
        <f t="shared" si="16"/>
        <v>#N/A</v>
      </c>
    </row>
    <row r="1038" spans="1:5" ht="30" x14ac:dyDescent="0.25">
      <c r="A1038">
        <f>IF(ISNUMBER(SEARCH('Анкета пустая'!#REF!,B1038)),MAX($A$1,A1037)+1,0)</f>
        <v>0</v>
      </c>
      <c r="B1038" s="57" t="s">
        <v>6342</v>
      </c>
      <c r="C1038" s="85"/>
      <c r="D1038" s="2">
        <v>1037</v>
      </c>
      <c r="E1038" s="2" t="e">
        <f t="shared" si="16"/>
        <v>#N/A</v>
      </c>
    </row>
    <row r="1039" spans="1:5" ht="30" x14ac:dyDescent="0.25">
      <c r="A1039">
        <f>IF(ISNUMBER(SEARCH('Анкета пустая'!#REF!,B1039)),MAX($A$1,A1038)+1,0)</f>
        <v>0</v>
      </c>
      <c r="B1039" s="57" t="s">
        <v>6343</v>
      </c>
      <c r="C1039" s="85"/>
      <c r="D1039" s="2">
        <v>1038</v>
      </c>
      <c r="E1039" s="2" t="e">
        <f t="shared" si="16"/>
        <v>#N/A</v>
      </c>
    </row>
    <row r="1040" spans="1:5" x14ac:dyDescent="0.25">
      <c r="A1040">
        <f>IF(ISNUMBER(SEARCH('Анкета пустая'!#REF!,B1040)),MAX($A$1,A1039)+1,0)</f>
        <v>0</v>
      </c>
      <c r="B1040" s="57" t="s">
        <v>6344</v>
      </c>
      <c r="C1040" s="85"/>
      <c r="D1040" s="2">
        <v>1039</v>
      </c>
      <c r="E1040" s="2" t="e">
        <f t="shared" si="16"/>
        <v>#N/A</v>
      </c>
    </row>
    <row r="1041" spans="1:5" ht="30" x14ac:dyDescent="0.25">
      <c r="A1041">
        <f>IF(ISNUMBER(SEARCH('Анкета пустая'!#REF!,B1041)),MAX($A$1,A1040)+1,0)</f>
        <v>0</v>
      </c>
      <c r="B1041" s="57" t="s">
        <v>6345</v>
      </c>
      <c r="C1041" s="85"/>
      <c r="D1041" s="2">
        <v>1040</v>
      </c>
      <c r="E1041" s="2" t="e">
        <f t="shared" si="16"/>
        <v>#N/A</v>
      </c>
    </row>
    <row r="1042" spans="1:5" ht="30" x14ac:dyDescent="0.25">
      <c r="A1042">
        <f>IF(ISNUMBER(SEARCH('Анкета пустая'!#REF!,B1042)),MAX($A$1,A1041)+1,0)</f>
        <v>0</v>
      </c>
      <c r="B1042" s="57" t="s">
        <v>6346</v>
      </c>
      <c r="C1042" s="85"/>
      <c r="D1042" s="2">
        <v>1041</v>
      </c>
      <c r="E1042" s="2" t="e">
        <f t="shared" si="16"/>
        <v>#N/A</v>
      </c>
    </row>
    <row r="1043" spans="1:5" x14ac:dyDescent="0.25">
      <c r="A1043">
        <f>IF(ISNUMBER(SEARCH('Анкета пустая'!#REF!,B1043)),MAX($A$1,A1042)+1,0)</f>
        <v>0</v>
      </c>
      <c r="B1043" s="57" t="s">
        <v>6347</v>
      </c>
      <c r="C1043" s="85"/>
      <c r="D1043" s="2">
        <v>1042</v>
      </c>
      <c r="E1043" s="2" t="e">
        <f t="shared" si="16"/>
        <v>#N/A</v>
      </c>
    </row>
    <row r="1044" spans="1:5" x14ac:dyDescent="0.25">
      <c r="A1044">
        <f>IF(ISNUMBER(SEARCH('Анкета пустая'!#REF!,B1044)),MAX($A$1,A1043)+1,0)</f>
        <v>0</v>
      </c>
      <c r="B1044" s="57" t="s">
        <v>6348</v>
      </c>
      <c r="C1044" s="85"/>
      <c r="D1044" s="2">
        <v>1043</v>
      </c>
      <c r="E1044" s="2" t="e">
        <f t="shared" si="16"/>
        <v>#N/A</v>
      </c>
    </row>
    <row r="1045" spans="1:5" x14ac:dyDescent="0.25">
      <c r="A1045">
        <f>IF(ISNUMBER(SEARCH('Анкета пустая'!#REF!,B1045)),MAX($A$1,A1044)+1,0)</f>
        <v>0</v>
      </c>
      <c r="B1045" s="57" t="s">
        <v>6349</v>
      </c>
      <c r="C1045" s="85"/>
      <c r="D1045" s="2">
        <v>1044</v>
      </c>
      <c r="E1045" s="2" t="e">
        <f t="shared" si="16"/>
        <v>#N/A</v>
      </c>
    </row>
    <row r="1046" spans="1:5" ht="30" x14ac:dyDescent="0.25">
      <c r="A1046">
        <f>IF(ISNUMBER(SEARCH('Анкета пустая'!#REF!,B1046)),MAX($A$1,A1045)+1,0)</f>
        <v>0</v>
      </c>
      <c r="B1046" s="57" t="s">
        <v>6350</v>
      </c>
      <c r="C1046" s="85"/>
      <c r="D1046" s="2">
        <v>1045</v>
      </c>
      <c r="E1046" s="2" t="e">
        <f t="shared" si="16"/>
        <v>#N/A</v>
      </c>
    </row>
    <row r="1047" spans="1:5" x14ac:dyDescent="0.25">
      <c r="A1047">
        <f>IF(ISNUMBER(SEARCH('Анкета пустая'!#REF!,B1047)),MAX($A$1,A1046)+1,0)</f>
        <v>0</v>
      </c>
      <c r="B1047" s="57" t="s">
        <v>6351</v>
      </c>
      <c r="C1047" s="85"/>
      <c r="D1047" s="2">
        <v>1046</v>
      </c>
      <c r="E1047" s="2" t="e">
        <f t="shared" si="16"/>
        <v>#N/A</v>
      </c>
    </row>
    <row r="1048" spans="1:5" ht="30" x14ac:dyDescent="0.25">
      <c r="A1048">
        <f>IF(ISNUMBER(SEARCH('Анкета пустая'!#REF!,B1048)),MAX($A$1,A1047)+1,0)</f>
        <v>0</v>
      </c>
      <c r="B1048" s="57" t="s">
        <v>6352</v>
      </c>
      <c r="C1048" s="85"/>
      <c r="D1048" s="2">
        <v>1047</v>
      </c>
      <c r="E1048" s="2" t="e">
        <f t="shared" si="16"/>
        <v>#N/A</v>
      </c>
    </row>
    <row r="1049" spans="1:5" ht="30" x14ac:dyDescent="0.25">
      <c r="A1049">
        <f>IF(ISNUMBER(SEARCH('Анкета пустая'!#REF!,B1049)),MAX($A$1,A1048)+1,0)</f>
        <v>0</v>
      </c>
      <c r="B1049" s="57" t="s">
        <v>6353</v>
      </c>
      <c r="C1049" s="85"/>
      <c r="D1049" s="2">
        <v>1048</v>
      </c>
      <c r="E1049" s="2" t="e">
        <f t="shared" si="16"/>
        <v>#N/A</v>
      </c>
    </row>
    <row r="1050" spans="1:5" x14ac:dyDescent="0.25">
      <c r="A1050">
        <f>IF(ISNUMBER(SEARCH('Анкета пустая'!#REF!,B1050)),MAX($A$1,A1049)+1,0)</f>
        <v>0</v>
      </c>
      <c r="B1050" s="57" t="s">
        <v>6354</v>
      </c>
      <c r="C1050" s="85"/>
      <c r="D1050" s="2">
        <v>1049</v>
      </c>
      <c r="E1050" s="2" t="e">
        <f t="shared" si="16"/>
        <v>#N/A</v>
      </c>
    </row>
    <row r="1051" spans="1:5" ht="30" x14ac:dyDescent="0.25">
      <c r="A1051">
        <f>IF(ISNUMBER(SEARCH('Анкета пустая'!#REF!,B1051)),MAX($A$1,A1050)+1,0)</f>
        <v>0</v>
      </c>
      <c r="B1051" s="57" t="s">
        <v>6355</v>
      </c>
      <c r="C1051" s="85"/>
      <c r="D1051" s="2">
        <v>1050</v>
      </c>
      <c r="E1051" s="2" t="e">
        <f t="shared" si="16"/>
        <v>#N/A</v>
      </c>
    </row>
    <row r="1052" spans="1:5" ht="30" x14ac:dyDescent="0.25">
      <c r="A1052">
        <f>IF(ISNUMBER(SEARCH('Анкета пустая'!#REF!,B1052)),MAX($A$1,A1051)+1,0)</f>
        <v>0</v>
      </c>
      <c r="B1052" s="57" t="s">
        <v>6356</v>
      </c>
      <c r="C1052" s="85"/>
      <c r="D1052" s="2">
        <v>1051</v>
      </c>
      <c r="E1052" s="2" t="e">
        <f t="shared" si="16"/>
        <v>#N/A</v>
      </c>
    </row>
    <row r="1053" spans="1:5" ht="30" x14ac:dyDescent="0.25">
      <c r="A1053">
        <f>IF(ISNUMBER(SEARCH('Анкета пустая'!#REF!,B1053)),MAX($A$1,A1052)+1,0)</f>
        <v>0</v>
      </c>
      <c r="B1053" s="57" t="s">
        <v>6357</v>
      </c>
      <c r="C1053" s="85"/>
      <c r="D1053" s="2">
        <v>1052</v>
      </c>
      <c r="E1053" s="2" t="e">
        <f t="shared" si="16"/>
        <v>#N/A</v>
      </c>
    </row>
    <row r="1054" spans="1:5" ht="30" x14ac:dyDescent="0.25">
      <c r="A1054">
        <f>IF(ISNUMBER(SEARCH('Анкета пустая'!#REF!,B1054)),MAX($A$1,A1053)+1,0)</f>
        <v>0</v>
      </c>
      <c r="B1054" s="57" t="s">
        <v>6358</v>
      </c>
      <c r="C1054" s="85"/>
      <c r="D1054" s="2">
        <v>1053</v>
      </c>
      <c r="E1054" s="2" t="e">
        <f t="shared" si="16"/>
        <v>#N/A</v>
      </c>
    </row>
    <row r="1055" spans="1:5" ht="30" x14ac:dyDescent="0.25">
      <c r="A1055">
        <f>IF(ISNUMBER(SEARCH('Анкета пустая'!#REF!,B1055)),MAX($A$1,A1054)+1,0)</f>
        <v>0</v>
      </c>
      <c r="B1055" s="57" t="s">
        <v>6359</v>
      </c>
      <c r="C1055" s="85"/>
      <c r="D1055" s="2">
        <v>1054</v>
      </c>
      <c r="E1055" s="2" t="e">
        <f t="shared" si="16"/>
        <v>#N/A</v>
      </c>
    </row>
    <row r="1056" spans="1:5" ht="30" x14ac:dyDescent="0.25">
      <c r="A1056">
        <f>IF(ISNUMBER(SEARCH('Анкета пустая'!#REF!,B1056)),MAX($A$1,A1055)+1,0)</f>
        <v>0</v>
      </c>
      <c r="B1056" s="57" t="s">
        <v>6360</v>
      </c>
      <c r="C1056" s="85"/>
      <c r="D1056" s="2">
        <v>1055</v>
      </c>
      <c r="E1056" s="2" t="e">
        <f t="shared" si="16"/>
        <v>#N/A</v>
      </c>
    </row>
    <row r="1057" spans="1:5" x14ac:dyDescent="0.25">
      <c r="A1057">
        <f>IF(ISNUMBER(SEARCH('Анкета пустая'!#REF!,B1057)),MAX($A$1,A1056)+1,0)</f>
        <v>0</v>
      </c>
      <c r="B1057" s="57" t="s">
        <v>6361</v>
      </c>
      <c r="C1057" s="85"/>
      <c r="D1057" s="2">
        <v>1056</v>
      </c>
      <c r="E1057" s="2" t="e">
        <f t="shared" si="16"/>
        <v>#N/A</v>
      </c>
    </row>
    <row r="1058" spans="1:5" ht="30" x14ac:dyDescent="0.25">
      <c r="A1058">
        <f>IF(ISNUMBER(SEARCH('Анкета пустая'!#REF!,B1058)),MAX($A$1,A1057)+1,0)</f>
        <v>0</v>
      </c>
      <c r="B1058" s="57" t="s">
        <v>6362</v>
      </c>
      <c r="C1058" s="85"/>
      <c r="D1058" s="2">
        <v>1057</v>
      </c>
      <c r="E1058" s="2" t="e">
        <f t="shared" si="16"/>
        <v>#N/A</v>
      </c>
    </row>
    <row r="1059" spans="1:5" x14ac:dyDescent="0.25">
      <c r="A1059">
        <f>IF(ISNUMBER(SEARCH('Анкета пустая'!#REF!,B1059)),MAX($A$1,A1058)+1,0)</f>
        <v>0</v>
      </c>
      <c r="B1059" s="57" t="s">
        <v>6363</v>
      </c>
      <c r="C1059" s="85"/>
      <c r="D1059" s="2">
        <v>1058</v>
      </c>
      <c r="E1059" s="2" t="e">
        <f t="shared" si="16"/>
        <v>#N/A</v>
      </c>
    </row>
    <row r="1060" spans="1:5" x14ac:dyDescent="0.25">
      <c r="A1060">
        <f>IF(ISNUMBER(SEARCH('Анкета пустая'!#REF!,B1060)),MAX($A$1,A1059)+1,0)</f>
        <v>0</v>
      </c>
      <c r="B1060" s="57" t="s">
        <v>6364</v>
      </c>
      <c r="C1060" s="85"/>
      <c r="D1060" s="2">
        <v>1059</v>
      </c>
      <c r="E1060" s="2" t="e">
        <f t="shared" si="16"/>
        <v>#N/A</v>
      </c>
    </row>
    <row r="1061" spans="1:5" ht="30" x14ac:dyDescent="0.25">
      <c r="A1061">
        <f>IF(ISNUMBER(SEARCH('Анкета пустая'!#REF!,B1061)),MAX($A$1,A1060)+1,0)</f>
        <v>0</v>
      </c>
      <c r="B1061" s="57" t="s">
        <v>6365</v>
      </c>
      <c r="C1061" s="85"/>
      <c r="D1061" s="2">
        <v>1060</v>
      </c>
      <c r="E1061" s="2" t="e">
        <f t="shared" si="16"/>
        <v>#N/A</v>
      </c>
    </row>
    <row r="1062" spans="1:5" ht="30" x14ac:dyDescent="0.25">
      <c r="A1062">
        <f>IF(ISNUMBER(SEARCH('Анкета пустая'!#REF!,B1062)),MAX($A$1,A1061)+1,0)</f>
        <v>0</v>
      </c>
      <c r="B1062" s="57" t="s">
        <v>6366</v>
      </c>
      <c r="C1062" s="85"/>
      <c r="D1062" s="2">
        <v>1061</v>
      </c>
      <c r="E1062" s="2" t="e">
        <f t="shared" si="16"/>
        <v>#N/A</v>
      </c>
    </row>
    <row r="1063" spans="1:5" ht="30" x14ac:dyDescent="0.25">
      <c r="A1063">
        <f>IF(ISNUMBER(SEARCH('Анкета пустая'!#REF!,B1063)),MAX($A$1,A1062)+1,0)</f>
        <v>0</v>
      </c>
      <c r="B1063" s="57" t="s">
        <v>6367</v>
      </c>
      <c r="C1063" s="85"/>
      <c r="D1063" s="2">
        <v>1062</v>
      </c>
      <c r="E1063" s="2" t="e">
        <f t="shared" si="16"/>
        <v>#N/A</v>
      </c>
    </row>
    <row r="1064" spans="1:5" x14ac:dyDescent="0.25">
      <c r="A1064">
        <f>IF(ISNUMBER(SEARCH('Анкета пустая'!#REF!,B1064)),MAX($A$1,A1063)+1,0)</f>
        <v>0</v>
      </c>
      <c r="B1064" s="57" t="s">
        <v>6368</v>
      </c>
      <c r="C1064" s="85"/>
      <c r="D1064" s="2">
        <v>1063</v>
      </c>
      <c r="E1064" s="2" t="e">
        <f t="shared" si="16"/>
        <v>#N/A</v>
      </c>
    </row>
    <row r="1065" spans="1:5" x14ac:dyDescent="0.25">
      <c r="A1065">
        <f>IF(ISNUMBER(SEARCH('Анкета пустая'!#REF!,B1065)),MAX($A$1,A1064)+1,0)</f>
        <v>0</v>
      </c>
      <c r="B1065" s="57" t="s">
        <v>6369</v>
      </c>
      <c r="C1065" s="85"/>
      <c r="D1065" s="2">
        <v>1064</v>
      </c>
      <c r="E1065" s="2" t="e">
        <f t="shared" si="16"/>
        <v>#N/A</v>
      </c>
    </row>
    <row r="1066" spans="1:5" x14ac:dyDescent="0.25">
      <c r="A1066">
        <f>IF(ISNUMBER(SEARCH('Анкета пустая'!#REF!,B1066)),MAX($A$1,A1065)+1,0)</f>
        <v>0</v>
      </c>
      <c r="B1066" s="57" t="s">
        <v>6370</v>
      </c>
      <c r="C1066" s="85"/>
      <c r="D1066" s="2">
        <v>1065</v>
      </c>
      <c r="E1066" s="2" t="e">
        <f t="shared" si="16"/>
        <v>#N/A</v>
      </c>
    </row>
    <row r="1067" spans="1:5" x14ac:dyDescent="0.25">
      <c r="A1067">
        <f>IF(ISNUMBER(SEARCH('Анкета пустая'!#REF!,B1067)),MAX($A$1,A1066)+1,0)</f>
        <v>0</v>
      </c>
      <c r="B1067" s="57" t="s">
        <v>6371</v>
      </c>
      <c r="C1067" s="85"/>
      <c r="D1067" s="2">
        <v>1066</v>
      </c>
      <c r="E1067" s="2" t="e">
        <f t="shared" si="16"/>
        <v>#N/A</v>
      </c>
    </row>
    <row r="1068" spans="1:5" x14ac:dyDescent="0.25">
      <c r="A1068">
        <f>IF(ISNUMBER(SEARCH('Анкета пустая'!#REF!,B1068)),MAX($A$1,A1067)+1,0)</f>
        <v>0</v>
      </c>
      <c r="B1068" s="57" t="s">
        <v>6372</v>
      </c>
      <c r="C1068" s="85"/>
      <c r="D1068" s="2">
        <v>1067</v>
      </c>
      <c r="E1068" s="2" t="e">
        <f t="shared" si="16"/>
        <v>#N/A</v>
      </c>
    </row>
    <row r="1069" spans="1:5" ht="30" x14ac:dyDescent="0.25">
      <c r="A1069">
        <f>IF(ISNUMBER(SEARCH('Анкета пустая'!#REF!,B1069)),MAX($A$1,A1068)+1,0)</f>
        <v>0</v>
      </c>
      <c r="B1069" s="57" t="s">
        <v>6373</v>
      </c>
      <c r="C1069" s="85"/>
      <c r="D1069" s="2">
        <v>1068</v>
      </c>
      <c r="E1069" s="2" t="e">
        <f t="shared" si="16"/>
        <v>#N/A</v>
      </c>
    </row>
    <row r="1070" spans="1:5" ht="30" x14ac:dyDescent="0.25">
      <c r="A1070">
        <f>IF(ISNUMBER(SEARCH('Анкета пустая'!#REF!,B1070)),MAX($A$1,A1069)+1,0)</f>
        <v>0</v>
      </c>
      <c r="B1070" s="57" t="s">
        <v>6374</v>
      </c>
      <c r="C1070" s="85"/>
      <c r="D1070" s="2">
        <v>1069</v>
      </c>
      <c r="E1070" s="2" t="e">
        <f t="shared" si="16"/>
        <v>#N/A</v>
      </c>
    </row>
    <row r="1071" spans="1:5" x14ac:dyDescent="0.25">
      <c r="A1071">
        <f>IF(ISNUMBER(SEARCH('Анкета пустая'!#REF!,B1071)),MAX($A$1,A1070)+1,0)</f>
        <v>0</v>
      </c>
      <c r="B1071" s="57" t="s">
        <v>6375</v>
      </c>
      <c r="C1071" s="85"/>
      <c r="D1071" s="2">
        <v>1070</v>
      </c>
      <c r="E1071" s="2" t="e">
        <f t="shared" si="16"/>
        <v>#N/A</v>
      </c>
    </row>
    <row r="1072" spans="1:5" x14ac:dyDescent="0.25">
      <c r="A1072">
        <f>IF(ISNUMBER(SEARCH('Анкета пустая'!#REF!,B1072)),MAX($A$1,A1071)+1,0)</f>
        <v>0</v>
      </c>
      <c r="B1072" s="57" t="s">
        <v>6376</v>
      </c>
      <c r="C1072" s="85"/>
      <c r="D1072" s="2">
        <v>1071</v>
      </c>
      <c r="E1072" s="2" t="e">
        <f t="shared" si="16"/>
        <v>#N/A</v>
      </c>
    </row>
    <row r="1073" spans="1:5" ht="30" x14ac:dyDescent="0.25">
      <c r="A1073">
        <f>IF(ISNUMBER(SEARCH('Анкета пустая'!#REF!,B1073)),MAX($A$1,A1072)+1,0)</f>
        <v>0</v>
      </c>
      <c r="B1073" s="57" t="s">
        <v>6377</v>
      </c>
      <c r="C1073" s="85"/>
      <c r="D1073" s="2">
        <v>1072</v>
      </c>
      <c r="E1073" s="2" t="e">
        <f t="shared" si="16"/>
        <v>#N/A</v>
      </c>
    </row>
    <row r="1074" spans="1:5" ht="30" x14ac:dyDescent="0.25">
      <c r="A1074">
        <f>IF(ISNUMBER(SEARCH('Анкета пустая'!#REF!,B1074)),MAX($A$1,A1073)+1,0)</f>
        <v>0</v>
      </c>
      <c r="B1074" s="57" t="s">
        <v>6378</v>
      </c>
      <c r="C1074" s="85"/>
      <c r="D1074" s="2">
        <v>1073</v>
      </c>
      <c r="E1074" s="2" t="e">
        <f t="shared" si="16"/>
        <v>#N/A</v>
      </c>
    </row>
    <row r="1075" spans="1:5" ht="30" x14ac:dyDescent="0.25">
      <c r="A1075">
        <f>IF(ISNUMBER(SEARCH('Анкета пустая'!#REF!,B1075)),MAX($A$1,A1074)+1,0)</f>
        <v>0</v>
      </c>
      <c r="B1075" s="57" t="s">
        <v>6379</v>
      </c>
      <c r="C1075" s="85"/>
      <c r="D1075" s="2">
        <v>1074</v>
      </c>
      <c r="E1075" s="2" t="e">
        <f t="shared" si="16"/>
        <v>#N/A</v>
      </c>
    </row>
    <row r="1076" spans="1:5" ht="30" x14ac:dyDescent="0.25">
      <c r="A1076">
        <f>IF(ISNUMBER(SEARCH('Анкета пустая'!#REF!,B1076)),MAX($A$1,A1075)+1,0)</f>
        <v>0</v>
      </c>
      <c r="B1076" s="57" t="s">
        <v>6380</v>
      </c>
      <c r="C1076" s="85"/>
      <c r="D1076" s="2">
        <v>1075</v>
      </c>
      <c r="E1076" s="2" t="e">
        <f t="shared" si="16"/>
        <v>#N/A</v>
      </c>
    </row>
    <row r="1077" spans="1:5" ht="30" x14ac:dyDescent="0.25">
      <c r="A1077">
        <f>IF(ISNUMBER(SEARCH('Анкета пустая'!#REF!,B1077)),MAX($A$1,A1076)+1,0)</f>
        <v>0</v>
      </c>
      <c r="B1077" s="57" t="s">
        <v>6381</v>
      </c>
      <c r="C1077" s="85"/>
      <c r="D1077" s="2">
        <v>1076</v>
      </c>
      <c r="E1077" s="2" t="e">
        <f t="shared" si="16"/>
        <v>#N/A</v>
      </c>
    </row>
    <row r="1078" spans="1:5" ht="30" x14ac:dyDescent="0.25">
      <c r="A1078">
        <f>IF(ISNUMBER(SEARCH('Анкета пустая'!#REF!,B1078)),MAX($A$1,A1077)+1,0)</f>
        <v>0</v>
      </c>
      <c r="B1078" s="57" t="s">
        <v>6382</v>
      </c>
      <c r="C1078" s="85"/>
      <c r="D1078" s="2">
        <v>1077</v>
      </c>
      <c r="E1078" s="2" t="e">
        <f t="shared" si="16"/>
        <v>#N/A</v>
      </c>
    </row>
    <row r="1079" spans="1:5" x14ac:dyDescent="0.25">
      <c r="A1079">
        <f>IF(ISNUMBER(SEARCH('Анкета пустая'!#REF!,B1079)),MAX($A$1,A1078)+1,0)</f>
        <v>0</v>
      </c>
      <c r="B1079" s="57" t="s">
        <v>6383</v>
      </c>
      <c r="C1079" s="85"/>
      <c r="D1079" s="2">
        <v>1078</v>
      </c>
      <c r="E1079" s="2" t="e">
        <f t="shared" si="16"/>
        <v>#N/A</v>
      </c>
    </row>
    <row r="1080" spans="1:5" x14ac:dyDescent="0.25">
      <c r="A1080">
        <f>IF(ISNUMBER(SEARCH('Анкета пустая'!#REF!,B1080)),MAX($A$1,A1079)+1,0)</f>
        <v>0</v>
      </c>
      <c r="B1080" s="57" t="s">
        <v>6384</v>
      </c>
      <c r="C1080" s="85"/>
      <c r="D1080" s="2">
        <v>1079</v>
      </c>
      <c r="E1080" s="2" t="e">
        <f t="shared" si="16"/>
        <v>#N/A</v>
      </c>
    </row>
    <row r="1081" spans="1:5" ht="30" x14ac:dyDescent="0.25">
      <c r="A1081">
        <f>IF(ISNUMBER(SEARCH('Анкета пустая'!#REF!,B1081)),MAX($A$1,A1080)+1,0)</f>
        <v>0</v>
      </c>
      <c r="B1081" s="57" t="s">
        <v>6385</v>
      </c>
      <c r="C1081" s="85"/>
      <c r="D1081" s="2">
        <v>1080</v>
      </c>
      <c r="E1081" s="2" t="e">
        <f t="shared" si="16"/>
        <v>#N/A</v>
      </c>
    </row>
    <row r="1082" spans="1:5" ht="45" x14ac:dyDescent="0.25">
      <c r="A1082">
        <f>IF(ISNUMBER(SEARCH('Анкета пустая'!#REF!,B1082)),MAX($A$1,A1081)+1,0)</f>
        <v>0</v>
      </c>
      <c r="B1082" s="57" t="s">
        <v>6386</v>
      </c>
      <c r="C1082" s="85"/>
      <c r="D1082" s="2">
        <v>1081</v>
      </c>
      <c r="E1082" s="2" t="e">
        <f t="shared" si="16"/>
        <v>#N/A</v>
      </c>
    </row>
    <row r="1083" spans="1:5" ht="30" x14ac:dyDescent="0.25">
      <c r="A1083">
        <f>IF(ISNUMBER(SEARCH('Анкета пустая'!#REF!,B1083)),MAX($A$1,A1082)+1,0)</f>
        <v>0</v>
      </c>
      <c r="B1083" s="57" t="s">
        <v>6387</v>
      </c>
      <c r="C1083" s="85"/>
      <c r="D1083" s="2">
        <v>1082</v>
      </c>
      <c r="E1083" s="2" t="e">
        <f t="shared" si="16"/>
        <v>#N/A</v>
      </c>
    </row>
    <row r="1084" spans="1:5" x14ac:dyDescent="0.25">
      <c r="A1084">
        <f>IF(ISNUMBER(SEARCH('Анкета пустая'!#REF!,B1084)),MAX($A$1,A1083)+1,0)</f>
        <v>0</v>
      </c>
      <c r="B1084" s="57" t="s">
        <v>6388</v>
      </c>
      <c r="C1084" s="85"/>
      <c r="D1084" s="2">
        <v>1083</v>
      </c>
      <c r="E1084" s="2" t="e">
        <f t="shared" si="16"/>
        <v>#N/A</v>
      </c>
    </row>
    <row r="1085" spans="1:5" ht="30" x14ac:dyDescent="0.25">
      <c r="A1085">
        <f>IF(ISNUMBER(SEARCH('Анкета пустая'!#REF!,B1085)),MAX($A$1,A1084)+1,0)</f>
        <v>0</v>
      </c>
      <c r="B1085" s="57" t="s">
        <v>6389</v>
      </c>
      <c r="C1085" s="85"/>
      <c r="D1085" s="2">
        <v>1084</v>
      </c>
      <c r="E1085" s="2" t="e">
        <f t="shared" si="16"/>
        <v>#N/A</v>
      </c>
    </row>
    <row r="1086" spans="1:5" ht="30" x14ac:dyDescent="0.25">
      <c r="A1086">
        <f>IF(ISNUMBER(SEARCH('Анкета пустая'!#REF!,B1086)),MAX($A$1,A1085)+1,0)</f>
        <v>0</v>
      </c>
      <c r="B1086" s="57" t="s">
        <v>6390</v>
      </c>
      <c r="C1086" s="85"/>
      <c r="D1086" s="2">
        <v>1085</v>
      </c>
      <c r="E1086" s="2" t="e">
        <f t="shared" si="16"/>
        <v>#N/A</v>
      </c>
    </row>
    <row r="1087" spans="1:5" x14ac:dyDescent="0.25">
      <c r="A1087">
        <f>IF(ISNUMBER(SEARCH('Анкета пустая'!#REF!,B1087)),MAX($A$1,A1086)+1,0)</f>
        <v>0</v>
      </c>
      <c r="B1087" s="57" t="s">
        <v>6391</v>
      </c>
      <c r="C1087" s="85"/>
      <c r="D1087" s="2">
        <v>1086</v>
      </c>
      <c r="E1087" s="2" t="e">
        <f t="shared" si="16"/>
        <v>#N/A</v>
      </c>
    </row>
    <row r="1088" spans="1:5" x14ac:dyDescent="0.25">
      <c r="A1088">
        <f>IF(ISNUMBER(SEARCH('Анкета пустая'!#REF!,B1088)),MAX($A$1,A1087)+1,0)</f>
        <v>0</v>
      </c>
      <c r="B1088" s="57" t="s">
        <v>6392</v>
      </c>
      <c r="C1088" s="85"/>
      <c r="D1088" s="2">
        <v>1087</v>
      </c>
      <c r="E1088" s="2" t="e">
        <f t="shared" si="16"/>
        <v>#N/A</v>
      </c>
    </row>
    <row r="1089" spans="1:5" x14ac:dyDescent="0.25">
      <c r="A1089">
        <f>IF(ISNUMBER(SEARCH('Анкета пустая'!#REF!,B1089)),MAX($A$1,A1088)+1,0)</f>
        <v>0</v>
      </c>
      <c r="B1089" s="57" t="s">
        <v>6393</v>
      </c>
      <c r="C1089" s="85"/>
      <c r="D1089" s="2">
        <v>1088</v>
      </c>
      <c r="E1089" s="2" t="e">
        <f t="shared" si="16"/>
        <v>#N/A</v>
      </c>
    </row>
    <row r="1090" spans="1:5" x14ac:dyDescent="0.25">
      <c r="A1090">
        <f>IF(ISNUMBER(SEARCH('Анкета пустая'!#REF!,B1090)),MAX($A$1,A1089)+1,0)</f>
        <v>0</v>
      </c>
      <c r="B1090" s="57" t="s">
        <v>6394</v>
      </c>
      <c r="C1090" s="85"/>
      <c r="D1090" s="2">
        <v>1089</v>
      </c>
      <c r="E1090" s="2" t="e">
        <f t="shared" si="16"/>
        <v>#N/A</v>
      </c>
    </row>
    <row r="1091" spans="1:5" x14ac:dyDescent="0.25">
      <c r="A1091">
        <f>IF(ISNUMBER(SEARCH('Анкета пустая'!#REF!,B1091)),MAX($A$1,A1090)+1,0)</f>
        <v>0</v>
      </c>
      <c r="B1091" s="57" t="s">
        <v>6395</v>
      </c>
      <c r="C1091" s="85"/>
      <c r="D1091" s="2">
        <v>1090</v>
      </c>
      <c r="E1091" s="2" t="e">
        <f t="shared" ref="E1091:E1154" si="17">VLOOKUP(D1091,A:B,2,0)</f>
        <v>#N/A</v>
      </c>
    </row>
    <row r="1092" spans="1:5" ht="30" x14ac:dyDescent="0.25">
      <c r="A1092">
        <f>IF(ISNUMBER(SEARCH('Анкета пустая'!#REF!,B1092)),MAX($A$1,A1091)+1,0)</f>
        <v>0</v>
      </c>
      <c r="B1092" s="57" t="s">
        <v>6396</v>
      </c>
      <c r="C1092" s="85"/>
      <c r="D1092" s="2">
        <v>1091</v>
      </c>
      <c r="E1092" s="2" t="e">
        <f t="shared" si="17"/>
        <v>#N/A</v>
      </c>
    </row>
    <row r="1093" spans="1:5" x14ac:dyDescent="0.25">
      <c r="A1093">
        <f>IF(ISNUMBER(SEARCH('Анкета пустая'!#REF!,B1093)),MAX($A$1,A1092)+1,0)</f>
        <v>0</v>
      </c>
      <c r="B1093" s="57" t="s">
        <v>6397</v>
      </c>
      <c r="C1093" s="85"/>
      <c r="D1093" s="2">
        <v>1092</v>
      </c>
      <c r="E1093" s="2" t="e">
        <f t="shared" si="17"/>
        <v>#N/A</v>
      </c>
    </row>
    <row r="1094" spans="1:5" ht="30" x14ac:dyDescent="0.25">
      <c r="A1094">
        <f>IF(ISNUMBER(SEARCH('Анкета пустая'!#REF!,B1094)),MAX($A$1,A1093)+1,0)</f>
        <v>0</v>
      </c>
      <c r="B1094" s="57" t="s">
        <v>6398</v>
      </c>
      <c r="C1094" s="85"/>
      <c r="D1094" s="2">
        <v>1093</v>
      </c>
      <c r="E1094" s="2" t="e">
        <f t="shared" si="17"/>
        <v>#N/A</v>
      </c>
    </row>
    <row r="1095" spans="1:5" ht="30" x14ac:dyDescent="0.25">
      <c r="A1095">
        <f>IF(ISNUMBER(SEARCH('Анкета пустая'!#REF!,B1095)),MAX($A$1,A1094)+1,0)</f>
        <v>0</v>
      </c>
      <c r="B1095" s="57" t="s">
        <v>6399</v>
      </c>
      <c r="C1095" s="85"/>
      <c r="D1095" s="2">
        <v>1094</v>
      </c>
      <c r="E1095" s="2" t="e">
        <f t="shared" si="17"/>
        <v>#N/A</v>
      </c>
    </row>
    <row r="1096" spans="1:5" ht="30" x14ac:dyDescent="0.25">
      <c r="A1096">
        <f>IF(ISNUMBER(SEARCH('Анкета пустая'!#REF!,B1096)),MAX($A$1,A1095)+1,0)</f>
        <v>0</v>
      </c>
      <c r="B1096" s="57" t="s">
        <v>6400</v>
      </c>
      <c r="C1096" s="85"/>
      <c r="D1096" s="2">
        <v>1095</v>
      </c>
      <c r="E1096" s="2" t="e">
        <f t="shared" si="17"/>
        <v>#N/A</v>
      </c>
    </row>
    <row r="1097" spans="1:5" x14ac:dyDescent="0.25">
      <c r="A1097">
        <f>IF(ISNUMBER(SEARCH('Анкета пустая'!#REF!,B1097)),MAX($A$1,A1096)+1,0)</f>
        <v>0</v>
      </c>
      <c r="B1097" s="57" t="s">
        <v>6401</v>
      </c>
      <c r="C1097" s="85"/>
      <c r="D1097" s="2">
        <v>1096</v>
      </c>
      <c r="E1097" s="2" t="e">
        <f t="shared" si="17"/>
        <v>#N/A</v>
      </c>
    </row>
    <row r="1098" spans="1:5" ht="30" x14ac:dyDescent="0.25">
      <c r="A1098">
        <f>IF(ISNUMBER(SEARCH('Анкета пустая'!#REF!,B1098)),MAX($A$1,A1097)+1,0)</f>
        <v>0</v>
      </c>
      <c r="B1098" s="57" t="s">
        <v>6402</v>
      </c>
      <c r="C1098" s="85"/>
      <c r="D1098" s="2">
        <v>1097</v>
      </c>
      <c r="E1098" s="2" t="e">
        <f t="shared" si="17"/>
        <v>#N/A</v>
      </c>
    </row>
    <row r="1099" spans="1:5" ht="30" x14ac:dyDescent="0.25">
      <c r="A1099">
        <f>IF(ISNUMBER(SEARCH('Анкета пустая'!#REF!,B1099)),MAX($A$1,A1098)+1,0)</f>
        <v>0</v>
      </c>
      <c r="B1099" s="57" t="s">
        <v>6403</v>
      </c>
      <c r="C1099" s="85"/>
      <c r="D1099" s="2">
        <v>1098</v>
      </c>
      <c r="E1099" s="2" t="e">
        <f t="shared" si="17"/>
        <v>#N/A</v>
      </c>
    </row>
    <row r="1100" spans="1:5" ht="30" x14ac:dyDescent="0.25">
      <c r="A1100">
        <f>IF(ISNUMBER(SEARCH('Анкета пустая'!#REF!,B1100)),MAX($A$1,A1099)+1,0)</f>
        <v>0</v>
      </c>
      <c r="B1100" s="57" t="s">
        <v>6404</v>
      </c>
      <c r="C1100" s="85"/>
      <c r="D1100" s="2">
        <v>1099</v>
      </c>
      <c r="E1100" s="2" t="e">
        <f t="shared" si="17"/>
        <v>#N/A</v>
      </c>
    </row>
    <row r="1101" spans="1:5" ht="30" x14ac:dyDescent="0.25">
      <c r="A1101">
        <f>IF(ISNUMBER(SEARCH('Анкета пустая'!#REF!,B1101)),MAX($A$1,A1100)+1,0)</f>
        <v>0</v>
      </c>
      <c r="B1101" s="57" t="s">
        <v>6405</v>
      </c>
      <c r="C1101" s="85"/>
      <c r="D1101" s="2">
        <v>1100</v>
      </c>
      <c r="E1101" s="2" t="e">
        <f t="shared" si="17"/>
        <v>#N/A</v>
      </c>
    </row>
    <row r="1102" spans="1:5" ht="30" x14ac:dyDescent="0.25">
      <c r="A1102">
        <f>IF(ISNUMBER(SEARCH('Анкета пустая'!#REF!,B1102)),MAX($A$1,A1101)+1,0)</f>
        <v>0</v>
      </c>
      <c r="B1102" s="57" t="s">
        <v>6406</v>
      </c>
      <c r="C1102" s="85"/>
      <c r="D1102" s="2">
        <v>1101</v>
      </c>
      <c r="E1102" s="2" t="e">
        <f t="shared" si="17"/>
        <v>#N/A</v>
      </c>
    </row>
    <row r="1103" spans="1:5" ht="30" x14ac:dyDescent="0.25">
      <c r="A1103">
        <f>IF(ISNUMBER(SEARCH('Анкета пустая'!#REF!,B1103)),MAX($A$1,A1102)+1,0)</f>
        <v>0</v>
      </c>
      <c r="B1103" s="57" t="s">
        <v>6407</v>
      </c>
      <c r="C1103" s="85"/>
      <c r="D1103" s="2">
        <v>1102</v>
      </c>
      <c r="E1103" s="2" t="e">
        <f t="shared" si="17"/>
        <v>#N/A</v>
      </c>
    </row>
    <row r="1104" spans="1:5" ht="30" x14ac:dyDescent="0.25">
      <c r="A1104">
        <f>IF(ISNUMBER(SEARCH('Анкета пустая'!#REF!,B1104)),MAX($A$1,A1103)+1,0)</f>
        <v>0</v>
      </c>
      <c r="B1104" s="57" t="s">
        <v>6408</v>
      </c>
      <c r="C1104" s="85"/>
      <c r="D1104" s="2">
        <v>1103</v>
      </c>
      <c r="E1104" s="2" t="e">
        <f t="shared" si="17"/>
        <v>#N/A</v>
      </c>
    </row>
    <row r="1105" spans="1:5" ht="30" x14ac:dyDescent="0.25">
      <c r="A1105">
        <f>IF(ISNUMBER(SEARCH('Анкета пустая'!#REF!,B1105)),MAX($A$1,A1104)+1,0)</f>
        <v>0</v>
      </c>
      <c r="B1105" s="57" t="s">
        <v>6409</v>
      </c>
      <c r="C1105" s="85"/>
      <c r="D1105" s="2">
        <v>1104</v>
      </c>
      <c r="E1105" s="2" t="e">
        <f t="shared" si="17"/>
        <v>#N/A</v>
      </c>
    </row>
    <row r="1106" spans="1:5" ht="30" x14ac:dyDescent="0.25">
      <c r="A1106">
        <f>IF(ISNUMBER(SEARCH('Анкета пустая'!#REF!,B1106)),MAX($A$1,A1105)+1,0)</f>
        <v>0</v>
      </c>
      <c r="B1106" s="57" t="s">
        <v>6410</v>
      </c>
      <c r="C1106" s="85"/>
      <c r="D1106" s="2">
        <v>1105</v>
      </c>
      <c r="E1106" s="2" t="e">
        <f t="shared" si="17"/>
        <v>#N/A</v>
      </c>
    </row>
    <row r="1107" spans="1:5" ht="30" x14ac:dyDescent="0.25">
      <c r="A1107">
        <f>IF(ISNUMBER(SEARCH('Анкета пустая'!#REF!,B1107)),MAX($A$1,A1106)+1,0)</f>
        <v>0</v>
      </c>
      <c r="B1107" s="57" t="s">
        <v>6411</v>
      </c>
      <c r="C1107" s="85"/>
      <c r="D1107" s="2">
        <v>1106</v>
      </c>
      <c r="E1107" s="2" t="e">
        <f t="shared" si="17"/>
        <v>#N/A</v>
      </c>
    </row>
    <row r="1108" spans="1:5" ht="30" x14ac:dyDescent="0.25">
      <c r="A1108">
        <f>IF(ISNUMBER(SEARCH('Анкета пустая'!#REF!,B1108)),MAX($A$1,A1107)+1,0)</f>
        <v>0</v>
      </c>
      <c r="B1108" s="57" t="s">
        <v>6412</v>
      </c>
      <c r="C1108" s="85"/>
      <c r="D1108" s="2">
        <v>1107</v>
      </c>
      <c r="E1108" s="2" t="e">
        <f t="shared" si="17"/>
        <v>#N/A</v>
      </c>
    </row>
    <row r="1109" spans="1:5" ht="30" x14ac:dyDescent="0.25">
      <c r="A1109">
        <f>IF(ISNUMBER(SEARCH('Анкета пустая'!#REF!,B1109)),MAX($A$1,A1108)+1,0)</f>
        <v>0</v>
      </c>
      <c r="B1109" s="57" t="s">
        <v>6413</v>
      </c>
      <c r="C1109" s="85"/>
      <c r="D1109" s="2">
        <v>1108</v>
      </c>
      <c r="E1109" s="2" t="e">
        <f t="shared" si="17"/>
        <v>#N/A</v>
      </c>
    </row>
    <row r="1110" spans="1:5" x14ac:dyDescent="0.25">
      <c r="A1110">
        <f>IF(ISNUMBER(SEARCH('Анкета пустая'!#REF!,B1110)),MAX($A$1,A1109)+1,0)</f>
        <v>0</v>
      </c>
      <c r="B1110" s="57" t="s">
        <v>6414</v>
      </c>
      <c r="C1110" s="85"/>
      <c r="D1110" s="2">
        <v>1109</v>
      </c>
      <c r="E1110" s="2" t="e">
        <f t="shared" si="17"/>
        <v>#N/A</v>
      </c>
    </row>
    <row r="1111" spans="1:5" ht="30" x14ac:dyDescent="0.25">
      <c r="A1111">
        <f>IF(ISNUMBER(SEARCH('Анкета пустая'!#REF!,B1111)),MAX($A$1,A1110)+1,0)</f>
        <v>0</v>
      </c>
      <c r="B1111" s="57" t="s">
        <v>6415</v>
      </c>
      <c r="C1111" s="85"/>
      <c r="D1111" s="2">
        <v>1110</v>
      </c>
      <c r="E1111" s="2" t="e">
        <f t="shared" si="17"/>
        <v>#N/A</v>
      </c>
    </row>
    <row r="1112" spans="1:5" ht="30" x14ac:dyDescent="0.25">
      <c r="A1112">
        <f>IF(ISNUMBER(SEARCH('Анкета пустая'!#REF!,B1112)),MAX($A$1,A1111)+1,0)</f>
        <v>0</v>
      </c>
      <c r="B1112" s="57" t="s">
        <v>6416</v>
      </c>
      <c r="C1112" s="85"/>
      <c r="D1112" s="2">
        <v>1111</v>
      </c>
      <c r="E1112" s="2" t="e">
        <f t="shared" si="17"/>
        <v>#N/A</v>
      </c>
    </row>
    <row r="1113" spans="1:5" ht="45" x14ac:dyDescent="0.25">
      <c r="A1113">
        <f>IF(ISNUMBER(SEARCH('Анкета пустая'!#REF!,B1113)),MAX($A$1,A1112)+1,0)</f>
        <v>0</v>
      </c>
      <c r="B1113" s="57" t="s">
        <v>6417</v>
      </c>
      <c r="C1113" s="85"/>
      <c r="D1113" s="2">
        <v>1112</v>
      </c>
      <c r="E1113" s="2" t="e">
        <f t="shared" si="17"/>
        <v>#N/A</v>
      </c>
    </row>
    <row r="1114" spans="1:5" ht="30" x14ac:dyDescent="0.25">
      <c r="A1114">
        <f>IF(ISNUMBER(SEARCH('Анкета пустая'!#REF!,B1114)),MAX($A$1,A1113)+1,0)</f>
        <v>0</v>
      </c>
      <c r="B1114" s="57" t="s">
        <v>6418</v>
      </c>
      <c r="C1114" s="85"/>
      <c r="D1114" s="2">
        <v>1113</v>
      </c>
      <c r="E1114" s="2" t="e">
        <f t="shared" si="17"/>
        <v>#N/A</v>
      </c>
    </row>
    <row r="1115" spans="1:5" ht="30" x14ac:dyDescent="0.25">
      <c r="A1115">
        <f>IF(ISNUMBER(SEARCH('Анкета пустая'!#REF!,B1115)),MAX($A$1,A1114)+1,0)</f>
        <v>0</v>
      </c>
      <c r="B1115" s="57" t="s">
        <v>6419</v>
      </c>
      <c r="C1115" s="85"/>
      <c r="D1115" s="2">
        <v>1114</v>
      </c>
      <c r="E1115" s="2" t="e">
        <f t="shared" si="17"/>
        <v>#N/A</v>
      </c>
    </row>
    <row r="1116" spans="1:5" ht="45" x14ac:dyDescent="0.25">
      <c r="A1116">
        <f>IF(ISNUMBER(SEARCH('Анкета пустая'!#REF!,B1116)),MAX($A$1,A1115)+1,0)</f>
        <v>0</v>
      </c>
      <c r="B1116" s="57" t="s">
        <v>6420</v>
      </c>
      <c r="C1116" s="85"/>
      <c r="D1116" s="2">
        <v>1115</v>
      </c>
      <c r="E1116" s="2" t="e">
        <f t="shared" si="17"/>
        <v>#N/A</v>
      </c>
    </row>
    <row r="1117" spans="1:5" ht="30" x14ac:dyDescent="0.25">
      <c r="A1117">
        <f>IF(ISNUMBER(SEARCH('Анкета пустая'!#REF!,B1117)),MAX($A$1,A1116)+1,0)</f>
        <v>0</v>
      </c>
      <c r="B1117" s="57" t="s">
        <v>6421</v>
      </c>
      <c r="C1117" s="85"/>
      <c r="D1117" s="2">
        <v>1116</v>
      </c>
      <c r="E1117" s="2" t="e">
        <f t="shared" si="17"/>
        <v>#N/A</v>
      </c>
    </row>
    <row r="1118" spans="1:5" ht="30" x14ac:dyDescent="0.25">
      <c r="A1118">
        <f>IF(ISNUMBER(SEARCH('Анкета пустая'!#REF!,B1118)),MAX($A$1,A1117)+1,0)</f>
        <v>0</v>
      </c>
      <c r="B1118" s="57" t="s">
        <v>6422</v>
      </c>
      <c r="C1118" s="85"/>
      <c r="D1118" s="2">
        <v>1117</v>
      </c>
      <c r="E1118" s="2" t="e">
        <f t="shared" si="17"/>
        <v>#N/A</v>
      </c>
    </row>
    <row r="1119" spans="1:5" ht="30" x14ac:dyDescent="0.25">
      <c r="A1119">
        <f>IF(ISNUMBER(SEARCH('Анкета пустая'!#REF!,B1119)),MAX($A$1,A1118)+1,0)</f>
        <v>0</v>
      </c>
      <c r="B1119" s="57" t="s">
        <v>6423</v>
      </c>
      <c r="C1119" s="85"/>
      <c r="D1119" s="2">
        <v>1118</v>
      </c>
      <c r="E1119" s="2" t="e">
        <f t="shared" si="17"/>
        <v>#N/A</v>
      </c>
    </row>
    <row r="1120" spans="1:5" ht="30" x14ac:dyDescent="0.25">
      <c r="A1120">
        <f>IF(ISNUMBER(SEARCH('Анкета пустая'!#REF!,B1120)),MAX($A$1,A1119)+1,0)</f>
        <v>0</v>
      </c>
      <c r="B1120" s="57" t="s">
        <v>6424</v>
      </c>
      <c r="C1120" s="85"/>
      <c r="D1120" s="2">
        <v>1119</v>
      </c>
      <c r="E1120" s="2" t="e">
        <f t="shared" si="17"/>
        <v>#N/A</v>
      </c>
    </row>
    <row r="1121" spans="1:5" ht="45" x14ac:dyDescent="0.25">
      <c r="A1121">
        <f>IF(ISNUMBER(SEARCH('Анкета пустая'!#REF!,B1121)),MAX($A$1,A1120)+1,0)</f>
        <v>0</v>
      </c>
      <c r="B1121" s="57" t="s">
        <v>6425</v>
      </c>
      <c r="C1121" s="85"/>
      <c r="D1121" s="2">
        <v>1120</v>
      </c>
      <c r="E1121" s="2" t="e">
        <f t="shared" si="17"/>
        <v>#N/A</v>
      </c>
    </row>
    <row r="1122" spans="1:5" ht="30" x14ac:dyDescent="0.25">
      <c r="A1122">
        <f>IF(ISNUMBER(SEARCH('Анкета пустая'!#REF!,B1122)),MAX($A$1,A1121)+1,0)</f>
        <v>0</v>
      </c>
      <c r="B1122" s="57" t="s">
        <v>6426</v>
      </c>
      <c r="C1122" s="85"/>
      <c r="D1122" s="2">
        <v>1121</v>
      </c>
      <c r="E1122" s="2" t="e">
        <f t="shared" si="17"/>
        <v>#N/A</v>
      </c>
    </row>
    <row r="1123" spans="1:5" ht="30" x14ac:dyDescent="0.25">
      <c r="A1123">
        <f>IF(ISNUMBER(SEARCH('Анкета пустая'!#REF!,B1123)),MAX($A$1,A1122)+1,0)</f>
        <v>0</v>
      </c>
      <c r="B1123" s="57" t="s">
        <v>6427</v>
      </c>
      <c r="C1123" s="85"/>
      <c r="D1123" s="2">
        <v>1122</v>
      </c>
      <c r="E1123" s="2" t="e">
        <f t="shared" si="17"/>
        <v>#N/A</v>
      </c>
    </row>
    <row r="1124" spans="1:5" ht="30" x14ac:dyDescent="0.25">
      <c r="A1124">
        <f>IF(ISNUMBER(SEARCH('Анкета пустая'!#REF!,B1124)),MAX($A$1,A1123)+1,0)</f>
        <v>0</v>
      </c>
      <c r="B1124" s="57" t="s">
        <v>6428</v>
      </c>
      <c r="C1124" s="85"/>
      <c r="D1124" s="2">
        <v>1123</v>
      </c>
      <c r="E1124" s="2" t="e">
        <f t="shared" si="17"/>
        <v>#N/A</v>
      </c>
    </row>
    <row r="1125" spans="1:5" x14ac:dyDescent="0.25">
      <c r="A1125">
        <f>IF(ISNUMBER(SEARCH('Анкета пустая'!#REF!,B1125)),MAX($A$1,A1124)+1,0)</f>
        <v>0</v>
      </c>
      <c r="B1125" s="57" t="s">
        <v>6429</v>
      </c>
      <c r="C1125" s="85"/>
      <c r="D1125" s="2">
        <v>1124</v>
      </c>
      <c r="E1125" s="2" t="e">
        <f t="shared" si="17"/>
        <v>#N/A</v>
      </c>
    </row>
    <row r="1126" spans="1:5" ht="45" x14ac:dyDescent="0.25">
      <c r="A1126">
        <f>IF(ISNUMBER(SEARCH('Анкета пустая'!#REF!,B1126)),MAX($A$1,A1125)+1,0)</f>
        <v>0</v>
      </c>
      <c r="B1126" s="57" t="s">
        <v>6430</v>
      </c>
      <c r="C1126" s="85"/>
      <c r="D1126" s="2">
        <v>1125</v>
      </c>
      <c r="E1126" s="2" t="e">
        <f t="shared" si="17"/>
        <v>#N/A</v>
      </c>
    </row>
    <row r="1127" spans="1:5" ht="45" x14ac:dyDescent="0.25">
      <c r="A1127">
        <f>IF(ISNUMBER(SEARCH('Анкета пустая'!#REF!,B1127)),MAX($A$1,A1126)+1,0)</f>
        <v>0</v>
      </c>
      <c r="B1127" s="57" t="s">
        <v>6431</v>
      </c>
      <c r="C1127" s="85"/>
      <c r="D1127" s="2">
        <v>1126</v>
      </c>
      <c r="E1127" s="2" t="e">
        <f t="shared" si="17"/>
        <v>#N/A</v>
      </c>
    </row>
    <row r="1128" spans="1:5" ht="30" x14ac:dyDescent="0.25">
      <c r="A1128">
        <f>IF(ISNUMBER(SEARCH('Анкета пустая'!#REF!,B1128)),MAX($A$1,A1127)+1,0)</f>
        <v>0</v>
      </c>
      <c r="B1128" s="57" t="s">
        <v>6432</v>
      </c>
      <c r="C1128" s="85"/>
      <c r="D1128" s="2">
        <v>1127</v>
      </c>
      <c r="E1128" s="2" t="e">
        <f t="shared" si="17"/>
        <v>#N/A</v>
      </c>
    </row>
    <row r="1129" spans="1:5" ht="30" x14ac:dyDescent="0.25">
      <c r="A1129">
        <f>IF(ISNUMBER(SEARCH('Анкета пустая'!#REF!,B1129)),MAX($A$1,A1128)+1,0)</f>
        <v>0</v>
      </c>
      <c r="B1129" s="57" t="s">
        <v>6433</v>
      </c>
      <c r="C1129" s="85"/>
      <c r="D1129" s="2">
        <v>1128</v>
      </c>
      <c r="E1129" s="2" t="e">
        <f t="shared" si="17"/>
        <v>#N/A</v>
      </c>
    </row>
    <row r="1130" spans="1:5" ht="45" x14ac:dyDescent="0.25">
      <c r="A1130">
        <f>IF(ISNUMBER(SEARCH('Анкета пустая'!#REF!,B1130)),MAX($A$1,A1129)+1,0)</f>
        <v>0</v>
      </c>
      <c r="B1130" s="57" t="s">
        <v>6434</v>
      </c>
      <c r="C1130" s="85"/>
      <c r="D1130" s="2">
        <v>1129</v>
      </c>
      <c r="E1130" s="2" t="e">
        <f t="shared" si="17"/>
        <v>#N/A</v>
      </c>
    </row>
    <row r="1131" spans="1:5" ht="30" x14ac:dyDescent="0.25">
      <c r="A1131">
        <f>IF(ISNUMBER(SEARCH('Анкета пустая'!#REF!,B1131)),MAX($A$1,A1130)+1,0)</f>
        <v>0</v>
      </c>
      <c r="B1131" s="57" t="s">
        <v>6435</v>
      </c>
      <c r="C1131" s="85"/>
      <c r="D1131" s="2">
        <v>1130</v>
      </c>
      <c r="E1131" s="2" t="e">
        <f t="shared" si="17"/>
        <v>#N/A</v>
      </c>
    </row>
    <row r="1132" spans="1:5" ht="30" x14ac:dyDescent="0.25">
      <c r="A1132">
        <f>IF(ISNUMBER(SEARCH('Анкета пустая'!#REF!,B1132)),MAX($A$1,A1131)+1,0)</f>
        <v>0</v>
      </c>
      <c r="B1132" s="57" t="s">
        <v>6436</v>
      </c>
      <c r="C1132" s="85"/>
      <c r="D1132" s="2">
        <v>1131</v>
      </c>
      <c r="E1132" s="2" t="e">
        <f t="shared" si="17"/>
        <v>#N/A</v>
      </c>
    </row>
    <row r="1133" spans="1:5" ht="45" x14ac:dyDescent="0.25">
      <c r="A1133">
        <f>IF(ISNUMBER(SEARCH('Анкета пустая'!#REF!,B1133)),MAX($A$1,A1132)+1,0)</f>
        <v>0</v>
      </c>
      <c r="B1133" s="57" t="s">
        <v>6437</v>
      </c>
      <c r="C1133" s="85"/>
      <c r="D1133" s="2">
        <v>1132</v>
      </c>
      <c r="E1133" s="2" t="e">
        <f t="shared" si="17"/>
        <v>#N/A</v>
      </c>
    </row>
    <row r="1134" spans="1:5" ht="30" x14ac:dyDescent="0.25">
      <c r="A1134">
        <f>IF(ISNUMBER(SEARCH('Анкета пустая'!#REF!,B1134)),MAX($A$1,A1133)+1,0)</f>
        <v>0</v>
      </c>
      <c r="B1134" s="57" t="s">
        <v>6438</v>
      </c>
      <c r="C1134" s="85"/>
      <c r="D1134" s="2">
        <v>1133</v>
      </c>
      <c r="E1134" s="2" t="e">
        <f t="shared" si="17"/>
        <v>#N/A</v>
      </c>
    </row>
    <row r="1135" spans="1:5" ht="30" x14ac:dyDescent="0.25">
      <c r="A1135">
        <f>IF(ISNUMBER(SEARCH('Анкета пустая'!#REF!,B1135)),MAX($A$1,A1134)+1,0)</f>
        <v>0</v>
      </c>
      <c r="B1135" s="57" t="s">
        <v>6439</v>
      </c>
      <c r="C1135" s="85"/>
      <c r="D1135" s="2">
        <v>1134</v>
      </c>
      <c r="E1135" s="2" t="e">
        <f t="shared" si="17"/>
        <v>#N/A</v>
      </c>
    </row>
    <row r="1136" spans="1:5" ht="45" x14ac:dyDescent="0.25">
      <c r="A1136">
        <f>IF(ISNUMBER(SEARCH('Анкета пустая'!#REF!,B1136)),MAX($A$1,A1135)+1,0)</f>
        <v>0</v>
      </c>
      <c r="B1136" s="57" t="s">
        <v>6440</v>
      </c>
      <c r="C1136" s="85"/>
      <c r="D1136" s="2">
        <v>1135</v>
      </c>
      <c r="E1136" s="2" t="e">
        <f t="shared" si="17"/>
        <v>#N/A</v>
      </c>
    </row>
    <row r="1137" spans="1:5" ht="30" x14ac:dyDescent="0.25">
      <c r="A1137">
        <f>IF(ISNUMBER(SEARCH('Анкета пустая'!#REF!,B1137)),MAX($A$1,A1136)+1,0)</f>
        <v>0</v>
      </c>
      <c r="B1137" s="57" t="s">
        <v>6441</v>
      </c>
      <c r="C1137" s="85"/>
      <c r="D1137" s="2">
        <v>1136</v>
      </c>
      <c r="E1137" s="2" t="e">
        <f t="shared" si="17"/>
        <v>#N/A</v>
      </c>
    </row>
    <row r="1138" spans="1:5" ht="30" x14ac:dyDescent="0.25">
      <c r="A1138">
        <f>IF(ISNUMBER(SEARCH('Анкета пустая'!#REF!,B1138)),MAX($A$1,A1137)+1,0)</f>
        <v>0</v>
      </c>
      <c r="B1138" s="57" t="s">
        <v>6442</v>
      </c>
      <c r="C1138" s="85"/>
      <c r="D1138" s="2">
        <v>1137</v>
      </c>
      <c r="E1138" s="2" t="e">
        <f t="shared" si="17"/>
        <v>#N/A</v>
      </c>
    </row>
    <row r="1139" spans="1:5" x14ac:dyDescent="0.25">
      <c r="A1139">
        <f>IF(ISNUMBER(SEARCH('Анкета пустая'!#REF!,B1139)),MAX($A$1,A1138)+1,0)</f>
        <v>0</v>
      </c>
      <c r="B1139" s="57" t="s">
        <v>6443</v>
      </c>
      <c r="C1139" s="85"/>
      <c r="D1139" s="2">
        <v>1138</v>
      </c>
      <c r="E1139" s="2" t="e">
        <f t="shared" si="17"/>
        <v>#N/A</v>
      </c>
    </row>
    <row r="1140" spans="1:5" ht="30" x14ac:dyDescent="0.25">
      <c r="A1140">
        <f>IF(ISNUMBER(SEARCH('Анкета пустая'!#REF!,B1140)),MAX($A$1,A1139)+1,0)</f>
        <v>0</v>
      </c>
      <c r="B1140" s="57" t="s">
        <v>6444</v>
      </c>
      <c r="C1140" s="85"/>
      <c r="D1140" s="2">
        <v>1139</v>
      </c>
      <c r="E1140" s="2" t="e">
        <f t="shared" si="17"/>
        <v>#N/A</v>
      </c>
    </row>
    <row r="1141" spans="1:5" ht="45" x14ac:dyDescent="0.25">
      <c r="A1141">
        <f>IF(ISNUMBER(SEARCH('Анкета пустая'!#REF!,B1141)),MAX($A$1,A1140)+1,0)</f>
        <v>0</v>
      </c>
      <c r="B1141" s="57" t="s">
        <v>6445</v>
      </c>
      <c r="C1141" s="85"/>
      <c r="D1141" s="2">
        <v>1140</v>
      </c>
      <c r="E1141" s="2" t="e">
        <f t="shared" si="17"/>
        <v>#N/A</v>
      </c>
    </row>
    <row r="1142" spans="1:5" ht="45" x14ac:dyDescent="0.25">
      <c r="A1142">
        <f>IF(ISNUMBER(SEARCH('Анкета пустая'!#REF!,B1142)),MAX($A$1,A1141)+1,0)</f>
        <v>0</v>
      </c>
      <c r="B1142" s="57" t="s">
        <v>6446</v>
      </c>
      <c r="C1142" s="85"/>
      <c r="D1142" s="2">
        <v>1141</v>
      </c>
      <c r="E1142" s="2" t="e">
        <f t="shared" si="17"/>
        <v>#N/A</v>
      </c>
    </row>
    <row r="1143" spans="1:5" ht="30" x14ac:dyDescent="0.25">
      <c r="A1143">
        <f>IF(ISNUMBER(SEARCH('Анкета пустая'!#REF!,B1143)),MAX($A$1,A1142)+1,0)</f>
        <v>0</v>
      </c>
      <c r="B1143" s="57" t="s">
        <v>6447</v>
      </c>
      <c r="C1143" s="85"/>
      <c r="D1143" s="2">
        <v>1142</v>
      </c>
      <c r="E1143" s="2" t="e">
        <f t="shared" si="17"/>
        <v>#N/A</v>
      </c>
    </row>
    <row r="1144" spans="1:5" ht="30" x14ac:dyDescent="0.25">
      <c r="A1144">
        <f>IF(ISNUMBER(SEARCH('Анкета пустая'!#REF!,B1144)),MAX($A$1,A1143)+1,0)</f>
        <v>0</v>
      </c>
      <c r="B1144" s="57" t="s">
        <v>6448</v>
      </c>
      <c r="C1144" s="85"/>
      <c r="D1144" s="2">
        <v>1143</v>
      </c>
      <c r="E1144" s="2" t="e">
        <f t="shared" si="17"/>
        <v>#N/A</v>
      </c>
    </row>
    <row r="1145" spans="1:5" x14ac:dyDescent="0.25">
      <c r="A1145">
        <f>IF(ISNUMBER(SEARCH('Анкета пустая'!#REF!,B1145)),MAX($A$1,A1144)+1,0)</f>
        <v>0</v>
      </c>
      <c r="B1145" s="57" t="s">
        <v>6449</v>
      </c>
      <c r="C1145" s="85"/>
      <c r="D1145" s="2">
        <v>1144</v>
      </c>
      <c r="E1145" s="2" t="e">
        <f t="shared" si="17"/>
        <v>#N/A</v>
      </c>
    </row>
    <row r="1146" spans="1:5" x14ac:dyDescent="0.25">
      <c r="A1146">
        <f>IF(ISNUMBER(SEARCH('Анкета пустая'!#REF!,B1146)),MAX($A$1,A1145)+1,0)</f>
        <v>0</v>
      </c>
      <c r="B1146" s="57" t="s">
        <v>6450</v>
      </c>
      <c r="C1146" s="85"/>
      <c r="D1146" s="2">
        <v>1145</v>
      </c>
      <c r="E1146" s="2" t="e">
        <f t="shared" si="17"/>
        <v>#N/A</v>
      </c>
    </row>
    <row r="1147" spans="1:5" x14ac:dyDescent="0.25">
      <c r="A1147">
        <f>IF(ISNUMBER(SEARCH('Анкета пустая'!#REF!,B1147)),MAX($A$1,A1146)+1,0)</f>
        <v>0</v>
      </c>
      <c r="B1147" s="57" t="s">
        <v>6451</v>
      </c>
      <c r="C1147" s="85"/>
      <c r="D1147" s="2">
        <v>1146</v>
      </c>
      <c r="E1147" s="2" t="e">
        <f t="shared" si="17"/>
        <v>#N/A</v>
      </c>
    </row>
    <row r="1148" spans="1:5" x14ac:dyDescent="0.25">
      <c r="A1148">
        <f>IF(ISNUMBER(SEARCH('Анкета пустая'!#REF!,B1148)),MAX($A$1,A1147)+1,0)</f>
        <v>0</v>
      </c>
      <c r="B1148" s="57" t="s">
        <v>6452</v>
      </c>
      <c r="C1148" s="85"/>
      <c r="D1148" s="2">
        <v>1147</v>
      </c>
      <c r="E1148" s="2" t="e">
        <f t="shared" si="17"/>
        <v>#N/A</v>
      </c>
    </row>
    <row r="1149" spans="1:5" x14ac:dyDescent="0.25">
      <c r="A1149">
        <f>IF(ISNUMBER(SEARCH('Анкета пустая'!#REF!,B1149)),MAX($A$1,A1148)+1,0)</f>
        <v>0</v>
      </c>
      <c r="B1149" s="57" t="s">
        <v>6453</v>
      </c>
      <c r="C1149" s="85"/>
      <c r="D1149" s="2">
        <v>1148</v>
      </c>
      <c r="E1149" s="2" t="e">
        <f t="shared" si="17"/>
        <v>#N/A</v>
      </c>
    </row>
    <row r="1150" spans="1:5" x14ac:dyDescent="0.25">
      <c r="A1150">
        <f>IF(ISNUMBER(SEARCH('Анкета пустая'!#REF!,B1150)),MAX($A$1,A1149)+1,0)</f>
        <v>0</v>
      </c>
      <c r="B1150" s="57" t="s">
        <v>6454</v>
      </c>
      <c r="C1150" s="85"/>
      <c r="D1150" s="2">
        <v>1149</v>
      </c>
      <c r="E1150" s="2" t="e">
        <f t="shared" si="17"/>
        <v>#N/A</v>
      </c>
    </row>
    <row r="1151" spans="1:5" x14ac:dyDescent="0.25">
      <c r="A1151">
        <f>IF(ISNUMBER(SEARCH('Анкета пустая'!#REF!,B1151)),MAX($A$1,A1150)+1,0)</f>
        <v>0</v>
      </c>
      <c r="B1151" s="57" t="s">
        <v>6455</v>
      </c>
      <c r="C1151" s="85"/>
      <c r="D1151" s="2">
        <v>1150</v>
      </c>
      <c r="E1151" s="2" t="e">
        <f t="shared" si="17"/>
        <v>#N/A</v>
      </c>
    </row>
    <row r="1152" spans="1:5" x14ac:dyDescent="0.25">
      <c r="A1152">
        <f>IF(ISNUMBER(SEARCH('Анкета пустая'!#REF!,B1152)),MAX($A$1,A1151)+1,0)</f>
        <v>0</v>
      </c>
      <c r="B1152" s="57" t="s">
        <v>6456</v>
      </c>
      <c r="C1152" s="85"/>
      <c r="D1152" s="2">
        <v>1151</v>
      </c>
      <c r="E1152" s="2" t="e">
        <f t="shared" si="17"/>
        <v>#N/A</v>
      </c>
    </row>
    <row r="1153" spans="1:5" x14ac:dyDescent="0.25">
      <c r="A1153">
        <f>IF(ISNUMBER(SEARCH('Анкета пустая'!#REF!,B1153)),MAX($A$1,A1152)+1,0)</f>
        <v>0</v>
      </c>
      <c r="B1153" s="57" t="s">
        <v>6457</v>
      </c>
      <c r="C1153" s="85"/>
      <c r="D1153" s="2">
        <v>1152</v>
      </c>
      <c r="E1153" s="2" t="e">
        <f t="shared" si="17"/>
        <v>#N/A</v>
      </c>
    </row>
    <row r="1154" spans="1:5" x14ac:dyDescent="0.25">
      <c r="A1154">
        <f>IF(ISNUMBER(SEARCH('Анкета пустая'!#REF!,B1154)),MAX($A$1,A1153)+1,0)</f>
        <v>0</v>
      </c>
      <c r="B1154" s="57" t="s">
        <v>6458</v>
      </c>
      <c r="C1154" s="85"/>
      <c r="D1154" s="2">
        <v>1153</v>
      </c>
      <c r="E1154" s="2" t="e">
        <f t="shared" si="17"/>
        <v>#N/A</v>
      </c>
    </row>
    <row r="1155" spans="1:5" x14ac:dyDescent="0.25">
      <c r="A1155">
        <f>IF(ISNUMBER(SEARCH('Анкета пустая'!#REF!,B1155)),MAX($A$1,A1154)+1,0)</f>
        <v>0</v>
      </c>
      <c r="B1155" s="57" t="s">
        <v>6459</v>
      </c>
      <c r="C1155" s="85"/>
      <c r="D1155" s="2">
        <v>1154</v>
      </c>
      <c r="E1155" s="2" t="e">
        <f t="shared" ref="E1155:E1175" si="18">VLOOKUP(D1155,A:B,2,0)</f>
        <v>#N/A</v>
      </c>
    </row>
    <row r="1156" spans="1:5" x14ac:dyDescent="0.25">
      <c r="A1156">
        <f>IF(ISNUMBER(SEARCH('Анкета пустая'!#REF!,B1156)),MAX($A$1,A1155)+1,0)</f>
        <v>0</v>
      </c>
      <c r="B1156" s="57" t="s">
        <v>6460</v>
      </c>
      <c r="C1156" s="85"/>
      <c r="D1156" s="2">
        <v>1155</v>
      </c>
      <c r="E1156" s="2" t="e">
        <f t="shared" si="18"/>
        <v>#N/A</v>
      </c>
    </row>
    <row r="1157" spans="1:5" x14ac:dyDescent="0.25">
      <c r="A1157">
        <f>IF(ISNUMBER(SEARCH('Анкета пустая'!#REF!,B1157)),MAX($A$1,A1156)+1,0)</f>
        <v>0</v>
      </c>
      <c r="B1157" s="57" t="s">
        <v>6461</v>
      </c>
      <c r="C1157" s="85"/>
      <c r="D1157" s="2">
        <v>1156</v>
      </c>
      <c r="E1157" s="2" t="e">
        <f t="shared" si="18"/>
        <v>#N/A</v>
      </c>
    </row>
    <row r="1158" spans="1:5" x14ac:dyDescent="0.25">
      <c r="A1158">
        <f>IF(ISNUMBER(SEARCH('Анкета пустая'!#REF!,B1158)),MAX($A$1,A1157)+1,0)</f>
        <v>0</v>
      </c>
      <c r="B1158" s="57" t="s">
        <v>6462</v>
      </c>
      <c r="C1158" s="85"/>
      <c r="D1158" s="2">
        <v>1157</v>
      </c>
      <c r="E1158" s="2" t="e">
        <f t="shared" si="18"/>
        <v>#N/A</v>
      </c>
    </row>
    <row r="1159" spans="1:5" x14ac:dyDescent="0.25">
      <c r="A1159">
        <f>IF(ISNUMBER(SEARCH('Анкета пустая'!#REF!,B1159)),MAX($A$1,A1158)+1,0)</f>
        <v>0</v>
      </c>
      <c r="B1159" s="57" t="s">
        <v>6463</v>
      </c>
      <c r="C1159" s="85"/>
      <c r="D1159" s="2">
        <v>1158</v>
      </c>
      <c r="E1159" s="2" t="e">
        <f t="shared" si="18"/>
        <v>#N/A</v>
      </c>
    </row>
    <row r="1160" spans="1:5" x14ac:dyDescent="0.25">
      <c r="A1160">
        <f>IF(ISNUMBER(SEARCH('Анкета пустая'!#REF!,B1160)),MAX($A$1,A1159)+1,0)</f>
        <v>0</v>
      </c>
      <c r="B1160" s="57" t="s">
        <v>6464</v>
      </c>
      <c r="C1160" s="85"/>
      <c r="D1160" s="2">
        <v>1159</v>
      </c>
      <c r="E1160" s="2" t="e">
        <f t="shared" si="18"/>
        <v>#N/A</v>
      </c>
    </row>
    <row r="1161" spans="1:5" ht="30" x14ac:dyDescent="0.25">
      <c r="A1161">
        <f>IF(ISNUMBER(SEARCH('Анкета пустая'!#REF!,B1161)),MAX($A$1,A1160)+1,0)</f>
        <v>0</v>
      </c>
      <c r="B1161" s="57" t="s">
        <v>6465</v>
      </c>
      <c r="C1161" s="85"/>
      <c r="D1161" s="2">
        <v>1160</v>
      </c>
      <c r="E1161" s="2" t="e">
        <f t="shared" si="18"/>
        <v>#N/A</v>
      </c>
    </row>
    <row r="1162" spans="1:5" ht="30" x14ac:dyDescent="0.25">
      <c r="A1162">
        <f>IF(ISNUMBER(SEARCH('Анкета пустая'!#REF!,B1162)),MAX($A$1,A1161)+1,0)</f>
        <v>0</v>
      </c>
      <c r="B1162" s="57" t="s">
        <v>6466</v>
      </c>
      <c r="C1162" s="85"/>
      <c r="D1162" s="2">
        <v>1161</v>
      </c>
      <c r="E1162" s="2" t="e">
        <f t="shared" si="18"/>
        <v>#N/A</v>
      </c>
    </row>
    <row r="1163" spans="1:5" ht="30" x14ac:dyDescent="0.25">
      <c r="A1163">
        <f>IF(ISNUMBER(SEARCH('Анкета пустая'!#REF!,B1163)),MAX($A$1,A1162)+1,0)</f>
        <v>0</v>
      </c>
      <c r="B1163" s="57" t="s">
        <v>6467</v>
      </c>
      <c r="C1163" s="85"/>
      <c r="D1163" s="2">
        <v>1162</v>
      </c>
      <c r="E1163" s="2" t="e">
        <f t="shared" si="18"/>
        <v>#N/A</v>
      </c>
    </row>
    <row r="1164" spans="1:5" ht="30" x14ac:dyDescent="0.25">
      <c r="A1164">
        <f>IF(ISNUMBER(SEARCH('Анкета пустая'!#REF!,B1164)),MAX($A$1,A1163)+1,0)</f>
        <v>0</v>
      </c>
      <c r="B1164" s="57" t="s">
        <v>6468</v>
      </c>
      <c r="C1164" s="85"/>
      <c r="D1164" s="2">
        <v>1163</v>
      </c>
      <c r="E1164" s="2" t="e">
        <f t="shared" si="18"/>
        <v>#N/A</v>
      </c>
    </row>
    <row r="1165" spans="1:5" ht="30" x14ac:dyDescent="0.25">
      <c r="A1165">
        <f>IF(ISNUMBER(SEARCH('Анкета пустая'!#REF!,B1165)),MAX($A$1,A1164)+1,0)</f>
        <v>0</v>
      </c>
      <c r="B1165" s="57" t="s">
        <v>6469</v>
      </c>
      <c r="C1165" s="85"/>
      <c r="D1165" s="2">
        <v>1164</v>
      </c>
      <c r="E1165" s="2" t="e">
        <f t="shared" si="18"/>
        <v>#N/A</v>
      </c>
    </row>
    <row r="1166" spans="1:5" x14ac:dyDescent="0.25">
      <c r="A1166">
        <f>IF(ISNUMBER(SEARCH('Анкета пустая'!#REF!,B1166)),MAX($A$1,A1165)+1,0)</f>
        <v>0</v>
      </c>
      <c r="B1166" s="57" t="s">
        <v>6470</v>
      </c>
      <c r="C1166" s="85"/>
      <c r="D1166" s="2">
        <v>1165</v>
      </c>
      <c r="E1166" s="2" t="e">
        <f t="shared" si="18"/>
        <v>#N/A</v>
      </c>
    </row>
    <row r="1167" spans="1:5" ht="30" x14ac:dyDescent="0.25">
      <c r="A1167">
        <f>IF(ISNUMBER(SEARCH('Анкета пустая'!#REF!,B1167)),MAX($A$1,A1166)+1,0)</f>
        <v>0</v>
      </c>
      <c r="B1167" s="57" t="s">
        <v>6471</v>
      </c>
      <c r="C1167" s="85"/>
      <c r="D1167" s="2">
        <v>1166</v>
      </c>
      <c r="E1167" s="2" t="e">
        <f t="shared" si="18"/>
        <v>#N/A</v>
      </c>
    </row>
    <row r="1168" spans="1:5" ht="30" x14ac:dyDescent="0.25">
      <c r="A1168">
        <f>IF(ISNUMBER(SEARCH('Анкета пустая'!#REF!,B1168)),MAX($A$1,A1167)+1,0)</f>
        <v>0</v>
      </c>
      <c r="B1168" s="57" t="s">
        <v>6472</v>
      </c>
      <c r="C1168" s="85"/>
      <c r="D1168" s="2">
        <v>1167</v>
      </c>
      <c r="E1168" s="2" t="e">
        <f t="shared" si="18"/>
        <v>#N/A</v>
      </c>
    </row>
    <row r="1169" spans="1:5" ht="30" x14ac:dyDescent="0.25">
      <c r="A1169">
        <f>IF(ISNUMBER(SEARCH('Анкета пустая'!#REF!,B1169)),MAX($A$1,A1168)+1,0)</f>
        <v>0</v>
      </c>
      <c r="B1169" s="57" t="s">
        <v>6473</v>
      </c>
      <c r="C1169" s="85"/>
      <c r="D1169" s="2">
        <v>1168</v>
      </c>
      <c r="E1169" s="2" t="e">
        <f t="shared" si="18"/>
        <v>#N/A</v>
      </c>
    </row>
    <row r="1170" spans="1:5" ht="30" x14ac:dyDescent="0.25">
      <c r="A1170">
        <f>IF(ISNUMBER(SEARCH('Анкета пустая'!#REF!,B1170)),MAX($A$1,A1169)+1,0)</f>
        <v>0</v>
      </c>
      <c r="B1170" s="57" t="s">
        <v>6474</v>
      </c>
      <c r="C1170" s="85"/>
      <c r="D1170" s="2">
        <v>1169</v>
      </c>
      <c r="E1170" s="2" t="e">
        <f t="shared" si="18"/>
        <v>#N/A</v>
      </c>
    </row>
    <row r="1171" spans="1:5" ht="30" x14ac:dyDescent="0.25">
      <c r="A1171">
        <f>IF(ISNUMBER(SEARCH('Анкета пустая'!#REF!,B1171)),MAX($A$1,A1170)+1,0)</f>
        <v>0</v>
      </c>
      <c r="B1171" s="57" t="s">
        <v>6475</v>
      </c>
      <c r="C1171" s="85"/>
      <c r="D1171" s="2">
        <v>1170</v>
      </c>
      <c r="E1171" s="2" t="e">
        <f t="shared" si="18"/>
        <v>#N/A</v>
      </c>
    </row>
    <row r="1172" spans="1:5" ht="30" x14ac:dyDescent="0.25">
      <c r="A1172">
        <f>IF(ISNUMBER(SEARCH('Анкета пустая'!#REF!,B1172)),MAX($A$1,A1171)+1,0)</f>
        <v>0</v>
      </c>
      <c r="B1172" s="57" t="s">
        <v>6476</v>
      </c>
      <c r="C1172" s="85"/>
      <c r="D1172" s="2">
        <v>1171</v>
      </c>
      <c r="E1172" s="2" t="e">
        <f t="shared" si="18"/>
        <v>#N/A</v>
      </c>
    </row>
    <row r="1173" spans="1:5" ht="60" x14ac:dyDescent="0.25">
      <c r="A1173">
        <f>IF(ISNUMBER(SEARCH('Анкета пустая'!#REF!,B1173)),MAX($A$1,A1172)+1,0)</f>
        <v>0</v>
      </c>
      <c r="B1173" s="57" t="s">
        <v>6477</v>
      </c>
      <c r="C1173" s="85"/>
      <c r="D1173" s="2">
        <v>1172</v>
      </c>
      <c r="E1173" s="2" t="e">
        <f t="shared" si="18"/>
        <v>#N/A</v>
      </c>
    </row>
    <row r="1174" spans="1:5" ht="30" x14ac:dyDescent="0.25">
      <c r="A1174">
        <f>IF(ISNUMBER(SEARCH('Анкета пустая'!#REF!,B1174)),MAX($A$1,A1173)+1,0)</f>
        <v>0</v>
      </c>
      <c r="B1174" s="57" t="s">
        <v>6478</v>
      </c>
      <c r="C1174" s="85"/>
      <c r="D1174" s="2">
        <v>1173</v>
      </c>
      <c r="E1174" s="2" t="e">
        <f t="shared" si="18"/>
        <v>#N/A</v>
      </c>
    </row>
    <row r="1175" spans="1:5" ht="45" x14ac:dyDescent="0.25">
      <c r="A1175">
        <f>IF(ISNUMBER(SEARCH('Анкета пустая'!#REF!,B1175)),MAX($A$1,A1174)+1,0)</f>
        <v>0</v>
      </c>
      <c r="B1175" s="57" t="s">
        <v>6479</v>
      </c>
      <c r="C1175" s="85"/>
      <c r="D1175" s="2">
        <v>1174</v>
      </c>
      <c r="E1175" s="2" t="e">
        <f t="shared" si="18"/>
        <v>#N/A</v>
      </c>
    </row>
  </sheetData>
  <conditionalFormatting sqref="B1:C1048576">
    <cfRule type="duplicateValues" dxfId="122" priority="1"/>
  </conditionalFormatting>
  <dataValidations xWindow="1368" yWindow="335" count="2">
    <dataValidation allowBlank="1" showInputMessage="1" showErrorMessage="1" promptTitle="Выбрать подходящий вариант" prompt="Отдел-Подразделение-Узел-Оборуудование" sqref="G2" xr:uid="{059A88AB-9229-4DFC-95C1-9E2BD2BD5B35}"/>
    <dataValidation allowBlank="1" showInputMessage="1" sqref="E2" xr:uid="{6C72280E-15D4-4D63-9B1B-0DE61AA5EA87}"/>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F6688-8591-4856-B892-6846AEB3A594}">
  <dimension ref="A1:I1175"/>
  <sheetViews>
    <sheetView zoomScale="80" zoomScaleNormal="80" workbookViewId="0">
      <pane ySplit="1" topLeftCell="A979" activePane="bottomLeft" state="frozen"/>
      <selection activeCell="Q2" sqref="Q2"/>
      <selection pane="bottomLeft" activeCell="Q2" sqref="Q2"/>
    </sheetView>
  </sheetViews>
  <sheetFormatPr defaultRowHeight="15" x14ac:dyDescent="0.25"/>
  <cols>
    <col min="1" max="1" width="91.85546875" style="54" customWidth="1"/>
    <col min="2" max="2" width="14.28515625" style="53" customWidth="1"/>
    <col min="3" max="3" width="12.85546875" style="53" customWidth="1"/>
    <col min="4" max="4" width="59.140625" style="53" customWidth="1"/>
    <col min="5" max="5" width="92.140625" style="53" customWidth="1"/>
    <col min="6" max="7" width="0" style="52" hidden="1" customWidth="1"/>
    <col min="8" max="16384" width="9.140625" style="52"/>
  </cols>
  <sheetData>
    <row r="1" spans="1:9" x14ac:dyDescent="0.25">
      <c r="A1" s="83" t="s">
        <v>5305</v>
      </c>
      <c r="B1" s="63" t="s">
        <v>5304</v>
      </c>
      <c r="C1" s="82" t="s">
        <v>5303</v>
      </c>
      <c r="D1" s="63" t="s">
        <v>5302</v>
      </c>
      <c r="E1" s="82" t="s">
        <v>5301</v>
      </c>
      <c r="H1" s="81" t="s">
        <v>5300</v>
      </c>
      <c r="I1" s="81" t="s">
        <v>5299</v>
      </c>
    </row>
    <row r="2" spans="1:9" x14ac:dyDescent="0.25">
      <c r="A2" s="57" t="str">
        <f t="shared" ref="A2:A65" si="0">CONCATENATE(B2,$H$1,C2,$H$1,D2,$H$1,E2)</f>
        <v>ГПМ-ГПМ-РСХП-Кран мостовой электрический №1836</v>
      </c>
      <c r="B2" s="63" t="s">
        <v>5223</v>
      </c>
      <c r="C2" s="62" t="s">
        <v>5223</v>
      </c>
      <c r="D2" s="67" t="s">
        <v>3986</v>
      </c>
      <c r="E2" s="74" t="s">
        <v>5298</v>
      </c>
    </row>
    <row r="3" spans="1:9" x14ac:dyDescent="0.25">
      <c r="A3" s="57" t="str">
        <f t="shared" si="0"/>
        <v>ГПМ-ГПМ-РСХП-Кран мостовой электрический №1837</v>
      </c>
      <c r="B3" s="63" t="s">
        <v>5223</v>
      </c>
      <c r="C3" s="62" t="s">
        <v>5223</v>
      </c>
      <c r="D3" s="67" t="s">
        <v>3986</v>
      </c>
      <c r="E3" s="74" t="s">
        <v>5297</v>
      </c>
    </row>
    <row r="4" spans="1:9" x14ac:dyDescent="0.25">
      <c r="A4" s="57" t="str">
        <f t="shared" si="0"/>
        <v>ГПМ-ГПМ-АТТТ-Кран мостовой электрический №1838</v>
      </c>
      <c r="B4" s="63" t="s">
        <v>5223</v>
      </c>
      <c r="C4" s="62" t="s">
        <v>5223</v>
      </c>
      <c r="D4" s="67" t="s">
        <v>4027</v>
      </c>
      <c r="E4" s="74" t="s">
        <v>5296</v>
      </c>
    </row>
    <row r="5" spans="1:9" x14ac:dyDescent="0.25">
      <c r="A5" s="57" t="str">
        <f t="shared" si="0"/>
        <v>ГПМ-ГПМ-АТТТ-Кран мостовой электрический №1839</v>
      </c>
      <c r="B5" s="63" t="s">
        <v>5223</v>
      </c>
      <c r="C5" s="62" t="s">
        <v>5223</v>
      </c>
      <c r="D5" s="67" t="s">
        <v>4027</v>
      </c>
      <c r="E5" s="74" t="s">
        <v>5295</v>
      </c>
    </row>
    <row r="6" spans="1:9" x14ac:dyDescent="0.25">
      <c r="A6" s="57" t="str">
        <f t="shared" si="0"/>
        <v>ГПМ-ГПМ-Промежуточный склад.  Пролет В-С-Кран мостовой электрический №1840</v>
      </c>
      <c r="B6" s="63" t="s">
        <v>5223</v>
      </c>
      <c r="C6" s="62" t="s">
        <v>5223</v>
      </c>
      <c r="D6" s="67" t="s">
        <v>5291</v>
      </c>
      <c r="E6" s="74" t="s">
        <v>5294</v>
      </c>
    </row>
    <row r="7" spans="1:9" x14ac:dyDescent="0.25">
      <c r="A7" s="57" t="str">
        <f t="shared" si="0"/>
        <v>ГПМ-ГПМ-Промежуточный склад.  Пролет В-С-Кран мостовой электрический №1841</v>
      </c>
      <c r="B7" s="63" t="s">
        <v>5223</v>
      </c>
      <c r="C7" s="62" t="s">
        <v>5223</v>
      </c>
      <c r="D7" s="67" t="s">
        <v>5291</v>
      </c>
      <c r="E7" s="74" t="s">
        <v>5293</v>
      </c>
    </row>
    <row r="8" spans="1:9" x14ac:dyDescent="0.25">
      <c r="A8" s="57" t="str">
        <f t="shared" si="0"/>
        <v>ГПМ-ГПМ-Промежуточный склад.  Пролет В-С-Кран мостовой электрический №1842</v>
      </c>
      <c r="B8" s="63" t="s">
        <v>5223</v>
      </c>
      <c r="C8" s="62" t="s">
        <v>5223</v>
      </c>
      <c r="D8" s="67" t="s">
        <v>5291</v>
      </c>
      <c r="E8" s="74" t="s">
        <v>5292</v>
      </c>
    </row>
    <row r="9" spans="1:9" x14ac:dyDescent="0.25">
      <c r="A9" s="57" t="str">
        <f t="shared" si="0"/>
        <v>ГПМ-ГПМ-Промежуточный склад.  Пролет В-С-Кран мостовой электрический №1843</v>
      </c>
      <c r="B9" s="63" t="s">
        <v>5223</v>
      </c>
      <c r="C9" s="62" t="s">
        <v>5223</v>
      </c>
      <c r="D9" s="67" t="s">
        <v>5291</v>
      </c>
      <c r="E9" s="74" t="s">
        <v>5290</v>
      </c>
    </row>
    <row r="10" spans="1:9" x14ac:dyDescent="0.25">
      <c r="A10" s="57" t="str">
        <f t="shared" si="0"/>
        <v>ГПМ-ГПМ-АНГЦ-Кран мостовой электрический №1844</v>
      </c>
      <c r="B10" s="63" t="s">
        <v>5223</v>
      </c>
      <c r="C10" s="62" t="s">
        <v>5223</v>
      </c>
      <c r="D10" s="67" t="s">
        <v>3873</v>
      </c>
      <c r="E10" s="74" t="s">
        <v>5289</v>
      </c>
    </row>
    <row r="11" spans="1:9" x14ac:dyDescent="0.25">
      <c r="A11" s="57" t="str">
        <f t="shared" si="0"/>
        <v>ГПМ-ГПМ-АНГЦ-Кран мостовой электрический №1845</v>
      </c>
      <c r="B11" s="63" t="s">
        <v>5223</v>
      </c>
      <c r="C11" s="62" t="s">
        <v>5223</v>
      </c>
      <c r="D11" s="67" t="s">
        <v>3873</v>
      </c>
      <c r="E11" s="74" t="s">
        <v>5288</v>
      </c>
    </row>
    <row r="12" spans="1:9" x14ac:dyDescent="0.25">
      <c r="A12" s="57" t="str">
        <f t="shared" si="0"/>
        <v>ГПМ-ГПМ-АПП-Кран мостовой электрический №1846</v>
      </c>
      <c r="B12" s="63" t="s">
        <v>5223</v>
      </c>
      <c r="C12" s="62" t="s">
        <v>5223</v>
      </c>
      <c r="D12" s="67" t="s">
        <v>3725</v>
      </c>
      <c r="E12" s="74" t="s">
        <v>5287</v>
      </c>
    </row>
    <row r="13" spans="1:9" x14ac:dyDescent="0.25">
      <c r="A13" s="57" t="str">
        <f t="shared" si="0"/>
        <v>ГПМ-ГПМ-Склад готовой продукции АНГЦ; АПП-Кран мостовой электрический №1847</v>
      </c>
      <c r="B13" s="63" t="s">
        <v>5223</v>
      </c>
      <c r="C13" s="62" t="s">
        <v>5223</v>
      </c>
      <c r="D13" s="67" t="s">
        <v>5285</v>
      </c>
      <c r="E13" s="74" t="s">
        <v>5286</v>
      </c>
    </row>
    <row r="14" spans="1:9" x14ac:dyDescent="0.25">
      <c r="A14" s="57" t="str">
        <f t="shared" si="0"/>
        <v>ГПМ-ГПМ-Склад готовой продукции АНГЦ; АПП-Кран мостовой электрический №1848</v>
      </c>
      <c r="B14" s="63" t="s">
        <v>5223</v>
      </c>
      <c r="C14" s="62" t="s">
        <v>5223</v>
      </c>
      <c r="D14" s="67" t="s">
        <v>5285</v>
      </c>
      <c r="E14" s="74" t="s">
        <v>5284</v>
      </c>
    </row>
    <row r="15" spans="1:9" x14ac:dyDescent="0.25">
      <c r="A15" s="57" t="str">
        <f t="shared" si="0"/>
        <v>ГПМ-ГПМ-Склад горячекатаных рулонов-Кран козловой №1849</v>
      </c>
      <c r="B15" s="63" t="s">
        <v>5223</v>
      </c>
      <c r="C15" s="62" t="s">
        <v>5223</v>
      </c>
      <c r="D15" s="67" t="s">
        <v>5283</v>
      </c>
      <c r="E15" s="74" t="s">
        <v>5282</v>
      </c>
    </row>
    <row r="16" spans="1:9" x14ac:dyDescent="0.25">
      <c r="A16" s="57" t="str">
        <f t="shared" si="0"/>
        <v>ГПМ-ГПМ-АТТТ-Кран консольный №19247</v>
      </c>
      <c r="B16" s="63" t="s">
        <v>5223</v>
      </c>
      <c r="C16" s="62" t="s">
        <v>5223</v>
      </c>
      <c r="D16" s="67" t="s">
        <v>4027</v>
      </c>
      <c r="E16" s="74" t="s">
        <v>5281</v>
      </c>
    </row>
    <row r="17" spans="1:5" x14ac:dyDescent="0.25">
      <c r="A17" s="57" t="str">
        <f t="shared" si="0"/>
        <v>ГПМ-ГПМ-АНГЦ-Кран консольный №19248</v>
      </c>
      <c r="B17" s="63" t="s">
        <v>5223</v>
      </c>
      <c r="C17" s="62" t="s">
        <v>5223</v>
      </c>
      <c r="D17" s="67" t="s">
        <v>3873</v>
      </c>
      <c r="E17" s="74" t="s">
        <v>5280</v>
      </c>
    </row>
    <row r="18" spans="1:5" x14ac:dyDescent="0.25">
      <c r="A18" s="57" t="str">
        <f t="shared" si="0"/>
        <v>ГПМ-ГПМ-АПП-Эл. передвижная таль г/п2,0тн №194160</v>
      </c>
      <c r="B18" s="63" t="s">
        <v>5223</v>
      </c>
      <c r="C18" s="62" t="s">
        <v>5223</v>
      </c>
      <c r="D18" s="67" t="s">
        <v>3725</v>
      </c>
      <c r="E18" s="74" t="s">
        <v>5279</v>
      </c>
    </row>
    <row r="19" spans="1:5" x14ac:dyDescent="0.25">
      <c r="A19" s="57" t="str">
        <f t="shared" si="0"/>
        <v>ГПМ-ГПМ-АПП-Кран консольный №19246</v>
      </c>
      <c r="B19" s="63" t="s">
        <v>5223</v>
      </c>
      <c r="C19" s="62" t="s">
        <v>5223</v>
      </c>
      <c r="D19" s="67" t="s">
        <v>3725</v>
      </c>
      <c r="E19" s="74" t="s">
        <v>5278</v>
      </c>
    </row>
    <row r="20" spans="1:5" x14ac:dyDescent="0.25">
      <c r="A20" s="57" t="str">
        <f t="shared" si="0"/>
        <v>ГПМ-ГПМ-АПП-Кран консольный №19215</v>
      </c>
      <c r="B20" s="63" t="s">
        <v>5223</v>
      </c>
      <c r="C20" s="62" t="s">
        <v>5223</v>
      </c>
      <c r="D20" s="67" t="s">
        <v>3725</v>
      </c>
      <c r="E20" s="74" t="s">
        <v>5277</v>
      </c>
    </row>
    <row r="21" spans="1:5" x14ac:dyDescent="0.25">
      <c r="A21" s="57" t="str">
        <f t="shared" si="0"/>
        <v>ГПМ-ГПМ-ВШМ-Кран консольный №19216</v>
      </c>
      <c r="B21" s="63" t="s">
        <v>5223</v>
      </c>
      <c r="C21" s="62" t="s">
        <v>5223</v>
      </c>
      <c r="D21" s="67" t="s">
        <v>3609</v>
      </c>
      <c r="E21" s="74" t="s">
        <v>5276</v>
      </c>
    </row>
    <row r="22" spans="1:5" x14ac:dyDescent="0.25">
      <c r="A22" s="57" t="str">
        <f t="shared" si="0"/>
        <v>ГПМ-ГПМ-ВШМ-Кран консольный №19202</v>
      </c>
      <c r="B22" s="63" t="s">
        <v>5223</v>
      </c>
      <c r="C22" s="62" t="s">
        <v>5223</v>
      </c>
      <c r="D22" s="67" t="s">
        <v>3609</v>
      </c>
      <c r="E22" s="74" t="s">
        <v>5275</v>
      </c>
    </row>
    <row r="23" spans="1:5" x14ac:dyDescent="0.25">
      <c r="A23" s="57" t="str">
        <f t="shared" si="0"/>
        <v>ГПМ-ГПМ-ВШМ-Кран консольный №19203</v>
      </c>
      <c r="B23" s="63" t="s">
        <v>5223</v>
      </c>
      <c r="C23" s="62" t="s">
        <v>5223</v>
      </c>
      <c r="D23" s="67" t="s">
        <v>3609</v>
      </c>
      <c r="E23" s="74" t="s">
        <v>5274</v>
      </c>
    </row>
    <row r="24" spans="1:5" x14ac:dyDescent="0.25">
      <c r="A24" s="57" t="str">
        <f t="shared" si="0"/>
        <v>ГПМ-ГПМ-ВШМ-Кран консольный №19220</v>
      </c>
      <c r="B24" s="63" t="s">
        <v>5223</v>
      </c>
      <c r="C24" s="62" t="s">
        <v>5223</v>
      </c>
      <c r="D24" s="67" t="s">
        <v>3609</v>
      </c>
      <c r="E24" s="74" t="s">
        <v>5273</v>
      </c>
    </row>
    <row r="25" spans="1:5" x14ac:dyDescent="0.25">
      <c r="A25" s="57" t="str">
        <f t="shared" si="0"/>
        <v>ГПМ-ГПМ-Водоподготовка-Кран мостовой подвесной однопролетный №18885</v>
      </c>
      <c r="B25" s="63" t="s">
        <v>5223</v>
      </c>
      <c r="C25" s="62" t="s">
        <v>5223</v>
      </c>
      <c r="D25" s="67" t="s">
        <v>5270</v>
      </c>
      <c r="E25" s="74" t="s">
        <v>5272</v>
      </c>
    </row>
    <row r="26" spans="1:5" x14ac:dyDescent="0.25">
      <c r="A26" s="57" t="str">
        <f t="shared" si="0"/>
        <v>ГПМ-ГПМ-Водоподготовка-Кран мостовой подвесной однопролетный №18886</v>
      </c>
      <c r="B26" s="63" t="s">
        <v>5223</v>
      </c>
      <c r="C26" s="62" t="s">
        <v>5223</v>
      </c>
      <c r="D26" s="67" t="s">
        <v>5270</v>
      </c>
      <c r="E26" s="74" t="s">
        <v>5271</v>
      </c>
    </row>
    <row r="27" spans="1:5" x14ac:dyDescent="0.25">
      <c r="A27" s="57" t="str">
        <f t="shared" si="0"/>
        <v>ГПМ-ГПМ-Водоподготовка-Кран мостовой подвесной однопролетный №18887</v>
      </c>
      <c r="B27" s="63" t="s">
        <v>5223</v>
      </c>
      <c r="C27" s="62" t="s">
        <v>5223</v>
      </c>
      <c r="D27" s="67" t="s">
        <v>5270</v>
      </c>
      <c r="E27" s="74" t="s">
        <v>5269</v>
      </c>
    </row>
    <row r="28" spans="1:5" ht="15.75" customHeight="1" x14ac:dyDescent="0.25">
      <c r="A28" s="57" t="str">
        <f t="shared" si="0"/>
        <v>ГПМ-ГПМ-Компрессорная станция-Кран мостовой подвесной однопролетный №18535</v>
      </c>
      <c r="B28" s="63" t="s">
        <v>5223</v>
      </c>
      <c r="C28" s="62" t="s">
        <v>5223</v>
      </c>
      <c r="D28" s="67" t="s">
        <v>2026</v>
      </c>
      <c r="E28" s="74" t="s">
        <v>5268</v>
      </c>
    </row>
    <row r="29" spans="1:5" ht="30" x14ac:dyDescent="0.25">
      <c r="A29" s="57" t="str">
        <f t="shared" si="0"/>
        <v>ГПМ-ГПМ-ЛПЦ - АНГЦ.  Помещение ремонта воздушных ножей-Кран мостовой подвесной однопролетный №18536</v>
      </c>
      <c r="B29" s="63" t="s">
        <v>5223</v>
      </c>
      <c r="C29" s="62" t="s">
        <v>5223</v>
      </c>
      <c r="D29" s="67" t="s">
        <v>5267</v>
      </c>
      <c r="E29" s="74" t="s">
        <v>5266</v>
      </c>
    </row>
    <row r="30" spans="1:5" x14ac:dyDescent="0.25">
      <c r="A30" s="57" t="str">
        <f t="shared" si="0"/>
        <v>ГПМ-ГПМ-Насосная градирен-Кран мостовой подвесной однопролетный №18877</v>
      </c>
      <c r="B30" s="63" t="s">
        <v>5223</v>
      </c>
      <c r="C30" s="62" t="s">
        <v>5223</v>
      </c>
      <c r="D30" s="67" t="s">
        <v>5265</v>
      </c>
      <c r="E30" s="74" t="s">
        <v>5264</v>
      </c>
    </row>
    <row r="31" spans="1:5" x14ac:dyDescent="0.25">
      <c r="A31" s="57" t="str">
        <f t="shared" si="0"/>
        <v>ГПМ-ГПМ-ОЗС-Кран мостовой подвесной однопролетный №18532</v>
      </c>
      <c r="B31" s="63" t="s">
        <v>5223</v>
      </c>
      <c r="C31" s="62" t="s">
        <v>5223</v>
      </c>
      <c r="D31" s="67" t="s">
        <v>5261</v>
      </c>
      <c r="E31" s="74" t="s">
        <v>5263</v>
      </c>
    </row>
    <row r="32" spans="1:5" x14ac:dyDescent="0.25">
      <c r="A32" s="57" t="str">
        <f t="shared" si="0"/>
        <v>ГПМ-ГПМ-ОЗС-Кран мостовой подвесной однопролетный №18530</v>
      </c>
      <c r="B32" s="63" t="s">
        <v>5223</v>
      </c>
      <c r="C32" s="62" t="s">
        <v>5223</v>
      </c>
      <c r="D32" s="67" t="s">
        <v>5261</v>
      </c>
      <c r="E32" s="74" t="s">
        <v>5262</v>
      </c>
    </row>
    <row r="33" spans="1:5" x14ac:dyDescent="0.25">
      <c r="A33" s="57" t="str">
        <f t="shared" si="0"/>
        <v>ГПМ-ГПМ-ОЗС-Кран мостовой подвесной однопролетный №18531</v>
      </c>
      <c r="B33" s="63" t="s">
        <v>5223</v>
      </c>
      <c r="C33" s="62" t="s">
        <v>5223</v>
      </c>
      <c r="D33" s="67" t="s">
        <v>5261</v>
      </c>
      <c r="E33" s="74" t="s">
        <v>5260</v>
      </c>
    </row>
    <row r="34" spans="1:5" x14ac:dyDescent="0.25">
      <c r="A34" s="57" t="str">
        <f t="shared" si="0"/>
        <v>ГПМ-ГПМ-УРК-Кран мостовой подвесной однопролетный №19293</v>
      </c>
      <c r="B34" s="63" t="s">
        <v>5223</v>
      </c>
      <c r="C34" s="62" t="s">
        <v>5223</v>
      </c>
      <c r="D34" s="67" t="s">
        <v>3638</v>
      </c>
      <c r="E34" s="74" t="s">
        <v>5259</v>
      </c>
    </row>
    <row r="35" spans="1:5" x14ac:dyDescent="0.25">
      <c r="A35" s="57" t="str">
        <f t="shared" si="0"/>
        <v>ГПМ-ГПМ-ЦРМ-Кран мостовой подвесной однопролетный №18533</v>
      </c>
      <c r="B35" s="63" t="s">
        <v>5223</v>
      </c>
      <c r="C35" s="62" t="s">
        <v>5223</v>
      </c>
      <c r="D35" s="67" t="s">
        <v>5204</v>
      </c>
      <c r="E35" s="74" t="s">
        <v>5258</v>
      </c>
    </row>
    <row r="36" spans="1:5" x14ac:dyDescent="0.25">
      <c r="A36" s="57" t="str">
        <f t="shared" si="0"/>
        <v>ГПМ-ГПМ-ЦРМ-Кран мостовой подвесной однопролетный №18534</v>
      </c>
      <c r="B36" s="63" t="s">
        <v>5223</v>
      </c>
      <c r="C36" s="62" t="s">
        <v>5223</v>
      </c>
      <c r="D36" s="67" t="s">
        <v>5204</v>
      </c>
      <c r="E36" s="74" t="s">
        <v>5257</v>
      </c>
    </row>
    <row r="37" spans="1:5" x14ac:dyDescent="0.25">
      <c r="A37" s="57" t="str">
        <f t="shared" si="0"/>
        <v>ГПМ-ГПМ-ЛПЦ-Передаточная самоходная тележка №19017</v>
      </c>
      <c r="B37" s="63" t="s">
        <v>5223</v>
      </c>
      <c r="C37" s="62" t="s">
        <v>5223</v>
      </c>
      <c r="D37" s="67" t="s">
        <v>3600</v>
      </c>
      <c r="E37" s="74" t="s">
        <v>5256</v>
      </c>
    </row>
    <row r="38" spans="1:5" x14ac:dyDescent="0.25">
      <c r="A38" s="57" t="str">
        <f t="shared" si="0"/>
        <v>ГПМ-ГПМ-ЛПЦ-Передаточная самоходная тележка №19013</v>
      </c>
      <c r="B38" s="63" t="s">
        <v>5223</v>
      </c>
      <c r="C38" s="62" t="s">
        <v>5223</v>
      </c>
      <c r="D38" s="67" t="s">
        <v>3600</v>
      </c>
      <c r="E38" s="74" t="s">
        <v>5255</v>
      </c>
    </row>
    <row r="39" spans="1:5" x14ac:dyDescent="0.25">
      <c r="A39" s="57" t="str">
        <f t="shared" si="0"/>
        <v>ГПМ-ГПМ-ЛПЦ-Передаточная самоходная тележка №19014</v>
      </c>
      <c r="B39" s="63" t="s">
        <v>5223</v>
      </c>
      <c r="C39" s="62" t="s">
        <v>5223</v>
      </c>
      <c r="D39" s="67" t="s">
        <v>3600</v>
      </c>
      <c r="E39" s="74" t="s">
        <v>5254</v>
      </c>
    </row>
    <row r="40" spans="1:5" x14ac:dyDescent="0.25">
      <c r="A40" s="57" t="str">
        <f t="shared" si="0"/>
        <v>ГПМ-ГПМ-ЛПЦ-Передаточная самоходная тележка №19015</v>
      </c>
      <c r="B40" s="63" t="s">
        <v>5223</v>
      </c>
      <c r="C40" s="62" t="s">
        <v>5223</v>
      </c>
      <c r="D40" s="67" t="s">
        <v>3600</v>
      </c>
      <c r="E40" s="74" t="s">
        <v>5253</v>
      </c>
    </row>
    <row r="41" spans="1:5" x14ac:dyDescent="0.25">
      <c r="A41" s="57" t="str">
        <f t="shared" si="0"/>
        <v>ГПМ-ГПМ-ЛПЦ-Передаточная самоходная тележка №19016</v>
      </c>
      <c r="B41" s="63" t="s">
        <v>5223</v>
      </c>
      <c r="C41" s="62" t="s">
        <v>5223</v>
      </c>
      <c r="D41" s="67" t="s">
        <v>3600</v>
      </c>
      <c r="E41" s="74" t="s">
        <v>5252</v>
      </c>
    </row>
    <row r="42" spans="1:5" ht="30" x14ac:dyDescent="0.25">
      <c r="A42" s="57" t="str">
        <f t="shared" si="0"/>
        <v>ГПМ-ГПМ-Ванна цинкования. Система загрузки цинка-Кран электрический мостовой однобалочный "ORIT" №TBJ1950099-01</v>
      </c>
      <c r="B42" s="63" t="s">
        <v>5223</v>
      </c>
      <c r="C42" s="62" t="s">
        <v>5223</v>
      </c>
      <c r="D42" s="67" t="s">
        <v>5249</v>
      </c>
      <c r="E42" s="74" t="s">
        <v>5251</v>
      </c>
    </row>
    <row r="43" spans="1:5" ht="30" x14ac:dyDescent="0.25">
      <c r="A43" s="57" t="str">
        <f t="shared" si="0"/>
        <v>ГПМ-ГПМ-Ванна цинкования. Система загрузки цинка-Электрическая передвижная таль №191205</v>
      </c>
      <c r="B43" s="63" t="s">
        <v>5223</v>
      </c>
      <c r="C43" s="62" t="s">
        <v>5223</v>
      </c>
      <c r="D43" s="67" t="s">
        <v>5249</v>
      </c>
      <c r="E43" s="74" t="s">
        <v>5250</v>
      </c>
    </row>
    <row r="44" spans="1:5" ht="30" x14ac:dyDescent="0.25">
      <c r="A44" s="57" t="str">
        <f t="shared" si="0"/>
        <v>ГПМ-ГПМ-Ванна цинкования. Система загрузки цинка-Электрическая передвижная таль №191207</v>
      </c>
      <c r="B44" s="63" t="s">
        <v>5223</v>
      </c>
      <c r="C44" s="62" t="s">
        <v>5223</v>
      </c>
      <c r="D44" s="67" t="s">
        <v>5249</v>
      </c>
      <c r="E44" s="74" t="s">
        <v>5248</v>
      </c>
    </row>
    <row r="45" spans="1:5" x14ac:dyDescent="0.25">
      <c r="A45" s="57" t="str">
        <f t="shared" si="0"/>
        <v>ГПМ-ГПМ-Ремонтные зоны кранов-Электрическая передвижная таль №191214</v>
      </c>
      <c r="B45" s="63" t="s">
        <v>5223</v>
      </c>
      <c r="C45" s="62" t="s">
        <v>5223</v>
      </c>
      <c r="D45" s="67" t="s">
        <v>5236</v>
      </c>
      <c r="E45" s="74" t="s">
        <v>5247</v>
      </c>
    </row>
    <row r="46" spans="1:5" x14ac:dyDescent="0.25">
      <c r="A46" s="57" t="str">
        <f t="shared" si="0"/>
        <v>ГПМ-ГПМ-Ремонтные зоны кранов-Электрическая передвижная таль №191211</v>
      </c>
      <c r="B46" s="63" t="s">
        <v>5223</v>
      </c>
      <c r="C46" s="62" t="s">
        <v>5223</v>
      </c>
      <c r="D46" s="67" t="s">
        <v>5236</v>
      </c>
      <c r="E46" s="74" t="s">
        <v>5246</v>
      </c>
    </row>
    <row r="47" spans="1:5" x14ac:dyDescent="0.25">
      <c r="A47" s="57" t="str">
        <f t="shared" si="0"/>
        <v>ГПМ-ГПМ-Ремонтные зоны кранов-Электрическая передвижная таль №191212</v>
      </c>
      <c r="B47" s="63" t="s">
        <v>5223</v>
      </c>
      <c r="C47" s="62" t="s">
        <v>5223</v>
      </c>
      <c r="D47" s="67" t="s">
        <v>5236</v>
      </c>
      <c r="E47" s="74" t="s">
        <v>5245</v>
      </c>
    </row>
    <row r="48" spans="1:5" x14ac:dyDescent="0.25">
      <c r="A48" s="57" t="str">
        <f t="shared" si="0"/>
        <v>ГПМ-ГПМ-Ремонтные зоны кранов-Электрическая передвижная таль №191213</v>
      </c>
      <c r="B48" s="63" t="s">
        <v>5223</v>
      </c>
      <c r="C48" s="62" t="s">
        <v>5223</v>
      </c>
      <c r="D48" s="67" t="s">
        <v>5236</v>
      </c>
      <c r="E48" s="74" t="s">
        <v>5244</v>
      </c>
    </row>
    <row r="49" spans="1:5" x14ac:dyDescent="0.25">
      <c r="A49" s="57" t="str">
        <f t="shared" si="0"/>
        <v>ГПМ-ГПМ-Ремонтные зоны кранов-Электрическая передвижная таль №191215</v>
      </c>
      <c r="B49" s="63" t="s">
        <v>5223</v>
      </c>
      <c r="C49" s="62" t="s">
        <v>5223</v>
      </c>
      <c r="D49" s="67" t="s">
        <v>5236</v>
      </c>
      <c r="E49" s="74" t="s">
        <v>5243</v>
      </c>
    </row>
    <row r="50" spans="1:5" x14ac:dyDescent="0.25">
      <c r="A50" s="57" t="str">
        <f t="shared" si="0"/>
        <v>ГПМ-ГПМ-Ремонтные зоны кранов-Электрическая передвижная таль №191217</v>
      </c>
      <c r="B50" s="63" t="s">
        <v>5223</v>
      </c>
      <c r="C50" s="62" t="s">
        <v>5223</v>
      </c>
      <c r="D50" s="67" t="s">
        <v>5236</v>
      </c>
      <c r="E50" s="74" t="s">
        <v>5242</v>
      </c>
    </row>
    <row r="51" spans="1:5" x14ac:dyDescent="0.25">
      <c r="A51" s="57" t="str">
        <f t="shared" si="0"/>
        <v>ГПМ-ГПМ-Ремонтные зоны кранов-Электрическая передвижная таль №191219</v>
      </c>
      <c r="B51" s="63" t="s">
        <v>5223</v>
      </c>
      <c r="C51" s="62" t="s">
        <v>5223</v>
      </c>
      <c r="D51" s="67" t="s">
        <v>5236</v>
      </c>
      <c r="E51" s="74" t="s">
        <v>5241</v>
      </c>
    </row>
    <row r="52" spans="1:5" x14ac:dyDescent="0.25">
      <c r="A52" s="57" t="str">
        <f t="shared" si="0"/>
        <v>ГПМ-ГПМ-Ремонтные зоны кранов-Электрическая передвижная таль №191216</v>
      </c>
      <c r="B52" s="63" t="s">
        <v>5223</v>
      </c>
      <c r="C52" s="62" t="s">
        <v>5223</v>
      </c>
      <c r="D52" s="67" t="s">
        <v>5236</v>
      </c>
      <c r="E52" s="74" t="s">
        <v>5240</v>
      </c>
    </row>
    <row r="53" spans="1:5" x14ac:dyDescent="0.25">
      <c r="A53" s="57" t="str">
        <f t="shared" si="0"/>
        <v>ГПМ-ГПМ-Ремонтные зоны кранов-Электрическая передвижная таль №191218</v>
      </c>
      <c r="B53" s="63" t="s">
        <v>5223</v>
      </c>
      <c r="C53" s="62" t="s">
        <v>5223</v>
      </c>
      <c r="D53" s="67" t="s">
        <v>5236</v>
      </c>
      <c r="E53" s="74" t="s">
        <v>5239</v>
      </c>
    </row>
    <row r="54" spans="1:5" x14ac:dyDescent="0.25">
      <c r="A54" s="57" t="str">
        <f t="shared" si="0"/>
        <v>ГПМ-ГПМ-Ремонтные зоны кранов-Электрическая передвижная таль №191220</v>
      </c>
      <c r="B54" s="63" t="s">
        <v>5223</v>
      </c>
      <c r="C54" s="62" t="s">
        <v>5223</v>
      </c>
      <c r="D54" s="67" t="s">
        <v>5236</v>
      </c>
      <c r="E54" s="74" t="s">
        <v>5238</v>
      </c>
    </row>
    <row r="55" spans="1:5" x14ac:dyDescent="0.25">
      <c r="A55" s="57" t="str">
        <f t="shared" si="0"/>
        <v>ГПМ-ГПМ-Ремонтные зоны кранов-Электрическая передвижная таль №191209</v>
      </c>
      <c r="B55" s="63" t="s">
        <v>5223</v>
      </c>
      <c r="C55" s="62" t="s">
        <v>5223</v>
      </c>
      <c r="D55" s="67" t="s">
        <v>5236</v>
      </c>
      <c r="E55" s="74" t="s">
        <v>5237</v>
      </c>
    </row>
    <row r="56" spans="1:5" x14ac:dyDescent="0.25">
      <c r="A56" s="57" t="str">
        <f t="shared" si="0"/>
        <v>ГПМ-ГПМ-Ремонтные зоны кранов-Электрическая передвижная таль №191210</v>
      </c>
      <c r="B56" s="63" t="s">
        <v>5223</v>
      </c>
      <c r="C56" s="62" t="s">
        <v>5223</v>
      </c>
      <c r="D56" s="67" t="s">
        <v>5236</v>
      </c>
      <c r="E56" s="74" t="s">
        <v>5235</v>
      </c>
    </row>
    <row r="57" spans="1:5" x14ac:dyDescent="0.25">
      <c r="A57" s="57" t="str">
        <f t="shared" si="0"/>
        <v>ГПМ-ГПМ-Транспортный отдел-Кран стреловой самоходный QY30K5C №20203358</v>
      </c>
      <c r="B57" s="63" t="s">
        <v>5223</v>
      </c>
      <c r="C57" s="62" t="s">
        <v>5223</v>
      </c>
      <c r="D57" s="67" t="s">
        <v>4154</v>
      </c>
      <c r="E57" s="74" t="s">
        <v>5234</v>
      </c>
    </row>
    <row r="58" spans="1:5" x14ac:dyDescent="0.25">
      <c r="A58" s="57" t="str">
        <f t="shared" si="0"/>
        <v>ГПМ-ГПМ-Транспортный отдел-Кран стреловой самоходный QY50KА №LXGCPA422LA002800</v>
      </c>
      <c r="B58" s="63" t="s">
        <v>5223</v>
      </c>
      <c r="C58" s="62" t="s">
        <v>5223</v>
      </c>
      <c r="D58" s="67" t="s">
        <v>4154</v>
      </c>
      <c r="E58" s="74" t="s">
        <v>5233</v>
      </c>
    </row>
    <row r="59" spans="1:5" x14ac:dyDescent="0.25">
      <c r="A59" s="57" t="str">
        <f t="shared" si="0"/>
        <v>ГПМ-ГПМ-Транспортный отдел-Кран - манипулятор SQ10SK3Q №1033K200056</v>
      </c>
      <c r="B59" s="63" t="s">
        <v>5223</v>
      </c>
      <c r="C59" s="62" t="s">
        <v>5223</v>
      </c>
      <c r="D59" s="67" t="s">
        <v>4154</v>
      </c>
      <c r="E59" s="74" t="s">
        <v>5232</v>
      </c>
    </row>
    <row r="60" spans="1:5" ht="30" x14ac:dyDescent="0.25">
      <c r="A60" s="57" t="str">
        <f t="shared" si="0"/>
        <v>ГПМ-ГПМ-Транспортный отдел-Напольное подъёмно-транспортное средство - Дизельный - 010302F4892</v>
      </c>
      <c r="B60" s="63" t="s">
        <v>5223</v>
      </c>
      <c r="C60" s="62" t="s">
        <v>5223</v>
      </c>
      <c r="D60" s="67" t="s">
        <v>4154</v>
      </c>
      <c r="E60" s="74" t="s">
        <v>5231</v>
      </c>
    </row>
    <row r="61" spans="1:5" ht="30" x14ac:dyDescent="0.25">
      <c r="A61" s="57" t="str">
        <f t="shared" si="0"/>
        <v>ГПМ-ГПМ-Транспортный отдел-Напольное подъёмно-транспортное средство - Дизельный - 010302F4893</v>
      </c>
      <c r="B61" s="63" t="s">
        <v>5223</v>
      </c>
      <c r="C61" s="62" t="s">
        <v>5223</v>
      </c>
      <c r="D61" s="67" t="s">
        <v>4154</v>
      </c>
      <c r="E61" s="74" t="s">
        <v>5230</v>
      </c>
    </row>
    <row r="62" spans="1:5" ht="30" x14ac:dyDescent="0.25">
      <c r="A62" s="57" t="str">
        <f t="shared" si="0"/>
        <v>ГПМ-ГПМ-Транспортный отдел-Напольное подъёмно-транспортное средство - Дизельный - 010302F4894</v>
      </c>
      <c r="B62" s="63" t="s">
        <v>5223</v>
      </c>
      <c r="C62" s="62" t="s">
        <v>5223</v>
      </c>
      <c r="D62" s="67" t="s">
        <v>4154</v>
      </c>
      <c r="E62" s="74" t="s">
        <v>5229</v>
      </c>
    </row>
    <row r="63" spans="1:5" ht="30" x14ac:dyDescent="0.25">
      <c r="A63" s="57" t="str">
        <f t="shared" si="0"/>
        <v>ГПМ-ГПМ-Транспортный отдел-Напольное подъёмно-транспортное средство - Дизельный - 010302F4895</v>
      </c>
      <c r="B63" s="63" t="s">
        <v>5223</v>
      </c>
      <c r="C63" s="62" t="s">
        <v>5223</v>
      </c>
      <c r="D63" s="67" t="s">
        <v>4154</v>
      </c>
      <c r="E63" s="74" t="s">
        <v>5228</v>
      </c>
    </row>
    <row r="64" spans="1:5" ht="30" x14ac:dyDescent="0.25">
      <c r="A64" s="57" t="str">
        <f t="shared" si="0"/>
        <v>ГПМ-ГПМ-Транспортный отдел-Напольное подъёмно-транспортное средство - Дизельный - 011002Т5326</v>
      </c>
      <c r="B64" s="63" t="s">
        <v>5223</v>
      </c>
      <c r="C64" s="62" t="s">
        <v>5223</v>
      </c>
      <c r="D64" s="67" t="s">
        <v>4154</v>
      </c>
      <c r="E64" s="74" t="s">
        <v>5227</v>
      </c>
    </row>
    <row r="65" spans="1:5" ht="30" x14ac:dyDescent="0.25">
      <c r="A65" s="57" t="str">
        <f t="shared" si="0"/>
        <v>ГПМ-ГПМ-Транспортный отдел-Напольное подъёмно-транспортное средство - Дизельный - 221015143</v>
      </c>
      <c r="B65" s="63" t="s">
        <v>5223</v>
      </c>
      <c r="C65" s="62" t="s">
        <v>5223</v>
      </c>
      <c r="D65" s="67" t="s">
        <v>4154</v>
      </c>
      <c r="E65" s="74" t="s">
        <v>5226</v>
      </c>
    </row>
    <row r="66" spans="1:5" ht="30" x14ac:dyDescent="0.25">
      <c r="A66" s="57" t="str">
        <f t="shared" ref="A66:A129" si="1">CONCATENATE(B66,$H$1,C66,$H$1,D66,$H$1,E66)</f>
        <v>ГПМ-ГПМ-Транспортный отдел-Напольное подъёмно-транспортное средство - Электрический - 91645840</v>
      </c>
      <c r="B66" s="63" t="s">
        <v>5223</v>
      </c>
      <c r="C66" s="62" t="s">
        <v>5223</v>
      </c>
      <c r="D66" s="67" t="s">
        <v>4154</v>
      </c>
      <c r="E66" s="74" t="s">
        <v>5225</v>
      </c>
    </row>
    <row r="67" spans="1:5" ht="30" x14ac:dyDescent="0.25">
      <c r="A67" s="57" t="str">
        <f t="shared" si="1"/>
        <v>ГПМ-ГПМ-Транспортный отдел-Напольное подъёмно-транспортное средство - Электрический - 91645841</v>
      </c>
      <c r="B67" s="63" t="s">
        <v>5223</v>
      </c>
      <c r="C67" s="62" t="s">
        <v>5223</v>
      </c>
      <c r="D67" s="67" t="s">
        <v>4154</v>
      </c>
      <c r="E67" s="74" t="s">
        <v>5224</v>
      </c>
    </row>
    <row r="68" spans="1:5" x14ac:dyDescent="0.25">
      <c r="A68" s="57" t="str">
        <f t="shared" si="1"/>
        <v>ГПМ-ГПМ-Прочее-Прочее</v>
      </c>
      <c r="B68" s="63" t="s">
        <v>5223</v>
      </c>
      <c r="C68" s="62" t="s">
        <v>5223</v>
      </c>
      <c r="D68" s="67" t="s">
        <v>3558</v>
      </c>
      <c r="E68" s="66" t="s">
        <v>3558</v>
      </c>
    </row>
    <row r="69" spans="1:5" x14ac:dyDescent="0.25">
      <c r="A69" s="57" t="str">
        <f t="shared" si="1"/>
        <v>ОГМ-ЦРМ-Станки-Точило электрическое Калибр ТЭ-150/300 №GM0064638/2007/60002-06/05-059</v>
      </c>
      <c r="B69" s="63" t="s">
        <v>5191</v>
      </c>
      <c r="C69" s="62" t="s">
        <v>5204</v>
      </c>
      <c r="D69" s="67" t="s">
        <v>2107</v>
      </c>
      <c r="E69" s="74" t="s">
        <v>5222</v>
      </c>
    </row>
    <row r="70" spans="1:5" x14ac:dyDescent="0.25">
      <c r="A70" s="57" t="str">
        <f t="shared" si="1"/>
        <v>ОГМ-ЦРМ-Станки-Фрезерный станок WMT6400 №2010037</v>
      </c>
      <c r="B70" s="63" t="s">
        <v>5191</v>
      </c>
      <c r="C70" s="62" t="s">
        <v>5204</v>
      </c>
      <c r="D70" s="67" t="s">
        <v>2107</v>
      </c>
      <c r="E70" s="74" t="s">
        <v>5221</v>
      </c>
    </row>
    <row r="71" spans="1:5" x14ac:dyDescent="0.25">
      <c r="A71" s="57" t="str">
        <f t="shared" si="1"/>
        <v>ОГМ-ЦРМ-Станки-Строгальный станок WMT6050 №2009010/44502/07/2/3/2-28</v>
      </c>
      <c r="B71" s="63" t="s">
        <v>5191</v>
      </c>
      <c r="C71" s="62" t="s">
        <v>5204</v>
      </c>
      <c r="D71" s="67" t="s">
        <v>2107</v>
      </c>
      <c r="E71" s="74" t="s">
        <v>5220</v>
      </c>
    </row>
    <row r="72" spans="1:5" x14ac:dyDescent="0.25">
      <c r="A72" s="57" t="str">
        <f t="shared" si="1"/>
        <v>ОГМ-ЦРМ-Станки-Токарный станок №С6241.С6246Н/44502/07/2/3/2-27</v>
      </c>
      <c r="B72" s="63" t="s">
        <v>5191</v>
      </c>
      <c r="C72" s="62" t="s">
        <v>5204</v>
      </c>
      <c r="D72" s="67" t="s">
        <v>2107</v>
      </c>
      <c r="E72" s="74" t="s">
        <v>5219</v>
      </c>
    </row>
    <row r="73" spans="1:5" x14ac:dyDescent="0.25">
      <c r="A73" s="57" t="str">
        <f t="shared" si="1"/>
        <v>ОГМ-ЦРМ-Станки-Универсальный токарный станок CU1000/3000 №43235/43102/07/2/3/2-33</v>
      </c>
      <c r="B73" s="63" t="s">
        <v>5191</v>
      </c>
      <c r="C73" s="62" t="s">
        <v>5204</v>
      </c>
      <c r="D73" s="67" t="s">
        <v>2107</v>
      </c>
      <c r="E73" s="74" t="s">
        <v>5218</v>
      </c>
    </row>
    <row r="74" spans="1:5" x14ac:dyDescent="0.25">
      <c r="A74" s="57" t="str">
        <f t="shared" si="1"/>
        <v>ОГМ-ЦРМ-Станки-Ленточная пила MBS-1430DAS №1810A100003/44502/07/2/3/2-31</v>
      </c>
      <c r="B74" s="63" t="s">
        <v>5191</v>
      </c>
      <c r="C74" s="62" t="s">
        <v>5204</v>
      </c>
      <c r="D74" s="67" t="s">
        <v>2107</v>
      </c>
      <c r="E74" s="74" t="s">
        <v>5217</v>
      </c>
    </row>
    <row r="75" spans="1:5" x14ac:dyDescent="0.25">
      <c r="A75" s="57" t="str">
        <f t="shared" si="1"/>
        <v>ОГМ-ЦРМ-Станки-Пресс гидравлический WP150 №19530624</v>
      </c>
      <c r="B75" s="63" t="s">
        <v>5191</v>
      </c>
      <c r="C75" s="62" t="s">
        <v>5204</v>
      </c>
      <c r="D75" s="67" t="s">
        <v>2107</v>
      </c>
      <c r="E75" s="74" t="s">
        <v>5216</v>
      </c>
    </row>
    <row r="76" spans="1:5" x14ac:dyDescent="0.25">
      <c r="A76" s="57" t="str">
        <f t="shared" si="1"/>
        <v>ОГМ-ЦРМ-Станки-Вертикальный сверлильный станок Z5040 №2080616/44502/07/2/3/2-30</v>
      </c>
      <c r="B76" s="63" t="s">
        <v>5191</v>
      </c>
      <c r="C76" s="62" t="s">
        <v>5204</v>
      </c>
      <c r="D76" s="67" t="s">
        <v>2107</v>
      </c>
      <c r="E76" s="74" t="s">
        <v>5215</v>
      </c>
    </row>
    <row r="77" spans="1:5" x14ac:dyDescent="0.25">
      <c r="A77" s="57" t="str">
        <f t="shared" si="1"/>
        <v>ОГМ-ЦРМ-Станки-Абразивный отрезной станок по металлу JCOM-400T №50006101Т</v>
      </c>
      <c r="B77" s="63" t="s">
        <v>5191</v>
      </c>
      <c r="C77" s="62" t="s">
        <v>5204</v>
      </c>
      <c r="D77" s="67" t="s">
        <v>2107</v>
      </c>
      <c r="E77" s="74" t="s">
        <v>5214</v>
      </c>
    </row>
    <row r="78" spans="1:5" x14ac:dyDescent="0.25">
      <c r="A78" s="57" t="str">
        <f t="shared" si="1"/>
        <v>ОГМ-ЦРМ-Станки-Станок точильно-шлифовальный ТШ-335 №957</v>
      </c>
      <c r="B78" s="63" t="s">
        <v>5191</v>
      </c>
      <c r="C78" s="62" t="s">
        <v>5204</v>
      </c>
      <c r="D78" s="67" t="s">
        <v>2107</v>
      </c>
      <c r="E78" s="74" t="s">
        <v>5213</v>
      </c>
    </row>
    <row r="79" spans="1:5" x14ac:dyDescent="0.25">
      <c r="A79" s="57" t="str">
        <f t="shared" si="1"/>
        <v>ОГМ-ЦРМ-Станки-Печь электрическая КЭП 135/1250П №48</v>
      </c>
      <c r="B79" s="63" t="s">
        <v>5191</v>
      </c>
      <c r="C79" s="62" t="s">
        <v>5204</v>
      </c>
      <c r="D79" s="67" t="s">
        <v>2107</v>
      </c>
      <c r="E79" s="74" t="s">
        <v>5212</v>
      </c>
    </row>
    <row r="80" spans="1:5" x14ac:dyDescent="0.25">
      <c r="A80" s="57" t="str">
        <f t="shared" si="1"/>
        <v>ОГМ-ЦРМ-Станки-Электропечь сопротивления камерная №002832У</v>
      </c>
      <c r="B80" s="63" t="s">
        <v>5191</v>
      </c>
      <c r="C80" s="62" t="s">
        <v>5204</v>
      </c>
      <c r="D80" s="67" t="s">
        <v>2107</v>
      </c>
      <c r="E80" s="74" t="s">
        <v>5211</v>
      </c>
    </row>
    <row r="81" spans="1:5" x14ac:dyDescent="0.25">
      <c r="A81" s="57" t="str">
        <f t="shared" si="1"/>
        <v>ОГМ-ЦРМ-Станки-Отрезной станок TF5 ECO №000016</v>
      </c>
      <c r="B81" s="63" t="s">
        <v>5191</v>
      </c>
      <c r="C81" s="62" t="s">
        <v>5204</v>
      </c>
      <c r="D81" s="67" t="s">
        <v>2107</v>
      </c>
      <c r="E81" s="74" t="s">
        <v>5210</v>
      </c>
    </row>
    <row r="82" spans="1:5" x14ac:dyDescent="0.25">
      <c r="A82" s="57" t="str">
        <f t="shared" si="1"/>
        <v>ОГМ-ЦРМ-Станки-Станок предварительной установки фитинга INSERT 03 PSM №000024</v>
      </c>
      <c r="B82" s="63" t="s">
        <v>5191</v>
      </c>
      <c r="C82" s="62" t="s">
        <v>5204</v>
      </c>
      <c r="D82" s="67" t="s">
        <v>2107</v>
      </c>
      <c r="E82" s="74" t="s">
        <v>5209</v>
      </c>
    </row>
    <row r="83" spans="1:5" x14ac:dyDescent="0.25">
      <c r="A83" s="57" t="str">
        <f t="shared" si="1"/>
        <v>ОГМ-ЦРМ-Станки-Окорочное оборудование SPF6 №000095</v>
      </c>
      <c r="B83" s="63" t="s">
        <v>5191</v>
      </c>
      <c r="C83" s="62" t="s">
        <v>5204</v>
      </c>
      <c r="D83" s="67" t="s">
        <v>2107</v>
      </c>
      <c r="E83" s="74" t="s">
        <v>5208</v>
      </c>
    </row>
    <row r="84" spans="1:5" x14ac:dyDescent="0.25">
      <c r="A84" s="57" t="str">
        <f t="shared" si="1"/>
        <v>ОГМ-ЦРМ-Станки-Испытательный стенд BC1200E №000396</v>
      </c>
      <c r="B84" s="63" t="s">
        <v>5191</v>
      </c>
      <c r="C84" s="62" t="s">
        <v>5204</v>
      </c>
      <c r="D84" s="67" t="s">
        <v>2107</v>
      </c>
      <c r="E84" s="74" t="s">
        <v>5207</v>
      </c>
    </row>
    <row r="85" spans="1:5" x14ac:dyDescent="0.25">
      <c r="A85" s="57" t="str">
        <f t="shared" si="1"/>
        <v>ОГМ-ЦРМ-Станки-Опрессовочный станок Tubomatic H144 ES №000073</v>
      </c>
      <c r="B85" s="63" t="s">
        <v>5191</v>
      </c>
      <c r="C85" s="62" t="s">
        <v>5204</v>
      </c>
      <c r="D85" s="67" t="s">
        <v>2107</v>
      </c>
      <c r="E85" s="74" t="s">
        <v>5206</v>
      </c>
    </row>
    <row r="86" spans="1:5" x14ac:dyDescent="0.25">
      <c r="A86" s="57" t="str">
        <f t="shared" si="1"/>
        <v>ОГМ-ЦРМ-Станки-Стенд для испытания гидравлических цилиндров</v>
      </c>
      <c r="B86" s="63" t="s">
        <v>5191</v>
      </c>
      <c r="C86" s="62" t="s">
        <v>5204</v>
      </c>
      <c r="D86" s="67" t="s">
        <v>2107</v>
      </c>
      <c r="E86" s="74" t="s">
        <v>5205</v>
      </c>
    </row>
    <row r="87" spans="1:5" x14ac:dyDescent="0.25">
      <c r="A87" s="57" t="str">
        <f t="shared" si="1"/>
        <v>ОГМ-ЦРМ-Прочее-Прочее</v>
      </c>
      <c r="B87" s="63" t="s">
        <v>5191</v>
      </c>
      <c r="C87" s="62" t="s">
        <v>5204</v>
      </c>
      <c r="D87" s="67" t="s">
        <v>3558</v>
      </c>
      <c r="E87" s="66" t="s">
        <v>3558</v>
      </c>
    </row>
    <row r="88" spans="1:5" x14ac:dyDescent="0.25">
      <c r="A88" s="57" t="str">
        <f t="shared" si="1"/>
        <v>ОГМ-Гидравлика-АТТТ-Гидростанция ZH-1 АТТТ</v>
      </c>
      <c r="B88" s="63" t="s">
        <v>5191</v>
      </c>
      <c r="C88" s="62" t="s">
        <v>5190</v>
      </c>
      <c r="D88" s="67" t="s">
        <v>4027</v>
      </c>
      <c r="E88" s="74" t="s">
        <v>5203</v>
      </c>
    </row>
    <row r="89" spans="1:5" x14ac:dyDescent="0.25">
      <c r="A89" s="57" t="str">
        <f t="shared" si="1"/>
        <v>ОГМ-Гидравлика-АТТТ-Гидростанция ZH-2 АТТТ</v>
      </c>
      <c r="B89" s="63" t="s">
        <v>5191</v>
      </c>
      <c r="C89" s="62" t="s">
        <v>5190</v>
      </c>
      <c r="D89" s="67" t="s">
        <v>4027</v>
      </c>
      <c r="E89" s="74" t="s">
        <v>5202</v>
      </c>
    </row>
    <row r="90" spans="1:5" x14ac:dyDescent="0.25">
      <c r="A90" s="57" t="str">
        <f t="shared" si="1"/>
        <v>ОГМ-Гидравлика-АТТТ-Системы жидкой смазки АТТТ</v>
      </c>
      <c r="B90" s="63" t="s">
        <v>5191</v>
      </c>
      <c r="C90" s="62" t="s">
        <v>5190</v>
      </c>
      <c r="D90" s="67" t="s">
        <v>4027</v>
      </c>
      <c r="E90" s="74" t="s">
        <v>5201</v>
      </c>
    </row>
    <row r="91" spans="1:5" x14ac:dyDescent="0.25">
      <c r="A91" s="57" t="str">
        <f t="shared" si="1"/>
        <v>ОГМ-Гидравлика-РСХП-Гидростанция TH-1  РСХП</v>
      </c>
      <c r="B91" s="63" t="s">
        <v>5191</v>
      </c>
      <c r="C91" s="62" t="s">
        <v>5190</v>
      </c>
      <c r="D91" s="67" t="s">
        <v>3986</v>
      </c>
      <c r="E91" s="74" t="s">
        <v>5200</v>
      </c>
    </row>
    <row r="92" spans="1:5" x14ac:dyDescent="0.25">
      <c r="A92" s="57" t="str">
        <f t="shared" si="1"/>
        <v>ОГМ-Гидравлика-РСХП-Гидростанция TH-2  РСХП</v>
      </c>
      <c r="B92" s="63" t="s">
        <v>5191</v>
      </c>
      <c r="C92" s="62" t="s">
        <v>5190</v>
      </c>
      <c r="D92" s="67" t="s">
        <v>3986</v>
      </c>
      <c r="E92" s="74" t="s">
        <v>5199</v>
      </c>
    </row>
    <row r="93" spans="1:5" x14ac:dyDescent="0.25">
      <c r="A93" s="57" t="str">
        <f t="shared" si="1"/>
        <v>ОГМ-Гидравлика-РСХП-Станция жидкой смазки TL-1 РСХП</v>
      </c>
      <c r="B93" s="63" t="s">
        <v>5191</v>
      </c>
      <c r="C93" s="62" t="s">
        <v>5190</v>
      </c>
      <c r="D93" s="67" t="s">
        <v>3986</v>
      </c>
      <c r="E93" s="74" t="s">
        <v>5198</v>
      </c>
    </row>
    <row r="94" spans="1:5" x14ac:dyDescent="0.25">
      <c r="A94" s="57" t="str">
        <f t="shared" si="1"/>
        <v>ОГМ-Гидравлика-АНГЦ-Гидростанция ZH-1 АНГЦ</v>
      </c>
      <c r="B94" s="63" t="s">
        <v>5191</v>
      </c>
      <c r="C94" s="62" t="s">
        <v>5190</v>
      </c>
      <c r="D94" s="67" t="s">
        <v>3873</v>
      </c>
      <c r="E94" s="74" t="s">
        <v>5197</v>
      </c>
    </row>
    <row r="95" spans="1:5" x14ac:dyDescent="0.25">
      <c r="A95" s="57" t="str">
        <f t="shared" si="1"/>
        <v>ОГМ-Гидравлика-АНГЦ-Гидростанция ZH-2 АНГЦ</v>
      </c>
      <c r="B95" s="63" t="s">
        <v>5191</v>
      </c>
      <c r="C95" s="62" t="s">
        <v>5190</v>
      </c>
      <c r="D95" s="67" t="s">
        <v>3873</v>
      </c>
      <c r="E95" s="74" t="s">
        <v>5196</v>
      </c>
    </row>
    <row r="96" spans="1:5" x14ac:dyDescent="0.25">
      <c r="A96" s="57" t="str">
        <f t="shared" si="1"/>
        <v>ОГМ-Гидравлика-АНГЦ-Гидростанция ZH-3 АНГЦ</v>
      </c>
      <c r="B96" s="63" t="s">
        <v>5191</v>
      </c>
      <c r="C96" s="62" t="s">
        <v>5190</v>
      </c>
      <c r="D96" s="67" t="s">
        <v>3873</v>
      </c>
      <c r="E96" s="74" t="s">
        <v>5195</v>
      </c>
    </row>
    <row r="97" spans="1:8" x14ac:dyDescent="0.25">
      <c r="A97" s="57" t="str">
        <f t="shared" si="1"/>
        <v>ОГМ-Гидравлика-АНГЦ-Системы жидкой смазки АНГЦ</v>
      </c>
      <c r="B97" s="63" t="s">
        <v>5191</v>
      </c>
      <c r="C97" s="62" t="s">
        <v>5190</v>
      </c>
      <c r="D97" s="67" t="s">
        <v>3873</v>
      </c>
      <c r="E97" s="74" t="s">
        <v>5194</v>
      </c>
    </row>
    <row r="98" spans="1:8" x14ac:dyDescent="0.25">
      <c r="A98" s="57" t="str">
        <f t="shared" si="1"/>
        <v>ОГМ-Гидравлика-АПП-Гидростанция ZH-1 АПП</v>
      </c>
      <c r="B98" s="63" t="s">
        <v>5191</v>
      </c>
      <c r="C98" s="62" t="s">
        <v>5190</v>
      </c>
      <c r="D98" s="67" t="s">
        <v>3725</v>
      </c>
      <c r="E98" s="74" t="s">
        <v>5193</v>
      </c>
    </row>
    <row r="99" spans="1:8" x14ac:dyDescent="0.25">
      <c r="A99" s="57" t="str">
        <f t="shared" si="1"/>
        <v>ОГМ-Гидравлика-АПП-Системы жидкой смазки АПП</v>
      </c>
      <c r="B99" s="63" t="s">
        <v>5191</v>
      </c>
      <c r="C99" s="62" t="s">
        <v>5190</v>
      </c>
      <c r="D99" s="67" t="s">
        <v>3725</v>
      </c>
      <c r="E99" s="74" t="s">
        <v>5192</v>
      </c>
    </row>
    <row r="100" spans="1:8" x14ac:dyDescent="0.25">
      <c r="A100" s="57" t="str">
        <f t="shared" si="1"/>
        <v>ОГМ-Гидравлика-прочее-Прочее</v>
      </c>
      <c r="B100" s="63" t="s">
        <v>5191</v>
      </c>
      <c r="C100" s="62" t="s">
        <v>5190</v>
      </c>
      <c r="D100" s="67" t="s">
        <v>4158</v>
      </c>
      <c r="E100" s="66" t="s">
        <v>3558</v>
      </c>
    </row>
    <row r="101" spans="1:8" ht="30" x14ac:dyDescent="0.25">
      <c r="A101" s="57" t="str">
        <f t="shared" si="1"/>
        <v xml:space="preserve">ОПР-ОПР-Здание листопрокатного цеха №10003-07/1-01 -Здание листопрокатного цеха №10003-07/1-01 </v>
      </c>
      <c r="B101" s="63" t="s">
        <v>5157</v>
      </c>
      <c r="C101" s="62" t="s">
        <v>5157</v>
      </c>
      <c r="D101" s="67" t="s">
        <v>5189</v>
      </c>
      <c r="E101" s="74" t="s">
        <v>5189</v>
      </c>
    </row>
    <row r="102" spans="1:8" x14ac:dyDescent="0.25">
      <c r="A102" s="57" t="str">
        <f t="shared" si="1"/>
        <v>ОПР-ОПР-Здание листопрокатного цеха- участок АТТТ №10003-07/1/5-01</v>
      </c>
      <c r="B102" s="63" t="s">
        <v>5157</v>
      </c>
      <c r="C102" s="62" t="s">
        <v>5157</v>
      </c>
      <c r="D102" s="67" t="s">
        <v>5184</v>
      </c>
      <c r="E102" s="74" t="s">
        <v>5188</v>
      </c>
    </row>
    <row r="103" spans="1:8" x14ac:dyDescent="0.25">
      <c r="A103" s="57" t="str">
        <f t="shared" si="1"/>
        <v xml:space="preserve">ОПР-ОПР-Здание листопрокатного цеха- участок РСХП №10003-07/1/6-01 </v>
      </c>
      <c r="B103" s="63" t="s">
        <v>5157</v>
      </c>
      <c r="C103" s="62" t="s">
        <v>5157</v>
      </c>
      <c r="D103" s="67" t="s">
        <v>5184</v>
      </c>
      <c r="E103" s="74" t="s">
        <v>5187</v>
      </c>
    </row>
    <row r="104" spans="1:8" x14ac:dyDescent="0.25">
      <c r="A104" s="57" t="str">
        <f t="shared" si="1"/>
        <v xml:space="preserve">ОПР-ОПР-Здание листопрокатного цеха- участок АНГЦ №10003-07/1/7-01 </v>
      </c>
      <c r="B104" s="63" t="s">
        <v>5157</v>
      </c>
      <c r="C104" s="62" t="s">
        <v>5157</v>
      </c>
      <c r="D104" s="67" t="s">
        <v>5184</v>
      </c>
      <c r="E104" s="74" t="s">
        <v>5186</v>
      </c>
    </row>
    <row r="105" spans="1:8" x14ac:dyDescent="0.25">
      <c r="A105" s="57" t="str">
        <f t="shared" si="1"/>
        <v xml:space="preserve">ОПР-ОПР-Здание листопрокатного цеха- участок АПП №10003-07/1/8-01 </v>
      </c>
      <c r="B105" s="63" t="s">
        <v>5157</v>
      </c>
      <c r="C105" s="62" t="s">
        <v>5157</v>
      </c>
      <c r="D105" s="67" t="s">
        <v>5184</v>
      </c>
      <c r="E105" s="74" t="s">
        <v>5185</v>
      </c>
    </row>
    <row r="106" spans="1:8" x14ac:dyDescent="0.25">
      <c r="A106" s="57" t="str">
        <f t="shared" si="1"/>
        <v>ОПР-ОПР-Здание листопрокатного цеха- Пристроенные помещения №10003-07/1-02</v>
      </c>
      <c r="B106" s="63" t="s">
        <v>5157</v>
      </c>
      <c r="C106" s="62" t="s">
        <v>5157</v>
      </c>
      <c r="D106" s="67" t="s">
        <v>5184</v>
      </c>
      <c r="E106" s="74" t="s">
        <v>5183</v>
      </c>
    </row>
    <row r="107" spans="1:8" ht="30" x14ac:dyDescent="0.25">
      <c r="A107" s="57" t="str">
        <f t="shared" si="1"/>
        <v>ОПР-ОПР-Здание административно-бытового корпуса лпц (АБК ЛПЦ) №10003-02/1/3-01 -Прочее</v>
      </c>
      <c r="B107" s="63" t="s">
        <v>5157</v>
      </c>
      <c r="C107" s="62" t="s">
        <v>5157</v>
      </c>
      <c r="D107" s="67" t="s">
        <v>5182</v>
      </c>
      <c r="E107" s="74" t="s">
        <v>3558</v>
      </c>
      <c r="H107" s="52" t="b">
        <f t="shared" ref="H107:H131" si="2">E107=D107</f>
        <v>0</v>
      </c>
    </row>
    <row r="108" spans="1:8" x14ac:dyDescent="0.25">
      <c r="A108" s="57" t="str">
        <f t="shared" si="1"/>
        <v>ОПР-ОПР-Здание центральной заводской лаборатории (ЦЗЛ) №10003-08/2-01 -Прочее</v>
      </c>
      <c r="B108" s="63" t="s">
        <v>5157</v>
      </c>
      <c r="C108" s="62" t="s">
        <v>5157</v>
      </c>
      <c r="D108" s="67" t="s">
        <v>5181</v>
      </c>
      <c r="E108" s="74" t="s">
        <v>3558</v>
      </c>
      <c r="H108" s="52" t="b">
        <f t="shared" si="2"/>
        <v>0</v>
      </c>
    </row>
    <row r="109" spans="1:8" x14ac:dyDescent="0.25">
      <c r="A109" s="57" t="str">
        <f t="shared" si="1"/>
        <v>ОПР-ОПР-Здание установки регенерации кислоты (УРК) №07/1/3-1 -Прочее</v>
      </c>
      <c r="B109" s="63" t="s">
        <v>5157</v>
      </c>
      <c r="C109" s="62" t="s">
        <v>5157</v>
      </c>
      <c r="D109" s="67" t="s">
        <v>5180</v>
      </c>
      <c r="E109" s="74" t="s">
        <v>3558</v>
      </c>
      <c r="H109" s="52" t="b">
        <f t="shared" si="2"/>
        <v>0</v>
      </c>
    </row>
    <row r="110" spans="1:8" x14ac:dyDescent="0.25">
      <c r="A110" s="57" t="str">
        <f t="shared" si="1"/>
        <v>ОПР-ОПР-Здание центральной ремонтной мастерской (ЦРМ) №06/1/4/1-01 -Прочее</v>
      </c>
      <c r="B110" s="63" t="s">
        <v>5157</v>
      </c>
      <c r="C110" s="62" t="s">
        <v>5157</v>
      </c>
      <c r="D110" s="67" t="s">
        <v>5179</v>
      </c>
      <c r="E110" s="74" t="s">
        <v>3558</v>
      </c>
      <c r="H110" s="52" t="b">
        <f t="shared" si="2"/>
        <v>0</v>
      </c>
    </row>
    <row r="111" spans="1:8" x14ac:dyDescent="0.25">
      <c r="A111" s="57" t="str">
        <f t="shared" si="1"/>
        <v>ОПР-ОПР-Здание административно-бытового корпуса ЦРМ (АБК ЦРМ) №06/1/4/1-02-Прочее</v>
      </c>
      <c r="B111" s="63" t="s">
        <v>5157</v>
      </c>
      <c r="C111" s="62" t="s">
        <v>5157</v>
      </c>
      <c r="D111" s="67" t="s">
        <v>5178</v>
      </c>
      <c r="E111" s="74" t="s">
        <v>3558</v>
      </c>
      <c r="H111" s="52" t="b">
        <f t="shared" si="2"/>
        <v>0</v>
      </c>
    </row>
    <row r="112" spans="1:8" x14ac:dyDescent="0.25">
      <c r="A112" s="57" t="str">
        <f t="shared" si="1"/>
        <v>ОПР-ОПР-Здание центральной проходной №02/1/3-02 -Прочее</v>
      </c>
      <c r="B112" s="63" t="s">
        <v>5157</v>
      </c>
      <c r="C112" s="62" t="s">
        <v>5157</v>
      </c>
      <c r="D112" s="67" t="s">
        <v>5177</v>
      </c>
      <c r="E112" s="74" t="s">
        <v>3558</v>
      </c>
      <c r="H112" s="52" t="b">
        <f t="shared" si="2"/>
        <v>0</v>
      </c>
    </row>
    <row r="113" spans="1:8" x14ac:dyDescent="0.25">
      <c r="A113" s="57" t="str">
        <f t="shared" si="1"/>
        <v>ОПР-ОПР-Здание установкиа водоподготовки №06/1/5/3-01-Прочее</v>
      </c>
      <c r="B113" s="63" t="s">
        <v>5157</v>
      </c>
      <c r="C113" s="62" t="s">
        <v>5157</v>
      </c>
      <c r="D113" s="67" t="s">
        <v>5176</v>
      </c>
      <c r="E113" s="74" t="s">
        <v>3558</v>
      </c>
      <c r="H113" s="52" t="b">
        <f t="shared" si="2"/>
        <v>0</v>
      </c>
    </row>
    <row r="114" spans="1:8" ht="30" x14ac:dyDescent="0.25">
      <c r="A114" s="57" t="str">
        <f t="shared" si="1"/>
        <v>ОПР-ОПР-Здание градирни оборотного цикла с резервуаром и насосной станции оборотного водоснабжения №06/1/5/3-02-Прочее</v>
      </c>
      <c r="B114" s="63" t="s">
        <v>5157</v>
      </c>
      <c r="C114" s="62" t="s">
        <v>5157</v>
      </c>
      <c r="D114" s="67" t="s">
        <v>5175</v>
      </c>
      <c r="E114" s="74" t="s">
        <v>3558</v>
      </c>
      <c r="H114" s="52" t="b">
        <f t="shared" si="2"/>
        <v>0</v>
      </c>
    </row>
    <row r="115" spans="1:8" ht="30" x14ac:dyDescent="0.25">
      <c r="A115" s="57" t="str">
        <f t="shared" si="1"/>
        <v>ОПР-ОПР-Сооружение резервуаров производственно-противопожарного запаса воды №06/1/5/3-03 -Прочее</v>
      </c>
      <c r="B115" s="63" t="s">
        <v>5157</v>
      </c>
      <c r="C115" s="62" t="s">
        <v>5157</v>
      </c>
      <c r="D115" s="67" t="s">
        <v>5174</v>
      </c>
      <c r="E115" s="74" t="s">
        <v>3558</v>
      </c>
      <c r="H115" s="52" t="b">
        <f t="shared" si="2"/>
        <v>0</v>
      </c>
    </row>
    <row r="116" spans="1:8" ht="30" x14ac:dyDescent="0.25">
      <c r="A116" s="57" t="str">
        <f t="shared" si="1"/>
        <v>ОПР-ОПР-Сооружение насосной станции производственно-противопожарного водоснабжения №06/1/5/3-04-Прочее</v>
      </c>
      <c r="B116" s="63" t="s">
        <v>5157</v>
      </c>
      <c r="C116" s="62" t="s">
        <v>5157</v>
      </c>
      <c r="D116" s="67" t="s">
        <v>5173</v>
      </c>
      <c r="E116" s="74" t="s">
        <v>3558</v>
      </c>
      <c r="H116" s="52" t="b">
        <f t="shared" si="2"/>
        <v>0</v>
      </c>
    </row>
    <row r="117" spans="1:8" ht="30" x14ac:dyDescent="0.25">
      <c r="A117" s="57" t="str">
        <f t="shared" si="1"/>
        <v>ОПР-ОПР-Сооружение склада временного хранения отходов установки водоподготовки №06/1/5/3-05 -Прочее</v>
      </c>
      <c r="B117" s="63" t="s">
        <v>5157</v>
      </c>
      <c r="C117" s="62" t="s">
        <v>5157</v>
      </c>
      <c r="D117" s="67" t="s">
        <v>5172</v>
      </c>
      <c r="E117" s="74" t="s">
        <v>3558</v>
      </c>
      <c r="H117" s="52" t="b">
        <f t="shared" si="2"/>
        <v>0</v>
      </c>
    </row>
    <row r="118" spans="1:8" x14ac:dyDescent="0.25">
      <c r="A118" s="57" t="str">
        <f t="shared" si="1"/>
        <v>ОПР-ОПР-Сооружение склада горячекатаных рулонов №05/7-1-Прочее</v>
      </c>
      <c r="B118" s="63" t="s">
        <v>5157</v>
      </c>
      <c r="C118" s="62" t="s">
        <v>5157</v>
      </c>
      <c r="D118" s="67" t="s">
        <v>5171</v>
      </c>
      <c r="E118" s="74" t="s">
        <v>3558</v>
      </c>
      <c r="H118" s="52" t="b">
        <f t="shared" si="2"/>
        <v>0</v>
      </c>
    </row>
    <row r="119" spans="1:8" x14ac:dyDescent="0.25">
      <c r="A119" s="57" t="str">
        <f t="shared" si="1"/>
        <v>ОПР-ОПР-Здание общезаводского склада №10004-061-01-Прочее</v>
      </c>
      <c r="B119" s="63" t="s">
        <v>5157</v>
      </c>
      <c r="C119" s="62" t="s">
        <v>5157</v>
      </c>
      <c r="D119" s="67" t="s">
        <v>5170</v>
      </c>
      <c r="E119" s="74" t="s">
        <v>3558</v>
      </c>
      <c r="H119" s="52" t="b">
        <f t="shared" si="2"/>
        <v>0</v>
      </c>
    </row>
    <row r="120" spans="1:8" ht="30" x14ac:dyDescent="0.25">
      <c r="A120" s="57" t="str">
        <f t="shared" si="1"/>
        <v>ОПР-ОПР-Здание компрессорной станции сжатого воздуха и азотной станции №10001-06/1/5-1-Прочее</v>
      </c>
      <c r="B120" s="63" t="s">
        <v>5157</v>
      </c>
      <c r="C120" s="62" t="s">
        <v>5157</v>
      </c>
      <c r="D120" s="67" t="s">
        <v>5169</v>
      </c>
      <c r="E120" s="74" t="s">
        <v>3558</v>
      </c>
      <c r="H120" s="52" t="b">
        <f t="shared" si="2"/>
        <v>0</v>
      </c>
    </row>
    <row r="121" spans="1:8" x14ac:dyDescent="0.25">
      <c r="A121" s="57" t="str">
        <f t="shared" si="1"/>
        <v>ОПР-ОПР-Сооружение водородной станции №6/1/5-2-Прочее</v>
      </c>
      <c r="B121" s="63" t="s">
        <v>5157</v>
      </c>
      <c r="C121" s="62" t="s">
        <v>5157</v>
      </c>
      <c r="D121" s="67" t="s">
        <v>5168</v>
      </c>
      <c r="E121" s="74" t="s">
        <v>3558</v>
      </c>
      <c r="H121" s="52" t="b">
        <f t="shared" si="2"/>
        <v>0</v>
      </c>
    </row>
    <row r="122" spans="1:8" x14ac:dyDescent="0.25">
      <c r="A122" s="57" t="str">
        <f t="shared" si="1"/>
        <v>ОПР-ОПР-Здание парогенераторной №6/1/5-3-Прочее</v>
      </c>
      <c r="B122" s="63" t="s">
        <v>5157</v>
      </c>
      <c r="C122" s="62" t="s">
        <v>5157</v>
      </c>
      <c r="D122" s="67" t="s">
        <v>5167</v>
      </c>
      <c r="E122" s="74" t="s">
        <v>3558</v>
      </c>
      <c r="H122" s="52" t="b">
        <f t="shared" si="2"/>
        <v>0</v>
      </c>
    </row>
    <row r="123" spans="1:8" x14ac:dyDescent="0.25">
      <c r="A123" s="57" t="str">
        <f t="shared" si="1"/>
        <v>ОПР-ОПР-Сооружение автомобильных весов №05/1/3-1 -Прочее</v>
      </c>
      <c r="B123" s="63" t="s">
        <v>5157</v>
      </c>
      <c r="C123" s="62" t="s">
        <v>5157</v>
      </c>
      <c r="D123" s="67" t="s">
        <v>5166</v>
      </c>
      <c r="E123" s="74" t="s">
        <v>3558</v>
      </c>
      <c r="H123" s="52" t="b">
        <f t="shared" si="2"/>
        <v>0</v>
      </c>
    </row>
    <row r="124" spans="1:8" x14ac:dyDescent="0.25">
      <c r="A124" s="57" t="str">
        <f t="shared" si="1"/>
        <v>ОПР-ОПР-Сооружение железнодорожных весов №05/1/3-2-Прочее</v>
      </c>
      <c r="B124" s="63" t="s">
        <v>5157</v>
      </c>
      <c r="C124" s="62" t="s">
        <v>5157</v>
      </c>
      <c r="D124" s="67" t="s">
        <v>5165</v>
      </c>
      <c r="E124" s="74" t="s">
        <v>3558</v>
      </c>
      <c r="H124" s="52" t="b">
        <f t="shared" si="2"/>
        <v>0</v>
      </c>
    </row>
    <row r="125" spans="1:8" x14ac:dyDescent="0.25">
      <c r="A125" s="57" t="str">
        <f t="shared" si="1"/>
        <v>ОПР-ОПР-Здание офиса сопровождения продаж №10004-05/6-1 -Прочее</v>
      </c>
      <c r="B125" s="63" t="s">
        <v>5157</v>
      </c>
      <c r="C125" s="62" t="s">
        <v>5157</v>
      </c>
      <c r="D125" s="67" t="s">
        <v>5164</v>
      </c>
      <c r="E125" s="74" t="s">
        <v>3558</v>
      </c>
      <c r="H125" s="52" t="b">
        <f t="shared" si="2"/>
        <v>0</v>
      </c>
    </row>
    <row r="126" spans="1:8" x14ac:dyDescent="0.25">
      <c r="A126" s="57" t="str">
        <f t="shared" si="1"/>
        <v>ОПР-ОПР-Здание гаража №10001-06/1/3-1 -Прочее</v>
      </c>
      <c r="B126" s="63" t="s">
        <v>5157</v>
      </c>
      <c r="C126" s="62" t="s">
        <v>5157</v>
      </c>
      <c r="D126" s="67" t="s">
        <v>5163</v>
      </c>
      <c r="E126" s="74" t="s">
        <v>3558</v>
      </c>
      <c r="H126" s="52" t="b">
        <f t="shared" si="2"/>
        <v>0</v>
      </c>
    </row>
    <row r="127" spans="1:8" x14ac:dyDescent="0.25">
      <c r="A127" s="57" t="str">
        <f t="shared" si="1"/>
        <v>ОПР-ОПР-Сооружение участка переработки и хранения лома №05/3-1-Прочее</v>
      </c>
      <c r="B127" s="63" t="s">
        <v>5157</v>
      </c>
      <c r="C127" s="62" t="s">
        <v>5157</v>
      </c>
      <c r="D127" s="67" t="s">
        <v>5162</v>
      </c>
      <c r="E127" s="74" t="s">
        <v>3558</v>
      </c>
      <c r="H127" s="52" t="b">
        <f t="shared" si="2"/>
        <v>0</v>
      </c>
    </row>
    <row r="128" spans="1:8" x14ac:dyDescent="0.25">
      <c r="A128" s="57" t="str">
        <f t="shared" si="1"/>
        <v>ОПР-ОПР-Сооружение автомобильной дороги №02/1/3-04 -Прочее</v>
      </c>
      <c r="B128" s="63" t="s">
        <v>5157</v>
      </c>
      <c r="C128" s="62" t="s">
        <v>5157</v>
      </c>
      <c r="D128" s="67" t="s">
        <v>5161</v>
      </c>
      <c r="E128" s="74" t="s">
        <v>3558</v>
      </c>
      <c r="H128" s="52" t="b">
        <f t="shared" si="2"/>
        <v>0</v>
      </c>
    </row>
    <row r="129" spans="1:8" x14ac:dyDescent="0.25">
      <c r="A129" s="57" t="str">
        <f t="shared" si="1"/>
        <v>ОПР-ОПР-Сооружение ограждения завода №02/1/3-05-Прочее</v>
      </c>
      <c r="B129" s="63" t="s">
        <v>5157</v>
      </c>
      <c r="C129" s="62" t="s">
        <v>5157</v>
      </c>
      <c r="D129" s="67" t="s">
        <v>5160</v>
      </c>
      <c r="E129" s="74" t="s">
        <v>3558</v>
      </c>
      <c r="H129" s="52" t="b">
        <f t="shared" si="2"/>
        <v>0</v>
      </c>
    </row>
    <row r="130" spans="1:8" ht="60" x14ac:dyDescent="0.25">
      <c r="A130" s="57" t="str">
        <f t="shared" ref="A130:A193" si="3">CONCATENATE(B130,$H$1,C130,$H$1,D130,$H$1,E130)</f>
        <v>ОПР-ОПР-Сооружение насосной станции хозяйственно-питьевого водоснабжения (резервуары хозяйственно-питьевого запаса воды) №06/1/5-6
-Прочее</v>
      </c>
      <c r="B130" s="63" t="s">
        <v>5157</v>
      </c>
      <c r="C130" s="62" t="s">
        <v>5157</v>
      </c>
      <c r="D130" s="80" t="s">
        <v>5159</v>
      </c>
      <c r="E130" s="74" t="s">
        <v>3558</v>
      </c>
      <c r="H130" s="52" t="b">
        <f t="shared" si="2"/>
        <v>0</v>
      </c>
    </row>
    <row r="131" spans="1:8" ht="30" x14ac:dyDescent="0.25">
      <c r="A131" s="57" t="str">
        <f t="shared" si="3"/>
        <v>ОПР-ОПР-Здание поста ЭЦ (здание электрической централизации железнодорожных путей ТМЗ) №10001-05/1/3/2-2-Прочее</v>
      </c>
      <c r="B131" s="63" t="s">
        <v>5157</v>
      </c>
      <c r="C131" s="62" t="s">
        <v>5157</v>
      </c>
      <c r="D131" s="67" t="s">
        <v>5158</v>
      </c>
      <c r="E131" s="74" t="s">
        <v>3558</v>
      </c>
      <c r="H131" s="52" t="b">
        <f t="shared" si="2"/>
        <v>0</v>
      </c>
    </row>
    <row r="132" spans="1:8" x14ac:dyDescent="0.25">
      <c r="A132" s="57" t="str">
        <f t="shared" si="3"/>
        <v>ОПР-ОПР-прочее-Прочее</v>
      </c>
      <c r="B132" s="63" t="s">
        <v>5157</v>
      </c>
      <c r="C132" s="62" t="s">
        <v>5157</v>
      </c>
      <c r="D132" s="67" t="s">
        <v>4158</v>
      </c>
      <c r="E132" s="66" t="s">
        <v>3558</v>
      </c>
    </row>
    <row r="133" spans="1:8" x14ac:dyDescent="0.25">
      <c r="A133" s="57" t="str">
        <f t="shared" si="3"/>
        <v>ОГЭ-УВП-Вспомогательные системы-Аварийный дизель-генератор</v>
      </c>
      <c r="B133" s="63" t="s">
        <v>4160</v>
      </c>
      <c r="C133" s="62" t="s">
        <v>5079</v>
      </c>
      <c r="D133" s="67" t="s">
        <v>5156</v>
      </c>
      <c r="E133" s="74" t="s">
        <v>5155</v>
      </c>
    </row>
    <row r="134" spans="1:8" x14ac:dyDescent="0.25">
      <c r="A134" s="57" t="str">
        <f t="shared" si="3"/>
        <v xml:space="preserve">ОГЭ-УВП-Насосная станция-Насос </v>
      </c>
      <c r="B134" s="63" t="s">
        <v>4160</v>
      </c>
      <c r="C134" s="62" t="s">
        <v>5079</v>
      </c>
      <c r="D134" s="67" t="s">
        <v>5121</v>
      </c>
      <c r="E134" s="74" t="s">
        <v>5154</v>
      </c>
    </row>
    <row r="135" spans="1:8" x14ac:dyDescent="0.25">
      <c r="A135" s="57" t="str">
        <f t="shared" si="3"/>
        <v>ОГЭ-УВП-Дозирующая станция-Оборудование для бетонной градирни</v>
      </c>
      <c r="B135" s="63" t="s">
        <v>4160</v>
      </c>
      <c r="C135" s="62" t="s">
        <v>5079</v>
      </c>
      <c r="D135" s="67" t="s">
        <v>5123</v>
      </c>
      <c r="E135" s="74" t="s">
        <v>5153</v>
      </c>
    </row>
    <row r="136" spans="1:8" x14ac:dyDescent="0.25">
      <c r="A136" s="57" t="str">
        <f t="shared" si="3"/>
        <v>ОГЭ-УВП-Дозирующая станция-Аварийный резервуар</v>
      </c>
      <c r="B136" s="63" t="s">
        <v>4160</v>
      </c>
      <c r="C136" s="62" t="s">
        <v>5079</v>
      </c>
      <c r="D136" s="67" t="s">
        <v>5123</v>
      </c>
      <c r="E136" s="74" t="s">
        <v>5152</v>
      </c>
    </row>
    <row r="137" spans="1:8" x14ac:dyDescent="0.25">
      <c r="A137" s="57" t="str">
        <f t="shared" si="3"/>
        <v>ОГЭ-УВП-Насосная станция-Мешалка</v>
      </c>
      <c r="B137" s="63" t="s">
        <v>4160</v>
      </c>
      <c r="C137" s="62" t="s">
        <v>5079</v>
      </c>
      <c r="D137" s="67" t="s">
        <v>5121</v>
      </c>
      <c r="E137" s="74" t="s">
        <v>5113</v>
      </c>
    </row>
    <row r="138" spans="1:8" x14ac:dyDescent="0.25">
      <c r="A138" s="57" t="str">
        <f t="shared" si="3"/>
        <v>ОГЭ-УВП-Дозирующая установка-Насос дозатор</v>
      </c>
      <c r="B138" s="63" t="s">
        <v>4160</v>
      </c>
      <c r="C138" s="62" t="s">
        <v>5079</v>
      </c>
      <c r="D138" s="67" t="s">
        <v>5151</v>
      </c>
      <c r="E138" s="74" t="s">
        <v>5124</v>
      </c>
    </row>
    <row r="139" spans="1:8" x14ac:dyDescent="0.25">
      <c r="A139" s="57" t="str">
        <f t="shared" si="3"/>
        <v>ОГЭ-УВП-Дозирующая установка-IBC резервуар</v>
      </c>
      <c r="B139" s="63" t="s">
        <v>4160</v>
      </c>
      <c r="C139" s="62" t="s">
        <v>5079</v>
      </c>
      <c r="D139" s="67" t="s">
        <v>5151</v>
      </c>
      <c r="E139" s="74" t="s">
        <v>5099</v>
      </c>
    </row>
    <row r="140" spans="1:8" x14ac:dyDescent="0.25">
      <c r="A140" s="57" t="str">
        <f t="shared" si="3"/>
        <v>ОГЭ-УВП-Дозирующая установка-Дозирующая установка полиэлектролита</v>
      </c>
      <c r="B140" s="63" t="s">
        <v>4160</v>
      </c>
      <c r="C140" s="62" t="s">
        <v>5079</v>
      </c>
      <c r="D140" s="67" t="s">
        <v>5151</v>
      </c>
      <c r="E140" s="74" t="s">
        <v>5112</v>
      </c>
    </row>
    <row r="141" spans="1:8" x14ac:dyDescent="0.25">
      <c r="A141" s="57" t="str">
        <f t="shared" si="3"/>
        <v>ОГЭ-УВП-Дозирующая установка-Маслоотделитель</v>
      </c>
      <c r="B141" s="63" t="s">
        <v>4160</v>
      </c>
      <c r="C141" s="62" t="s">
        <v>5079</v>
      </c>
      <c r="D141" s="67" t="s">
        <v>5151</v>
      </c>
      <c r="E141" s="74" t="s">
        <v>5150</v>
      </c>
    </row>
    <row r="142" spans="1:8" x14ac:dyDescent="0.25">
      <c r="A142" s="57" t="str">
        <f t="shared" si="3"/>
        <v>ОГЭ-УВП-Оборудование для флотационной установки-Бетонный корпус</v>
      </c>
      <c r="B142" s="63" t="s">
        <v>4160</v>
      </c>
      <c r="C142" s="62" t="s">
        <v>5079</v>
      </c>
      <c r="D142" s="67" t="s">
        <v>5147</v>
      </c>
      <c r="E142" s="74" t="s">
        <v>5140</v>
      </c>
    </row>
    <row r="143" spans="1:8" x14ac:dyDescent="0.25">
      <c r="A143" s="57" t="str">
        <f t="shared" si="3"/>
        <v>ОГЭ-УВП-Оборудование для флотационной установки-Насосная станция</v>
      </c>
      <c r="B143" s="63" t="s">
        <v>4160</v>
      </c>
      <c r="C143" s="62" t="s">
        <v>5079</v>
      </c>
      <c r="D143" s="67" t="s">
        <v>5147</v>
      </c>
      <c r="E143" s="74" t="s">
        <v>5121</v>
      </c>
    </row>
    <row r="144" spans="1:8" x14ac:dyDescent="0.25">
      <c r="A144" s="57" t="str">
        <f t="shared" si="3"/>
        <v>ОГЭ-УВП-Оборудование для флотационной установки-Сосуд под давлением</v>
      </c>
      <c r="B144" s="63" t="s">
        <v>4160</v>
      </c>
      <c r="C144" s="62" t="s">
        <v>5079</v>
      </c>
      <c r="D144" s="67" t="s">
        <v>5147</v>
      </c>
      <c r="E144" s="74" t="s">
        <v>5149</v>
      </c>
    </row>
    <row r="145" spans="1:5" x14ac:dyDescent="0.25">
      <c r="A145" s="57" t="str">
        <f t="shared" si="3"/>
        <v>ОГЭ-УВП-Оборудование для флотационной установки-Бетонный реактор</v>
      </c>
      <c r="B145" s="63" t="s">
        <v>4160</v>
      </c>
      <c r="C145" s="62" t="s">
        <v>5079</v>
      </c>
      <c r="D145" s="67" t="s">
        <v>5147</v>
      </c>
      <c r="E145" s="74" t="s">
        <v>5148</v>
      </c>
    </row>
    <row r="146" spans="1:5" x14ac:dyDescent="0.25">
      <c r="A146" s="57" t="str">
        <f t="shared" si="3"/>
        <v>ОГЭ-УВП-Оборудование для флотационной установки-Реактор для химической обработки</v>
      </c>
      <c r="B146" s="63" t="s">
        <v>4160</v>
      </c>
      <c r="C146" s="62" t="s">
        <v>5079</v>
      </c>
      <c r="D146" s="67" t="s">
        <v>5147</v>
      </c>
      <c r="E146" s="74" t="s">
        <v>5146</v>
      </c>
    </row>
    <row r="147" spans="1:5" x14ac:dyDescent="0.25">
      <c r="A147" s="57" t="str">
        <f t="shared" si="3"/>
        <v>ОГЭ-УВП-Хранение химических веществ -Резервуар для хранения химических веществ</v>
      </c>
      <c r="B147" s="63" t="s">
        <v>4160</v>
      </c>
      <c r="C147" s="62" t="s">
        <v>5079</v>
      </c>
      <c r="D147" s="67" t="s">
        <v>5142</v>
      </c>
      <c r="E147" s="74" t="s">
        <v>5126</v>
      </c>
    </row>
    <row r="148" spans="1:5" x14ac:dyDescent="0.25">
      <c r="A148" s="57" t="str">
        <f t="shared" si="3"/>
        <v>ОГЭ-УВП-Хранение химических веществ -Насос для загрузки химических веществ</v>
      </c>
      <c r="B148" s="63" t="s">
        <v>4160</v>
      </c>
      <c r="C148" s="62" t="s">
        <v>5079</v>
      </c>
      <c r="D148" s="67" t="s">
        <v>5142</v>
      </c>
      <c r="E148" s="74" t="s">
        <v>5125</v>
      </c>
    </row>
    <row r="149" spans="1:5" x14ac:dyDescent="0.25">
      <c r="A149" s="57" t="str">
        <f t="shared" si="3"/>
        <v>ОГЭ-УВП-Хранение химических веществ -Дозирующий насос</v>
      </c>
      <c r="B149" s="63" t="s">
        <v>4160</v>
      </c>
      <c r="C149" s="62" t="s">
        <v>5079</v>
      </c>
      <c r="D149" s="67" t="s">
        <v>5142</v>
      </c>
      <c r="E149" s="74" t="s">
        <v>5118</v>
      </c>
    </row>
    <row r="150" spans="1:5" ht="30" x14ac:dyDescent="0.25">
      <c r="A150" s="57" t="str">
        <f t="shared" si="3"/>
        <v>ОГЭ-УВП-Хранение химических веществ -Сборный резервуар отходов (стоки системы мокрой прокатки)</v>
      </c>
      <c r="B150" s="63" t="s">
        <v>4160</v>
      </c>
      <c r="C150" s="62" t="s">
        <v>5079</v>
      </c>
      <c r="D150" s="67" t="s">
        <v>5142</v>
      </c>
      <c r="E150" s="74" t="s">
        <v>5145</v>
      </c>
    </row>
    <row r="151" spans="1:5" x14ac:dyDescent="0.25">
      <c r="A151" s="57" t="str">
        <f t="shared" si="3"/>
        <v>ОГЭ-УВП-Хранение химических веществ -Насосная станция масла</v>
      </c>
      <c r="B151" s="63" t="s">
        <v>4160</v>
      </c>
      <c r="C151" s="62" t="s">
        <v>5079</v>
      </c>
      <c r="D151" s="67" t="s">
        <v>5142</v>
      </c>
      <c r="E151" s="74" t="s">
        <v>5144</v>
      </c>
    </row>
    <row r="152" spans="1:5" x14ac:dyDescent="0.25">
      <c r="A152" s="57" t="str">
        <f t="shared" si="3"/>
        <v>ОГЭ-УВП-Хранение химических веществ -Резервуар для сбора масла</v>
      </c>
      <c r="B152" s="63" t="s">
        <v>4160</v>
      </c>
      <c r="C152" s="62" t="s">
        <v>5079</v>
      </c>
      <c r="D152" s="67" t="s">
        <v>5142</v>
      </c>
      <c r="E152" s="74" t="s">
        <v>5143</v>
      </c>
    </row>
    <row r="153" spans="1:5" x14ac:dyDescent="0.25">
      <c r="A153" s="57" t="str">
        <f t="shared" si="3"/>
        <v>ОГЭ-УВП-Хранение химических веществ -Пресс-фильтр</v>
      </c>
      <c r="B153" s="63" t="s">
        <v>4160</v>
      </c>
      <c r="C153" s="62" t="s">
        <v>5079</v>
      </c>
      <c r="D153" s="67" t="s">
        <v>5142</v>
      </c>
      <c r="E153" s="74" t="s">
        <v>5141</v>
      </c>
    </row>
    <row r="154" spans="1:5" x14ac:dyDescent="0.25">
      <c r="A154" s="57" t="str">
        <f t="shared" si="3"/>
        <v>ОГЭ-УВП-Бетонный круговой осветлитель-Бетонный корпус</v>
      </c>
      <c r="B154" s="63" t="s">
        <v>4160</v>
      </c>
      <c r="C154" s="62" t="s">
        <v>5079</v>
      </c>
      <c r="D154" s="67" t="s">
        <v>5111</v>
      </c>
      <c r="E154" s="74" t="s">
        <v>5140</v>
      </c>
    </row>
    <row r="155" spans="1:5" x14ac:dyDescent="0.25">
      <c r="A155" s="57" t="str">
        <f t="shared" si="3"/>
        <v>ОГЭ-УВП-Бетонный круговой осветлитель-Оборудование для кругового осветлителя</v>
      </c>
      <c r="B155" s="63" t="s">
        <v>4160</v>
      </c>
      <c r="C155" s="62" t="s">
        <v>5079</v>
      </c>
      <c r="D155" s="67" t="s">
        <v>5111</v>
      </c>
      <c r="E155" s="74" t="s">
        <v>5139</v>
      </c>
    </row>
    <row r="156" spans="1:5" x14ac:dyDescent="0.25">
      <c r="A156" s="57" t="str">
        <f t="shared" si="3"/>
        <v>ОГЭ-УВП-Бетонный круговой осветлитель-Электрический нагреватель</v>
      </c>
      <c r="B156" s="63" t="s">
        <v>4160</v>
      </c>
      <c r="C156" s="62" t="s">
        <v>5079</v>
      </c>
      <c r="D156" s="67" t="s">
        <v>5111</v>
      </c>
      <c r="E156" s="74" t="s">
        <v>5138</v>
      </c>
    </row>
    <row r="157" spans="1:5" ht="30" x14ac:dyDescent="0.25">
      <c r="A157" s="57" t="str">
        <f t="shared" si="3"/>
        <v>ОГЭ-УВП-Автоматический вертикальный напорный фильтр-Пневматический клапан, оборудование и КИП для автоматизации</v>
      </c>
      <c r="B157" s="63" t="s">
        <v>4160</v>
      </c>
      <c r="C157" s="62" t="s">
        <v>5079</v>
      </c>
      <c r="D157" s="67" t="s">
        <v>5134</v>
      </c>
      <c r="E157" s="74" t="s">
        <v>5137</v>
      </c>
    </row>
    <row r="158" spans="1:5" ht="30" x14ac:dyDescent="0.25">
      <c r="A158" s="57" t="str">
        <f t="shared" si="3"/>
        <v>ОГЭ-УВП-Автоматический вертикальный напорный фильтр-Испаритель для обработки влажных отработанных отходов</v>
      </c>
      <c r="B158" s="63" t="s">
        <v>4160</v>
      </c>
      <c r="C158" s="62" t="s">
        <v>5079</v>
      </c>
      <c r="D158" s="67" t="s">
        <v>5134</v>
      </c>
      <c r="E158" s="74" t="s">
        <v>5136</v>
      </c>
    </row>
    <row r="159" spans="1:5" ht="30" x14ac:dyDescent="0.25">
      <c r="A159" s="57" t="str">
        <f t="shared" si="3"/>
        <v>ОГЭ-УВП-Автоматический вертикальный напорный фильтр-Чиллер для охлаждения перекиси водорода</v>
      </c>
      <c r="B159" s="63" t="s">
        <v>4160</v>
      </c>
      <c r="C159" s="62" t="s">
        <v>5079</v>
      </c>
      <c r="D159" s="67" t="s">
        <v>5134</v>
      </c>
      <c r="E159" s="74" t="s">
        <v>5135</v>
      </c>
    </row>
    <row r="160" spans="1:5" x14ac:dyDescent="0.25">
      <c r="A160" s="57" t="str">
        <f t="shared" si="3"/>
        <v>ОГЭ-УВП-Автоматический вертикальный напорный фильтр-Корпус фильтра</v>
      </c>
      <c r="B160" s="63" t="s">
        <v>4160</v>
      </c>
      <c r="C160" s="62" t="s">
        <v>5079</v>
      </c>
      <c r="D160" s="67" t="s">
        <v>5134</v>
      </c>
      <c r="E160" s="74" t="s">
        <v>5133</v>
      </c>
    </row>
    <row r="161" spans="1:5" x14ac:dyDescent="0.25">
      <c r="A161" s="57" t="str">
        <f t="shared" si="3"/>
        <v>ОГЭ-УВП-Насосная станция-Пластинчатый теплообменник</v>
      </c>
      <c r="B161" s="63" t="s">
        <v>4160</v>
      </c>
      <c r="C161" s="62" t="s">
        <v>5079</v>
      </c>
      <c r="D161" s="67" t="s">
        <v>5121</v>
      </c>
      <c r="E161" s="74" t="s">
        <v>5132</v>
      </c>
    </row>
    <row r="162" spans="1:5" x14ac:dyDescent="0.25">
      <c r="A162" s="57" t="str">
        <f t="shared" si="3"/>
        <v>ОГЭ-УВП-Ультрафильтрационная установка-Система ультрафильтраций</v>
      </c>
      <c r="B162" s="63" t="s">
        <v>4160</v>
      </c>
      <c r="C162" s="62" t="s">
        <v>5079</v>
      </c>
      <c r="D162" s="67" t="s">
        <v>5105</v>
      </c>
      <c r="E162" s="74" t="s">
        <v>5131</v>
      </c>
    </row>
    <row r="163" spans="1:5" x14ac:dyDescent="0.25">
      <c r="A163" s="57" t="str">
        <f t="shared" si="3"/>
        <v xml:space="preserve">ОГЭ-УВП-Ультрафильтрационная установка-Самоочищающийся фильтр </v>
      </c>
      <c r="B163" s="63" t="s">
        <v>4160</v>
      </c>
      <c r="C163" s="62" t="s">
        <v>5079</v>
      </c>
      <c r="D163" s="67" t="s">
        <v>5105</v>
      </c>
      <c r="E163" s="74" t="s">
        <v>5130</v>
      </c>
    </row>
    <row r="164" spans="1:5" x14ac:dyDescent="0.25">
      <c r="A164" s="57" t="str">
        <f t="shared" si="3"/>
        <v>ОГЭ-УВП-Комплект установки обратного осмоса-Обратный осмос</v>
      </c>
      <c r="B164" s="63" t="s">
        <v>4160</v>
      </c>
      <c r="C164" s="62" t="s">
        <v>5079</v>
      </c>
      <c r="D164" s="67" t="s">
        <v>5129</v>
      </c>
      <c r="E164" s="74" t="s">
        <v>5119</v>
      </c>
    </row>
    <row r="165" spans="1:5" x14ac:dyDescent="0.25">
      <c r="A165" s="57" t="str">
        <f t="shared" si="3"/>
        <v>ОГЭ-УВП-Комплект установки обратного осмоса-Картриджный фильтр</v>
      </c>
      <c r="B165" s="63" t="s">
        <v>4160</v>
      </c>
      <c r="C165" s="62" t="s">
        <v>5079</v>
      </c>
      <c r="D165" s="67" t="s">
        <v>5129</v>
      </c>
      <c r="E165" s="74" t="s">
        <v>4161</v>
      </c>
    </row>
    <row r="166" spans="1:5" x14ac:dyDescent="0.25">
      <c r="A166" s="57" t="str">
        <f t="shared" si="3"/>
        <v>ОГЭ-УВП-Система очистки мембран-Насосная станция</v>
      </c>
      <c r="B166" s="63" t="s">
        <v>4160</v>
      </c>
      <c r="C166" s="62" t="s">
        <v>5079</v>
      </c>
      <c r="D166" s="67" t="s">
        <v>5127</v>
      </c>
      <c r="E166" s="74" t="s">
        <v>5121</v>
      </c>
    </row>
    <row r="167" spans="1:5" x14ac:dyDescent="0.25">
      <c r="A167" s="57" t="str">
        <f t="shared" si="3"/>
        <v>ОГЭ-УВП-Система очистки мембран-FRP резервуар</v>
      </c>
      <c r="B167" s="63" t="s">
        <v>4160</v>
      </c>
      <c r="C167" s="62" t="s">
        <v>5079</v>
      </c>
      <c r="D167" s="67" t="s">
        <v>5127</v>
      </c>
      <c r="E167" s="74" t="s">
        <v>5128</v>
      </c>
    </row>
    <row r="168" spans="1:5" x14ac:dyDescent="0.25">
      <c r="A168" s="57" t="str">
        <f t="shared" si="3"/>
        <v>ОГЭ-УВП-Система очистки мембран-Миксер</v>
      </c>
      <c r="B168" s="63" t="s">
        <v>4160</v>
      </c>
      <c r="C168" s="62" t="s">
        <v>5079</v>
      </c>
      <c r="D168" s="67" t="s">
        <v>5127</v>
      </c>
      <c r="E168" s="74" t="s">
        <v>1749</v>
      </c>
    </row>
    <row r="169" spans="1:5" x14ac:dyDescent="0.25">
      <c r="A169" s="57" t="str">
        <f t="shared" si="3"/>
        <v>ОГЭ-УВП-Система очистки мембран-Картриджный фильтр</v>
      </c>
      <c r="B169" s="63" t="s">
        <v>4160</v>
      </c>
      <c r="C169" s="62" t="s">
        <v>5079</v>
      </c>
      <c r="D169" s="67" t="s">
        <v>5127</v>
      </c>
      <c r="E169" s="74" t="s">
        <v>4161</v>
      </c>
    </row>
    <row r="170" spans="1:5" x14ac:dyDescent="0.25">
      <c r="A170" s="57" t="str">
        <f t="shared" si="3"/>
        <v>ОГЭ-УВП-Система очистки мембран-Мешалка</v>
      </c>
      <c r="B170" s="63" t="s">
        <v>4160</v>
      </c>
      <c r="C170" s="62" t="s">
        <v>5079</v>
      </c>
      <c r="D170" s="67" t="s">
        <v>5127</v>
      </c>
      <c r="E170" s="74" t="s">
        <v>5113</v>
      </c>
    </row>
    <row r="171" spans="1:5" x14ac:dyDescent="0.25">
      <c r="A171" s="57" t="str">
        <f t="shared" si="3"/>
        <v>ОГЭ-УВП-Хранение химических веществ-Резервуар для хранения химических веществ</v>
      </c>
      <c r="B171" s="63" t="s">
        <v>4160</v>
      </c>
      <c r="C171" s="62" t="s">
        <v>5079</v>
      </c>
      <c r="D171" s="67" t="s">
        <v>5117</v>
      </c>
      <c r="E171" s="74" t="s">
        <v>5126</v>
      </c>
    </row>
    <row r="172" spans="1:5" x14ac:dyDescent="0.25">
      <c r="A172" s="57" t="str">
        <f t="shared" si="3"/>
        <v>ОГЭ-УВП-Хранение химических веществ-Насос для загрузки химических веществ</v>
      </c>
      <c r="B172" s="63" t="s">
        <v>4160</v>
      </c>
      <c r="C172" s="62" t="s">
        <v>5079</v>
      </c>
      <c r="D172" s="67" t="s">
        <v>5117</v>
      </c>
      <c r="E172" s="74" t="s">
        <v>5125</v>
      </c>
    </row>
    <row r="173" spans="1:5" x14ac:dyDescent="0.25">
      <c r="A173" s="57" t="str">
        <f t="shared" si="3"/>
        <v>ОГЭ-УВП-Дозирующая станция-Насос дозатор</v>
      </c>
      <c r="B173" s="63" t="s">
        <v>4160</v>
      </c>
      <c r="C173" s="62" t="s">
        <v>5079</v>
      </c>
      <c r="D173" s="67" t="s">
        <v>5123</v>
      </c>
      <c r="E173" s="74" t="s">
        <v>5124</v>
      </c>
    </row>
    <row r="174" spans="1:5" x14ac:dyDescent="0.25">
      <c r="A174" s="57" t="str">
        <f t="shared" si="3"/>
        <v>ОГЭ-УВП-Дозирующая станция-IBC резервуар</v>
      </c>
      <c r="B174" s="63" t="s">
        <v>4160</v>
      </c>
      <c r="C174" s="62" t="s">
        <v>5079</v>
      </c>
      <c r="D174" s="67" t="s">
        <v>5123</v>
      </c>
      <c r="E174" s="74" t="s">
        <v>5099</v>
      </c>
    </row>
    <row r="175" spans="1:5" x14ac:dyDescent="0.25">
      <c r="A175" s="57" t="str">
        <f t="shared" si="3"/>
        <v>ОГЭ-УВП-Дозирующая станция-Система хранения и дозирования извести</v>
      </c>
      <c r="B175" s="63" t="s">
        <v>4160</v>
      </c>
      <c r="C175" s="62" t="s">
        <v>5079</v>
      </c>
      <c r="D175" s="67" t="s">
        <v>5123</v>
      </c>
      <c r="E175" s="74" t="s">
        <v>5122</v>
      </c>
    </row>
    <row r="176" spans="1:5" x14ac:dyDescent="0.25">
      <c r="A176" s="57" t="str">
        <f t="shared" si="3"/>
        <v>ОГЭ-УВП-Насосная станция-Насос + двигатель</v>
      </c>
      <c r="B176" s="63" t="s">
        <v>4160</v>
      </c>
      <c r="C176" s="62" t="s">
        <v>5079</v>
      </c>
      <c r="D176" s="67" t="s">
        <v>5121</v>
      </c>
      <c r="E176" s="74" t="s">
        <v>5120</v>
      </c>
    </row>
    <row r="177" spans="1:5" x14ac:dyDescent="0.25">
      <c r="A177" s="57" t="str">
        <f t="shared" si="3"/>
        <v>ОГЭ-УВП-Пакет обратный осмос-Обратный осмос</v>
      </c>
      <c r="B177" s="63" t="s">
        <v>4160</v>
      </c>
      <c r="C177" s="62" t="s">
        <v>5079</v>
      </c>
      <c r="D177" s="67" t="s">
        <v>5103</v>
      </c>
      <c r="E177" s="74" t="s">
        <v>5119</v>
      </c>
    </row>
    <row r="178" spans="1:5" x14ac:dyDescent="0.25">
      <c r="A178" s="57" t="str">
        <f t="shared" si="3"/>
        <v>ОГЭ-УВП-Хранение химических веществ-Дозирующий насос</v>
      </c>
      <c r="B178" s="63" t="s">
        <v>4160</v>
      </c>
      <c r="C178" s="62" t="s">
        <v>5079</v>
      </c>
      <c r="D178" s="67" t="s">
        <v>5117</v>
      </c>
      <c r="E178" s="74" t="s">
        <v>5118</v>
      </c>
    </row>
    <row r="179" spans="1:5" ht="30" x14ac:dyDescent="0.25">
      <c r="A179" s="57" t="str">
        <f t="shared" si="3"/>
        <v>ОГЭ-УВП-Хранение химических веществ-Система испарения и кристаллизации (включая установку смягчения)</v>
      </c>
      <c r="B179" s="63" t="s">
        <v>4160</v>
      </c>
      <c r="C179" s="62" t="s">
        <v>5079</v>
      </c>
      <c r="D179" s="67" t="s">
        <v>5117</v>
      </c>
      <c r="E179" s="74" t="s">
        <v>5116</v>
      </c>
    </row>
    <row r="180" spans="1:5" x14ac:dyDescent="0.25">
      <c r="A180" s="57" t="str">
        <f t="shared" si="3"/>
        <v>ОГЭ-УВП-Бетонный круговой осветлитель-Бетонный корпус (только)</v>
      </c>
      <c r="B180" s="63" t="s">
        <v>4160</v>
      </c>
      <c r="C180" s="62" t="s">
        <v>5079</v>
      </c>
      <c r="D180" s="67" t="s">
        <v>5111</v>
      </c>
      <c r="E180" s="74" t="s">
        <v>5115</v>
      </c>
    </row>
    <row r="181" spans="1:5" x14ac:dyDescent="0.25">
      <c r="A181" s="57" t="str">
        <f t="shared" si="3"/>
        <v>ОГЭ-УВП-Бетонный круговой осветлитель-Оборудование для круглого осветлителя</v>
      </c>
      <c r="B181" s="63" t="s">
        <v>4160</v>
      </c>
      <c r="C181" s="62" t="s">
        <v>5079</v>
      </c>
      <c r="D181" s="67" t="s">
        <v>5111</v>
      </c>
      <c r="E181" s="74" t="s">
        <v>5114</v>
      </c>
    </row>
    <row r="182" spans="1:5" x14ac:dyDescent="0.25">
      <c r="A182" s="57" t="str">
        <f t="shared" si="3"/>
        <v>ОГЭ-УВП-Бетонный круговой осветлитель-Мешалка</v>
      </c>
      <c r="B182" s="63" t="s">
        <v>4160</v>
      </c>
      <c r="C182" s="62" t="s">
        <v>5079</v>
      </c>
      <c r="D182" s="67" t="s">
        <v>5111</v>
      </c>
      <c r="E182" s="74" t="s">
        <v>5113</v>
      </c>
    </row>
    <row r="183" spans="1:5" x14ac:dyDescent="0.25">
      <c r="A183" s="57" t="str">
        <f t="shared" si="3"/>
        <v>ОГЭ-УВП-Бетонный круговой осветлитель-Дозирующая установка полиэлектролита</v>
      </c>
      <c r="B183" s="63" t="s">
        <v>4160</v>
      </c>
      <c r="C183" s="62" t="s">
        <v>5079</v>
      </c>
      <c r="D183" s="67" t="s">
        <v>5111</v>
      </c>
      <c r="E183" s="74" t="s">
        <v>5112</v>
      </c>
    </row>
    <row r="184" spans="1:5" x14ac:dyDescent="0.25">
      <c r="A184" s="57" t="str">
        <f t="shared" si="3"/>
        <v>ОГЭ-УВП-Бетонный круговой осветлитель-Система хранения и дозирования карбоната</v>
      </c>
      <c r="B184" s="63" t="s">
        <v>4160</v>
      </c>
      <c r="C184" s="62" t="s">
        <v>5079</v>
      </c>
      <c r="D184" s="67" t="s">
        <v>5111</v>
      </c>
      <c r="E184" s="74" t="s">
        <v>5110</v>
      </c>
    </row>
    <row r="185" spans="1:5" x14ac:dyDescent="0.25">
      <c r="A185" s="57" t="str">
        <f t="shared" si="3"/>
        <v>ОГЭ-УВП-Насосные станции-Насосы и двигатели</v>
      </c>
      <c r="B185" s="63" t="s">
        <v>4160</v>
      </c>
      <c r="C185" s="62" t="s">
        <v>5079</v>
      </c>
      <c r="D185" s="67" t="s">
        <v>5109</v>
      </c>
      <c r="E185" s="74" t="s">
        <v>5108</v>
      </c>
    </row>
    <row r="186" spans="1:5" x14ac:dyDescent="0.25">
      <c r="A186" s="57" t="str">
        <f t="shared" si="3"/>
        <v>ОГЭ-УВП-Ультрафильтрационная установка-Система ультрафильтрации</v>
      </c>
      <c r="B186" s="63" t="s">
        <v>4160</v>
      </c>
      <c r="C186" s="62" t="s">
        <v>5079</v>
      </c>
      <c r="D186" s="67" t="s">
        <v>5105</v>
      </c>
      <c r="E186" s="74" t="s">
        <v>5107</v>
      </c>
    </row>
    <row r="187" spans="1:5" x14ac:dyDescent="0.25">
      <c r="A187" s="57" t="str">
        <f t="shared" si="3"/>
        <v>ОГЭ-УВП-Ультрафильтрационная установка-Самоочищающийся фильтр</v>
      </c>
      <c r="B187" s="63" t="s">
        <v>4160</v>
      </c>
      <c r="C187" s="62" t="s">
        <v>5079</v>
      </c>
      <c r="D187" s="67" t="s">
        <v>5105</v>
      </c>
      <c r="E187" s="74" t="s">
        <v>5106</v>
      </c>
    </row>
    <row r="188" spans="1:5" x14ac:dyDescent="0.25">
      <c r="A188" s="57" t="str">
        <f t="shared" si="3"/>
        <v>ОГЭ-УВП-Ультрафильтрационная установка-Вентилятор</v>
      </c>
      <c r="B188" s="63" t="s">
        <v>4160</v>
      </c>
      <c r="C188" s="62" t="s">
        <v>5079</v>
      </c>
      <c r="D188" s="67" t="s">
        <v>5105</v>
      </c>
      <c r="E188" s="74" t="s">
        <v>5095</v>
      </c>
    </row>
    <row r="189" spans="1:5" x14ac:dyDescent="0.25">
      <c r="A189" s="57" t="str">
        <f t="shared" si="3"/>
        <v>ОГЭ-УВП-Пакет обратный осмос-Картриджный фильтр</v>
      </c>
      <c r="B189" s="63" t="s">
        <v>4160</v>
      </c>
      <c r="C189" s="62" t="s">
        <v>5079</v>
      </c>
      <c r="D189" s="67" t="s">
        <v>5103</v>
      </c>
      <c r="E189" s="74" t="s">
        <v>4161</v>
      </c>
    </row>
    <row r="190" spans="1:5" x14ac:dyDescent="0.25">
      <c r="A190" s="57" t="str">
        <f t="shared" si="3"/>
        <v>ОГЭ-УВП-Пакет обратный осмос-Башня дегазации</v>
      </c>
      <c r="B190" s="63" t="s">
        <v>4160</v>
      </c>
      <c r="C190" s="62" t="s">
        <v>5079</v>
      </c>
      <c r="D190" s="67" t="s">
        <v>5103</v>
      </c>
      <c r="E190" s="74" t="s">
        <v>5104</v>
      </c>
    </row>
    <row r="191" spans="1:5" x14ac:dyDescent="0.25">
      <c r="A191" s="57" t="str">
        <f t="shared" si="3"/>
        <v>ОГЭ-УВП-Пакет обратный осмос-Вентилятор для башни дегазации</v>
      </c>
      <c r="B191" s="63" t="s">
        <v>4160</v>
      </c>
      <c r="C191" s="62" t="s">
        <v>5079</v>
      </c>
      <c r="D191" s="67" t="s">
        <v>5103</v>
      </c>
      <c r="E191" s="74" t="s">
        <v>5102</v>
      </c>
    </row>
    <row r="192" spans="1:5" x14ac:dyDescent="0.25">
      <c r="A192" s="57" t="str">
        <f t="shared" si="3"/>
        <v>ОГЭ-УВП-Дозирующие станции-Насос-дозатор</v>
      </c>
      <c r="B192" s="63" t="s">
        <v>4160</v>
      </c>
      <c r="C192" s="62" t="s">
        <v>5079</v>
      </c>
      <c r="D192" s="67" t="s">
        <v>5100</v>
      </c>
      <c r="E192" s="74" t="s">
        <v>5101</v>
      </c>
    </row>
    <row r="193" spans="1:5" x14ac:dyDescent="0.25">
      <c r="A193" s="57" t="str">
        <f t="shared" si="3"/>
        <v>ОГЭ-УВП-Дозирующие станции-IBC резервуар</v>
      </c>
      <c r="B193" s="63" t="s">
        <v>4160</v>
      </c>
      <c r="C193" s="62" t="s">
        <v>5079</v>
      </c>
      <c r="D193" s="67" t="s">
        <v>5100</v>
      </c>
      <c r="E193" s="74" t="s">
        <v>5099</v>
      </c>
    </row>
    <row r="194" spans="1:5" x14ac:dyDescent="0.25">
      <c r="A194" s="57" t="str">
        <f t="shared" ref="A194:A257" si="4">CONCATENATE(B194,$H$1,C194,$H$1,D194,$H$1,E194)</f>
        <v>ОГЭ-УВП-Система пожаротушения-Насосная станция пожаротушения</v>
      </c>
      <c r="B194" s="63" t="s">
        <v>4160</v>
      </c>
      <c r="C194" s="62" t="s">
        <v>5079</v>
      </c>
      <c r="D194" s="67" t="s">
        <v>5096</v>
      </c>
      <c r="E194" s="74" t="s">
        <v>5098</v>
      </c>
    </row>
    <row r="195" spans="1:5" x14ac:dyDescent="0.25">
      <c r="A195" s="57" t="str">
        <f t="shared" si="4"/>
        <v xml:space="preserve">ОГЭ-УВП-Система пожаротушения-Бетонный </v>
      </c>
      <c r="B195" s="63" t="s">
        <v>4160</v>
      </c>
      <c r="C195" s="62" t="s">
        <v>5079</v>
      </c>
      <c r="D195" s="67" t="s">
        <v>5096</v>
      </c>
      <c r="E195" s="74" t="s">
        <v>5097</v>
      </c>
    </row>
    <row r="196" spans="1:5" x14ac:dyDescent="0.25">
      <c r="A196" s="57" t="str">
        <f t="shared" si="4"/>
        <v>ОГЭ-УВП-Система пожаротушения-Вентилятор</v>
      </c>
      <c r="B196" s="63" t="s">
        <v>4160</v>
      </c>
      <c r="C196" s="62" t="s">
        <v>5079</v>
      </c>
      <c r="D196" s="67" t="s">
        <v>5096</v>
      </c>
      <c r="E196" s="74" t="s">
        <v>5095</v>
      </c>
    </row>
    <row r="197" spans="1:5" ht="30" x14ac:dyDescent="0.25">
      <c r="A197" s="57" t="str">
        <f t="shared" si="4"/>
        <v>ОГЭ-УВП-КИПиА для водоподготовки-Измерительные приборы и электропневматические клапаны в составе оборудования</v>
      </c>
      <c r="B197" s="63" t="s">
        <v>4160</v>
      </c>
      <c r="C197" s="62" t="s">
        <v>5079</v>
      </c>
      <c r="D197" s="67" t="s">
        <v>5087</v>
      </c>
      <c r="E197" s="74" t="s">
        <v>5094</v>
      </c>
    </row>
    <row r="198" spans="1:5" x14ac:dyDescent="0.25">
      <c r="A198" s="57" t="str">
        <f t="shared" si="4"/>
        <v>ОГЭ-УВП-КИПиА для водоподготовки-Импульсивные трубки для КИП</v>
      </c>
      <c r="B198" s="63" t="s">
        <v>4160</v>
      </c>
      <c r="C198" s="62" t="s">
        <v>5079</v>
      </c>
      <c r="D198" s="67" t="s">
        <v>5087</v>
      </c>
      <c r="E198" s="74" t="s">
        <v>5093</v>
      </c>
    </row>
    <row r="199" spans="1:5" x14ac:dyDescent="0.25">
      <c r="A199" s="57" t="str">
        <f t="shared" si="4"/>
        <v>ОГЭ-УВП-КИПиА для водоподготовки-Трубы, фланцы и фитинги (отводы, переходы)</v>
      </c>
      <c r="B199" s="63" t="s">
        <v>4160</v>
      </c>
      <c r="C199" s="62" t="s">
        <v>5079</v>
      </c>
      <c r="D199" s="67" t="s">
        <v>5087</v>
      </c>
      <c r="E199" s="74" t="s">
        <v>5092</v>
      </c>
    </row>
    <row r="200" spans="1:5" x14ac:dyDescent="0.25">
      <c r="A200" s="57" t="str">
        <f t="shared" si="4"/>
        <v>ОГЭ-УВП-КИПиА для водоподготовки-Утепление и трассировка</v>
      </c>
      <c r="B200" s="63" t="s">
        <v>4160</v>
      </c>
      <c r="C200" s="62" t="s">
        <v>5079</v>
      </c>
      <c r="D200" s="67" t="s">
        <v>5087</v>
      </c>
      <c r="E200" s="74" t="s">
        <v>5091</v>
      </c>
    </row>
    <row r="201" spans="1:5" x14ac:dyDescent="0.25">
      <c r="A201" s="57" t="str">
        <f t="shared" si="4"/>
        <v>ОГЭ-УВП-КИПиА для водоподготовки-Запорно-регулирующая арматура</v>
      </c>
      <c r="B201" s="63" t="s">
        <v>4160</v>
      </c>
      <c r="C201" s="62" t="s">
        <v>5079</v>
      </c>
      <c r="D201" s="67" t="s">
        <v>5087</v>
      </c>
      <c r="E201" s="74" t="s">
        <v>5090</v>
      </c>
    </row>
    <row r="202" spans="1:5" x14ac:dyDescent="0.25">
      <c r="A202" s="57" t="str">
        <f t="shared" si="4"/>
        <v>ОГЭ-УВП-КИПиА для водоподготовки-Опорные материалы трубопроводов (U-болты и прочее)</v>
      </c>
      <c r="B202" s="63" t="s">
        <v>4160</v>
      </c>
      <c r="C202" s="62" t="s">
        <v>5079</v>
      </c>
      <c r="D202" s="67" t="s">
        <v>5087</v>
      </c>
      <c r="E202" s="74" t="s">
        <v>5089</v>
      </c>
    </row>
    <row r="203" spans="1:5" ht="30" x14ac:dyDescent="0.25">
      <c r="A203" s="57" t="str">
        <f t="shared" si="4"/>
        <v>ОГЭ-УВП-КИПиА для водоподготовки-Опорные металлоконструкции трубопроводов (только металлоконструкции)</v>
      </c>
      <c r="B203" s="63" t="s">
        <v>4160</v>
      </c>
      <c r="C203" s="62" t="s">
        <v>5079</v>
      </c>
      <c r="D203" s="67" t="s">
        <v>5087</v>
      </c>
      <c r="E203" s="74" t="s">
        <v>5088</v>
      </c>
    </row>
    <row r="204" spans="1:5" ht="30" x14ac:dyDescent="0.25">
      <c r="A204" s="57" t="str">
        <f t="shared" si="4"/>
        <v>ОГЭ-УВП-КИПиА для водоподготовки-Краска для покраски трубопроводов из углеродистой стали</v>
      </c>
      <c r="B204" s="63" t="s">
        <v>4160</v>
      </c>
      <c r="C204" s="62" t="s">
        <v>5079</v>
      </c>
      <c r="D204" s="67" t="s">
        <v>5087</v>
      </c>
      <c r="E204" s="74" t="s">
        <v>5086</v>
      </c>
    </row>
    <row r="205" spans="1:5" x14ac:dyDescent="0.25">
      <c r="A205" s="57" t="str">
        <f t="shared" si="4"/>
        <v>ОГЭ-УВП-Вспомогательные установки-Оборудование для лаборатории водоподготовки</v>
      </c>
      <c r="B205" s="63" t="s">
        <v>4160</v>
      </c>
      <c r="C205" s="62" t="s">
        <v>5079</v>
      </c>
      <c r="D205" s="67" t="s">
        <v>5085</v>
      </c>
      <c r="E205" s="74" t="s">
        <v>5084</v>
      </c>
    </row>
    <row r="206" spans="1:5" x14ac:dyDescent="0.25">
      <c r="A206" s="57" t="str">
        <f t="shared" si="4"/>
        <v>ОГЭ-УВП-Общие исключения-Система против замерзания для бассейнов водоподготовки</v>
      </c>
      <c r="B206" s="63" t="s">
        <v>4160</v>
      </c>
      <c r="C206" s="62" t="s">
        <v>5079</v>
      </c>
      <c r="D206" s="67" t="s">
        <v>5081</v>
      </c>
      <c r="E206" s="74" t="s">
        <v>5083</v>
      </c>
    </row>
    <row r="207" spans="1:5" ht="30" x14ac:dyDescent="0.25">
      <c r="A207" s="57" t="str">
        <f t="shared" si="4"/>
        <v>ОГЭ-УВП-Общие исключения-Подвижное оборудование (скраповоз, колесный фронтальный погрузчик, вилочный погрузчик, грузовики, перегружатели лома и т.п.</v>
      </c>
      <c r="B207" s="63" t="s">
        <v>4160</v>
      </c>
      <c r="C207" s="62" t="s">
        <v>5079</v>
      </c>
      <c r="D207" s="67" t="s">
        <v>5081</v>
      </c>
      <c r="E207" s="74" t="s">
        <v>5082</v>
      </c>
    </row>
    <row r="208" spans="1:5" x14ac:dyDescent="0.25">
      <c r="A208" s="57" t="str">
        <f t="shared" si="4"/>
        <v>ОГЭ-УВП-Общие исключения-Любые другие не указанные вспомогательные установки</v>
      </c>
      <c r="B208" s="63" t="s">
        <v>4160</v>
      </c>
      <c r="C208" s="62" t="s">
        <v>5079</v>
      </c>
      <c r="D208" s="67" t="s">
        <v>5081</v>
      </c>
      <c r="E208" s="74" t="s">
        <v>5080</v>
      </c>
    </row>
    <row r="209" spans="1:5" x14ac:dyDescent="0.25">
      <c r="A209" s="57" t="str">
        <f t="shared" si="4"/>
        <v>ОГЭ-УВП-прочее-Прочее</v>
      </c>
      <c r="B209" s="63" t="s">
        <v>4160</v>
      </c>
      <c r="C209" s="62" t="s">
        <v>5079</v>
      </c>
      <c r="D209" s="67" t="s">
        <v>4158</v>
      </c>
      <c r="E209" s="66" t="s">
        <v>3558</v>
      </c>
    </row>
    <row r="210" spans="1:5" ht="17.25" customHeight="1" x14ac:dyDescent="0.25">
      <c r="A210" s="57" t="str">
        <f t="shared" si="4"/>
        <v xml:space="preserve">ОГЭ-Энергооборудование-Азотная станция-Аппарат вертикальный с эллиптическими днищами ВЭЭ </v>
      </c>
      <c r="B210" s="63" t="s">
        <v>4160</v>
      </c>
      <c r="C210" s="79" t="s">
        <v>2081</v>
      </c>
      <c r="D210" s="67" t="s">
        <v>2080</v>
      </c>
      <c r="E210" s="74" t="s">
        <v>5078</v>
      </c>
    </row>
    <row r="211" spans="1:5" x14ac:dyDescent="0.25">
      <c r="A211" s="57" t="str">
        <f t="shared" si="4"/>
        <v>ОГЭ-Энергооборудование-Азотная станция-Рефрежераторный осушитель воздуха  G8700</v>
      </c>
      <c r="B211" s="63" t="s">
        <v>4160</v>
      </c>
      <c r="C211" s="62" t="s">
        <v>2081</v>
      </c>
      <c r="D211" s="67" t="s">
        <v>2080</v>
      </c>
      <c r="E211" s="74" t="s">
        <v>5077</v>
      </c>
    </row>
    <row r="212" spans="1:5" x14ac:dyDescent="0.25">
      <c r="A212" s="57" t="str">
        <f t="shared" si="4"/>
        <v>ОГЭ-Энергооборудование-Азотная станция-Угольный адсорбер АУ-11005-80 00. 23. 2019</v>
      </c>
      <c r="B212" s="63" t="s">
        <v>4160</v>
      </c>
      <c r="C212" s="62" t="s">
        <v>2081</v>
      </c>
      <c r="D212" s="67" t="s">
        <v>2080</v>
      </c>
      <c r="E212" s="74" t="s">
        <v>5076</v>
      </c>
    </row>
    <row r="213" spans="1:5" x14ac:dyDescent="0.25">
      <c r="A213" s="57" t="str">
        <f t="shared" si="4"/>
        <v>ОГЭ-Энергооборудование-Азотная станция-Адсорбер № А171596</v>
      </c>
      <c r="B213" s="63" t="s">
        <v>4160</v>
      </c>
      <c r="C213" s="62" t="s">
        <v>2081</v>
      </c>
      <c r="D213" s="67" t="s">
        <v>2080</v>
      </c>
      <c r="E213" s="74" t="s">
        <v>5075</v>
      </c>
    </row>
    <row r="214" spans="1:5" x14ac:dyDescent="0.25">
      <c r="A214" s="57" t="str">
        <f t="shared" si="4"/>
        <v>ОГЭ-Энергооборудование-Азотная станция-Адсорбер № А171597</v>
      </c>
      <c r="B214" s="63" t="s">
        <v>4160</v>
      </c>
      <c r="C214" s="62" t="s">
        <v>2081</v>
      </c>
      <c r="D214" s="67" t="s">
        <v>2080</v>
      </c>
      <c r="E214" s="74" t="s">
        <v>5074</v>
      </c>
    </row>
    <row r="215" spans="1:5" x14ac:dyDescent="0.25">
      <c r="A215" s="57" t="str">
        <f t="shared" si="4"/>
        <v>ОГЭ-Энергооборудование-Азотная станция-Адсорбер № А171598</v>
      </c>
      <c r="B215" s="63" t="s">
        <v>4160</v>
      </c>
      <c r="C215" s="62" t="s">
        <v>2081</v>
      </c>
      <c r="D215" s="67" t="s">
        <v>2080</v>
      </c>
      <c r="E215" s="74" t="s">
        <v>5073</v>
      </c>
    </row>
    <row r="216" spans="1:5" x14ac:dyDescent="0.25">
      <c r="A216" s="57" t="str">
        <f t="shared" si="4"/>
        <v>ОГЭ-Энергооборудование-Азотная станция-Адсорбер № А171599</v>
      </c>
      <c r="B216" s="63" t="s">
        <v>4160</v>
      </c>
      <c r="C216" s="62" t="s">
        <v>2081</v>
      </c>
      <c r="D216" s="67" t="s">
        <v>2080</v>
      </c>
      <c r="E216" s="74" t="s">
        <v>5072</v>
      </c>
    </row>
    <row r="217" spans="1:5" x14ac:dyDescent="0.25">
      <c r="A217" s="57" t="str">
        <f t="shared" si="4"/>
        <v>ОГЭ-Энергооборудование-Азотная станция-Ресивер № 17К-180</v>
      </c>
      <c r="B217" s="63" t="s">
        <v>4160</v>
      </c>
      <c r="C217" s="62" t="s">
        <v>2081</v>
      </c>
      <c r="D217" s="67" t="s">
        <v>2080</v>
      </c>
      <c r="E217" s="74" t="s">
        <v>5071</v>
      </c>
    </row>
    <row r="218" spans="1:5" x14ac:dyDescent="0.25">
      <c r="A218" s="57" t="str">
        <f t="shared" si="4"/>
        <v>ОГЭ-Энергооборудование-Азотная станция-Охладитель № А171603</v>
      </c>
      <c r="B218" s="63" t="s">
        <v>4160</v>
      </c>
      <c r="C218" s="62" t="s">
        <v>2081</v>
      </c>
      <c r="D218" s="67" t="s">
        <v>2080</v>
      </c>
      <c r="E218" s="74" t="s">
        <v>5070</v>
      </c>
    </row>
    <row r="219" spans="1:5" x14ac:dyDescent="0.25">
      <c r="A219" s="57" t="str">
        <f t="shared" si="4"/>
        <v>ОГЭ-Энергооборудование-Азотная станция-Реактор № А171602</v>
      </c>
      <c r="B219" s="63" t="s">
        <v>4160</v>
      </c>
      <c r="C219" s="62" t="s">
        <v>2081</v>
      </c>
      <c r="D219" s="67" t="s">
        <v>2080</v>
      </c>
      <c r="E219" s="74" t="s">
        <v>5069</v>
      </c>
    </row>
    <row r="220" spans="1:5" x14ac:dyDescent="0.25">
      <c r="A220" s="57" t="str">
        <f t="shared" si="4"/>
        <v>ОГЭ-Энергооборудование-Азотная станция-Осушитель № А171601</v>
      </c>
      <c r="B220" s="63" t="s">
        <v>4160</v>
      </c>
      <c r="C220" s="62" t="s">
        <v>2081</v>
      </c>
      <c r="D220" s="67" t="s">
        <v>2080</v>
      </c>
      <c r="E220" s="74" t="s">
        <v>5068</v>
      </c>
    </row>
    <row r="221" spans="1:5" x14ac:dyDescent="0.25">
      <c r="A221" s="57" t="str">
        <f t="shared" si="4"/>
        <v>ОГЭ-Энергооборудование-Азотная станция-Осушитель № А171600</v>
      </c>
      <c r="B221" s="63" t="s">
        <v>4160</v>
      </c>
      <c r="C221" s="62" t="s">
        <v>2081</v>
      </c>
      <c r="D221" s="67" t="s">
        <v>2080</v>
      </c>
      <c r="E221" s="74" t="s">
        <v>5067</v>
      </c>
    </row>
    <row r="222" spans="1:5" x14ac:dyDescent="0.25">
      <c r="A222" s="57" t="str">
        <f t="shared" si="4"/>
        <v xml:space="preserve">ОГЭ-Энергооборудование-Водородная станция-Рефрежераторный осушитель воздуха </v>
      </c>
      <c r="B222" s="63" t="s">
        <v>4160</v>
      </c>
      <c r="C222" s="62" t="s">
        <v>2081</v>
      </c>
      <c r="D222" s="67" t="s">
        <v>5060</v>
      </c>
      <c r="E222" s="74" t="s">
        <v>5066</v>
      </c>
    </row>
    <row r="223" spans="1:5" x14ac:dyDescent="0.25">
      <c r="A223" s="57" t="str">
        <f t="shared" si="4"/>
        <v xml:space="preserve">ОГЭ-Энергооборудование-Водородная станция-Адсорбер </v>
      </c>
      <c r="B223" s="63" t="s">
        <v>4160</v>
      </c>
      <c r="C223" s="62" t="s">
        <v>2081</v>
      </c>
      <c r="D223" s="67" t="s">
        <v>5060</v>
      </c>
      <c r="E223" s="74" t="s">
        <v>5065</v>
      </c>
    </row>
    <row r="224" spans="1:5" x14ac:dyDescent="0.25">
      <c r="A224" s="57" t="str">
        <f t="shared" si="4"/>
        <v xml:space="preserve">ОГЭ-Энергооборудование-Водородная станция-Очиститель водорода </v>
      </c>
      <c r="B224" s="63" t="s">
        <v>4160</v>
      </c>
      <c r="C224" s="62" t="s">
        <v>2081</v>
      </c>
      <c r="D224" s="67" t="s">
        <v>5060</v>
      </c>
      <c r="E224" s="74" t="s">
        <v>5064</v>
      </c>
    </row>
    <row r="225" spans="1:5" x14ac:dyDescent="0.25">
      <c r="A225" s="57" t="str">
        <f t="shared" si="4"/>
        <v>ОГЭ-Энергооборудование-Водородная станция-Контейнер водорода   № 128</v>
      </c>
      <c r="B225" s="63" t="s">
        <v>4160</v>
      </c>
      <c r="C225" s="62" t="s">
        <v>2081</v>
      </c>
      <c r="D225" s="67" t="s">
        <v>5060</v>
      </c>
      <c r="E225" s="74" t="s">
        <v>5063</v>
      </c>
    </row>
    <row r="226" spans="1:5" x14ac:dyDescent="0.25">
      <c r="A226" s="57" t="str">
        <f t="shared" si="4"/>
        <v>ОГЭ-Энергооборудование-Водородная станция-Контейнер водорода № 64</v>
      </c>
      <c r="B226" s="63" t="s">
        <v>4160</v>
      </c>
      <c r="C226" s="62" t="s">
        <v>2081</v>
      </c>
      <c r="D226" s="67" t="s">
        <v>5060</v>
      </c>
      <c r="E226" s="74" t="s">
        <v>5062</v>
      </c>
    </row>
    <row r="227" spans="1:5" x14ac:dyDescent="0.25">
      <c r="A227" s="57" t="str">
        <f t="shared" si="4"/>
        <v xml:space="preserve">ОГЭ-Энергооборудование-Водородная станция-Ресивер водорода </v>
      </c>
      <c r="B227" s="63" t="s">
        <v>4160</v>
      </c>
      <c r="C227" s="62" t="s">
        <v>2081</v>
      </c>
      <c r="D227" s="67" t="s">
        <v>5060</v>
      </c>
      <c r="E227" s="74" t="s">
        <v>5061</v>
      </c>
    </row>
    <row r="228" spans="1:5" x14ac:dyDescent="0.25">
      <c r="A228" s="57" t="str">
        <f t="shared" si="4"/>
        <v xml:space="preserve">ОГЭ-Энергооборудование-Водородная станция-Ёмкость демирализованной воды </v>
      </c>
      <c r="B228" s="63" t="s">
        <v>4160</v>
      </c>
      <c r="C228" s="62" t="s">
        <v>2081</v>
      </c>
      <c r="D228" s="67" t="s">
        <v>5060</v>
      </c>
      <c r="E228" s="74" t="s">
        <v>5059</v>
      </c>
    </row>
    <row r="229" spans="1:5" ht="30" x14ac:dyDescent="0.25">
      <c r="A229" s="57" t="str">
        <f t="shared" si="4"/>
        <v xml:space="preserve">ОГЭ-Энергооборудование-Компрессорная станция-Рефрежераторный осушитель   RSLS-1200-PD </v>
      </c>
      <c r="B229" s="63" t="s">
        <v>4160</v>
      </c>
      <c r="C229" s="62" t="s">
        <v>2081</v>
      </c>
      <c r="D229" s="67" t="s">
        <v>2026</v>
      </c>
      <c r="E229" s="74" t="s">
        <v>5058</v>
      </c>
    </row>
    <row r="230" spans="1:5" x14ac:dyDescent="0.25">
      <c r="A230" s="57" t="str">
        <f t="shared" si="4"/>
        <v xml:space="preserve">ОГЭ-Энергооборудование-Компрессорная станция-Адсорбционный осушитель   RSXB-150 </v>
      </c>
      <c r="B230" s="63" t="s">
        <v>4160</v>
      </c>
      <c r="C230" s="62" t="s">
        <v>2081</v>
      </c>
      <c r="D230" s="67" t="s">
        <v>2026</v>
      </c>
      <c r="E230" s="74" t="s">
        <v>5057</v>
      </c>
    </row>
    <row r="231" spans="1:5" x14ac:dyDescent="0.25">
      <c r="A231" s="57" t="str">
        <f t="shared" si="4"/>
        <v xml:space="preserve">ОГЭ-Энергооборудование-Парогенераторная-Котёл паровой жаротрубный </v>
      </c>
      <c r="B231" s="63" t="s">
        <v>4160</v>
      </c>
      <c r="C231" s="62" t="s">
        <v>2081</v>
      </c>
      <c r="D231" s="67" t="s">
        <v>5052</v>
      </c>
      <c r="E231" s="74" t="s">
        <v>5056</v>
      </c>
    </row>
    <row r="232" spans="1:5" x14ac:dyDescent="0.25">
      <c r="A232" s="57" t="str">
        <f t="shared" si="4"/>
        <v xml:space="preserve">ОГЭ-Энергооборудование-Парогенераторная-Экономайзер </v>
      </c>
      <c r="B232" s="63" t="s">
        <v>4160</v>
      </c>
      <c r="C232" s="62" t="s">
        <v>2081</v>
      </c>
      <c r="D232" s="67" t="s">
        <v>5052</v>
      </c>
      <c r="E232" s="74" t="s">
        <v>5055</v>
      </c>
    </row>
    <row r="233" spans="1:5" x14ac:dyDescent="0.25">
      <c r="A233" s="57" t="str">
        <f t="shared" si="4"/>
        <v>ОГЭ-Энергооборудование-Парогенераторная-Диаэратор атмосферный № 11255</v>
      </c>
      <c r="B233" s="63" t="s">
        <v>4160</v>
      </c>
      <c r="C233" s="62" t="s">
        <v>2081</v>
      </c>
      <c r="D233" s="67" t="s">
        <v>5052</v>
      </c>
      <c r="E233" s="74" t="s">
        <v>5054</v>
      </c>
    </row>
    <row r="234" spans="1:5" x14ac:dyDescent="0.25">
      <c r="A234" s="57" t="str">
        <f t="shared" si="4"/>
        <v>ОГЭ-Энергооборудование-Парогенераторная-Сепаратор непрерывной продувки № 10541</v>
      </c>
      <c r="B234" s="63" t="s">
        <v>4160</v>
      </c>
      <c r="C234" s="62" t="s">
        <v>2081</v>
      </c>
      <c r="D234" s="67" t="s">
        <v>5052</v>
      </c>
      <c r="E234" s="74" t="s">
        <v>5053</v>
      </c>
    </row>
    <row r="235" spans="1:5" ht="30" x14ac:dyDescent="0.25">
      <c r="A235" s="57" t="str">
        <f t="shared" si="4"/>
        <v xml:space="preserve">ОГЭ-Энергооборудование-Парогенераторная-Охладитель непрерывной продувки, пластинчатый, разборный </v>
      </c>
      <c r="B235" s="63" t="s">
        <v>4160</v>
      </c>
      <c r="C235" s="62" t="s">
        <v>2081</v>
      </c>
      <c r="D235" s="67" t="s">
        <v>5052</v>
      </c>
      <c r="E235" s="74" t="s">
        <v>5051</v>
      </c>
    </row>
    <row r="236" spans="1:5" ht="30" x14ac:dyDescent="0.25">
      <c r="A236" s="57" t="str">
        <f t="shared" si="4"/>
        <v xml:space="preserve">ОГЭ-Энергооборудование-Насосная питьевого водоснабжения-Ёмкость пластиковая для питьевой воды </v>
      </c>
      <c r="B236" s="63" t="s">
        <v>4160</v>
      </c>
      <c r="C236" s="62" t="s">
        <v>2081</v>
      </c>
      <c r="D236" s="67" t="s">
        <v>5050</v>
      </c>
      <c r="E236" s="74" t="s">
        <v>5049</v>
      </c>
    </row>
    <row r="237" spans="1:5" x14ac:dyDescent="0.25">
      <c r="A237" s="57" t="str">
        <f t="shared" si="4"/>
        <v>ОГЭ-Энергооборудование-прочее-Прочее</v>
      </c>
      <c r="B237" s="63" t="s">
        <v>4160</v>
      </c>
      <c r="C237" s="62" t="s">
        <v>2081</v>
      </c>
      <c r="D237" s="67" t="s">
        <v>4158</v>
      </c>
      <c r="E237" s="66" t="s">
        <v>3558</v>
      </c>
    </row>
    <row r="238" spans="1:5" x14ac:dyDescent="0.25">
      <c r="A238" s="57" t="str">
        <f t="shared" si="4"/>
        <v xml:space="preserve">ОГЭ-Электрооборудование-РСХП:Е2 КРУ-10 кВ-ЭТП Е2, Ячейка №1, Резерв </v>
      </c>
      <c r="B238" s="63" t="s">
        <v>4160</v>
      </c>
      <c r="C238" s="79" t="s">
        <v>4159</v>
      </c>
      <c r="D238" s="67" t="s">
        <v>5034</v>
      </c>
      <c r="E238" s="75" t="s">
        <v>5048</v>
      </c>
    </row>
    <row r="239" spans="1:5" x14ac:dyDescent="0.25">
      <c r="A239" s="57" t="str">
        <f t="shared" si="4"/>
        <v>ОГЭ-Электрооборудование-РСХП:Е2 КРУ-10 кВ-ЭТП Е2, Ячейка №2, PTR01, 3500 кВА</v>
      </c>
      <c r="B239" s="63" t="s">
        <v>4160</v>
      </c>
      <c r="C239" s="62" t="s">
        <v>4159</v>
      </c>
      <c r="D239" s="67" t="s">
        <v>5034</v>
      </c>
      <c r="E239" s="74" t="s">
        <v>5047</v>
      </c>
    </row>
    <row r="240" spans="1:5" x14ac:dyDescent="0.25">
      <c r="A240" s="57" t="str">
        <f t="shared" si="4"/>
        <v>ОГЭ-Электрооборудование-РСХП:Е2 КРУ-10 кВ-ЭТП Е2, Ячейка №3, PTR02, 3500 кВА</v>
      </c>
      <c r="B240" s="63" t="s">
        <v>4160</v>
      </c>
      <c r="C240" s="62" t="s">
        <v>4159</v>
      </c>
      <c r="D240" s="67" t="s">
        <v>5034</v>
      </c>
      <c r="E240" s="74" t="s">
        <v>5046</v>
      </c>
    </row>
    <row r="241" spans="1:5" x14ac:dyDescent="0.25">
      <c r="A241" s="57" t="str">
        <f t="shared" si="4"/>
        <v>ОГЭ-Электрооборудование-РСХП:Е2 КРУ-10 кВ-ЭТП Е2, Ячейка №4, ТСН №1</v>
      </c>
      <c r="B241" s="63" t="s">
        <v>4160</v>
      </c>
      <c r="C241" s="62" t="s">
        <v>4159</v>
      </c>
      <c r="D241" s="67" t="s">
        <v>5034</v>
      </c>
      <c r="E241" s="74" t="s">
        <v>5045</v>
      </c>
    </row>
    <row r="242" spans="1:5" x14ac:dyDescent="0.25">
      <c r="A242" s="57" t="str">
        <f t="shared" si="4"/>
        <v>ОГЭ-Электрооборудование-РСХП:Е2 КРУ-10 кВ-ЭТП Е2, Ячейка №5, Ввод №1</v>
      </c>
      <c r="B242" s="63" t="s">
        <v>4160</v>
      </c>
      <c r="C242" s="62" t="s">
        <v>4159</v>
      </c>
      <c r="D242" s="67" t="s">
        <v>5034</v>
      </c>
      <c r="E242" s="74" t="s">
        <v>5044</v>
      </c>
    </row>
    <row r="243" spans="1:5" x14ac:dyDescent="0.25">
      <c r="A243" s="57" t="str">
        <f t="shared" si="4"/>
        <v>ОГЭ-Электрооборудование-РСХП:Е2 КРУ-10 кВ-ЭТП Е2, Ячейка №6, ТН №1</v>
      </c>
      <c r="B243" s="63" t="s">
        <v>4160</v>
      </c>
      <c r="C243" s="62" t="s">
        <v>4159</v>
      </c>
      <c r="D243" s="67" t="s">
        <v>5034</v>
      </c>
      <c r="E243" s="74" t="s">
        <v>5043</v>
      </c>
    </row>
    <row r="244" spans="1:5" x14ac:dyDescent="0.25">
      <c r="A244" s="57" t="str">
        <f t="shared" si="4"/>
        <v>ОГЭ-Электрооборудование-РСХП:Е2 КРУ-10 кВ-ЭТП Е2, Ячейка №7, PTR05, 3500 кВА</v>
      </c>
      <c r="B244" s="63" t="s">
        <v>4160</v>
      </c>
      <c r="C244" s="62" t="s">
        <v>4159</v>
      </c>
      <c r="D244" s="67" t="s">
        <v>5034</v>
      </c>
      <c r="E244" s="74" t="s">
        <v>5042</v>
      </c>
    </row>
    <row r="245" spans="1:5" x14ac:dyDescent="0.25">
      <c r="A245" s="57" t="str">
        <f t="shared" si="4"/>
        <v>ОГЭ-Электрооборудование-РСХП:Е2 КРУ-10 кВ-ЭТП Е2, Ячейка №8, ФКУ</v>
      </c>
      <c r="B245" s="63" t="s">
        <v>4160</v>
      </c>
      <c r="C245" s="62" t="s">
        <v>4159</v>
      </c>
      <c r="D245" s="67" t="s">
        <v>5034</v>
      </c>
      <c r="E245" s="74" t="s">
        <v>5041</v>
      </c>
    </row>
    <row r="246" spans="1:5" x14ac:dyDescent="0.25">
      <c r="A246" s="57" t="str">
        <f t="shared" si="4"/>
        <v>ОГЭ-Электрооборудование-РСХП:Е2 КРУ-10 кВ-ЭТП Е2, Ячейка №9, PTR07, 2500 кВА</v>
      </c>
      <c r="B246" s="63" t="s">
        <v>4160</v>
      </c>
      <c r="C246" s="62" t="s">
        <v>4159</v>
      </c>
      <c r="D246" s="67" t="s">
        <v>5034</v>
      </c>
      <c r="E246" s="74" t="s">
        <v>5040</v>
      </c>
    </row>
    <row r="247" spans="1:5" x14ac:dyDescent="0.25">
      <c r="A247" s="57" t="str">
        <f t="shared" si="4"/>
        <v>ОГЭ-Электрооборудование-РСХП:Е2 КРУ-10 кВ-ЭТП Е2, Ячейка №10, PTR03, 3500 кВА</v>
      </c>
      <c r="B247" s="63" t="s">
        <v>4160</v>
      </c>
      <c r="C247" s="62" t="s">
        <v>4159</v>
      </c>
      <c r="D247" s="67" t="s">
        <v>5034</v>
      </c>
      <c r="E247" s="74" t="s">
        <v>5039</v>
      </c>
    </row>
    <row r="248" spans="1:5" x14ac:dyDescent="0.25">
      <c r="A248" s="57" t="str">
        <f t="shared" si="4"/>
        <v>ОГЭ-Электрооборудование-РСХП:Е2 КРУ-10 кВ-ЭТП Е2, Ячейка №11, PTR04, 3500 кВА</v>
      </c>
      <c r="B248" s="63" t="s">
        <v>4160</v>
      </c>
      <c r="C248" s="62" t="s">
        <v>4159</v>
      </c>
      <c r="D248" s="67" t="s">
        <v>5034</v>
      </c>
      <c r="E248" s="74" t="s">
        <v>5038</v>
      </c>
    </row>
    <row r="249" spans="1:5" x14ac:dyDescent="0.25">
      <c r="A249" s="57" t="str">
        <f t="shared" si="4"/>
        <v>ОГЭ-Электрооборудование-РСХП:Е2 КРУ-10 кВ-ЭТП Е2, Ячейка №12, PTR06, 2500 кВА</v>
      </c>
      <c r="B249" s="63" t="s">
        <v>4160</v>
      </c>
      <c r="C249" s="62" t="s">
        <v>4159</v>
      </c>
      <c r="D249" s="67" t="s">
        <v>5034</v>
      </c>
      <c r="E249" s="74" t="s">
        <v>5037</v>
      </c>
    </row>
    <row r="250" spans="1:5" x14ac:dyDescent="0.25">
      <c r="A250" s="57" t="str">
        <f t="shared" si="4"/>
        <v>ОГЭ-Электрооборудование-РСХП:Е2 КРУ-10 кВ-ЭТП Е2, Ячейка №13, ТСН №2</v>
      </c>
      <c r="B250" s="63" t="s">
        <v>4160</v>
      </c>
      <c r="C250" s="62" t="s">
        <v>4159</v>
      </c>
      <c r="D250" s="67" t="s">
        <v>5034</v>
      </c>
      <c r="E250" s="74" t="s">
        <v>5036</v>
      </c>
    </row>
    <row r="251" spans="1:5" x14ac:dyDescent="0.25">
      <c r="A251" s="57" t="str">
        <f t="shared" si="4"/>
        <v>ОГЭ-Электрооборудование-РСХП:Е2 КРУ-10 кВ-ЭТП Е2, Ячейка №14, Ввод №2</v>
      </c>
      <c r="B251" s="63" t="s">
        <v>4160</v>
      </c>
      <c r="C251" s="62" t="s">
        <v>4159</v>
      </c>
      <c r="D251" s="67" t="s">
        <v>5034</v>
      </c>
      <c r="E251" s="74" t="s">
        <v>5035</v>
      </c>
    </row>
    <row r="252" spans="1:5" x14ac:dyDescent="0.25">
      <c r="A252" s="57" t="str">
        <f t="shared" si="4"/>
        <v xml:space="preserve">ОГЭ-Электрооборудование-РСХП:Е2 КРУ-10 кВ-ЭТП Е2, Ячейка №15, Резерв </v>
      </c>
      <c r="B252" s="63" t="s">
        <v>4160</v>
      </c>
      <c r="C252" s="62" t="s">
        <v>4159</v>
      </c>
      <c r="D252" s="67" t="s">
        <v>5034</v>
      </c>
      <c r="E252" s="74" t="s">
        <v>5033</v>
      </c>
    </row>
    <row r="253" spans="1:5" x14ac:dyDescent="0.25">
      <c r="A253" s="57" t="str">
        <f t="shared" si="4"/>
        <v xml:space="preserve">ОГЭ-Электрооборудование-РСХП B/в кабель																				-B/в кабельные линии																						</v>
      </c>
      <c r="B253" s="63" t="s">
        <v>4160</v>
      </c>
      <c r="C253" s="62" t="s">
        <v>4159</v>
      </c>
      <c r="D253" s="67" t="s">
        <v>5032</v>
      </c>
      <c r="E253" s="74" t="s">
        <v>4929</v>
      </c>
    </row>
    <row r="254" spans="1:5" x14ac:dyDescent="0.25">
      <c r="A254" s="57" t="str">
        <f t="shared" si="4"/>
        <v>ОГЭ-Электрооборудование-РСХП:Е2 Трансформаторы-PTR01, 3500 кВА</v>
      </c>
      <c r="B254" s="63" t="s">
        <v>4160</v>
      </c>
      <c r="C254" s="62" t="s">
        <v>4159</v>
      </c>
      <c r="D254" s="67" t="s">
        <v>5022</v>
      </c>
      <c r="E254" s="75" t="s">
        <v>5031</v>
      </c>
    </row>
    <row r="255" spans="1:5" x14ac:dyDescent="0.25">
      <c r="A255" s="57" t="str">
        <f t="shared" si="4"/>
        <v>ОГЭ-Электрооборудование-РСХП:Е2 Трансформаторы-PTR02, 3500 кВА</v>
      </c>
      <c r="B255" s="63" t="s">
        <v>4160</v>
      </c>
      <c r="C255" s="62" t="s">
        <v>4159</v>
      </c>
      <c r="D255" s="67" t="s">
        <v>5022</v>
      </c>
      <c r="E255" s="74" t="s">
        <v>5030</v>
      </c>
    </row>
    <row r="256" spans="1:5" x14ac:dyDescent="0.25">
      <c r="A256" s="57" t="str">
        <f t="shared" si="4"/>
        <v>ОГЭ-Электрооборудование-РСХП:Е2 Трансформаторы-PTR03, 3500 кВА</v>
      </c>
      <c r="B256" s="63" t="s">
        <v>4160</v>
      </c>
      <c r="C256" s="62" t="s">
        <v>4159</v>
      </c>
      <c r="D256" s="67" t="s">
        <v>5022</v>
      </c>
      <c r="E256" s="74" t="s">
        <v>5029</v>
      </c>
    </row>
    <row r="257" spans="1:5" x14ac:dyDescent="0.25">
      <c r="A257" s="57" t="str">
        <f t="shared" si="4"/>
        <v>ОГЭ-Электрооборудование-РСХП:Е2 Трансформаторы-PTR04, 3500 кВА</v>
      </c>
      <c r="B257" s="63" t="s">
        <v>4160</v>
      </c>
      <c r="C257" s="62" t="s">
        <v>4159</v>
      </c>
      <c r="D257" s="67" t="s">
        <v>5022</v>
      </c>
      <c r="E257" s="74" t="s">
        <v>5028</v>
      </c>
    </row>
    <row r="258" spans="1:5" x14ac:dyDescent="0.25">
      <c r="A258" s="57" t="str">
        <f t="shared" ref="A258:A321" si="5">CONCATENATE(B258,$H$1,C258,$H$1,D258,$H$1,E258)</f>
        <v>ОГЭ-Электрооборудование-РСХП:Е2 Трансформаторы-PTR05, 3500 кВА</v>
      </c>
      <c r="B258" s="63" t="s">
        <v>4160</v>
      </c>
      <c r="C258" s="62" t="s">
        <v>4159</v>
      </c>
      <c r="D258" s="67" t="s">
        <v>5022</v>
      </c>
      <c r="E258" s="74" t="s">
        <v>5027</v>
      </c>
    </row>
    <row r="259" spans="1:5" x14ac:dyDescent="0.25">
      <c r="A259" s="57" t="str">
        <f t="shared" si="5"/>
        <v>ОГЭ-Электрооборудование-РСХП:Е2 Трансформаторы-PTR06, 2500 кВА</v>
      </c>
      <c r="B259" s="63" t="s">
        <v>4160</v>
      </c>
      <c r="C259" s="62" t="s">
        <v>4159</v>
      </c>
      <c r="D259" s="67" t="s">
        <v>5022</v>
      </c>
      <c r="E259" s="74" t="s">
        <v>5026</v>
      </c>
    </row>
    <row r="260" spans="1:5" x14ac:dyDescent="0.25">
      <c r="A260" s="57" t="str">
        <f t="shared" si="5"/>
        <v>ОГЭ-Электрооборудование-РСХП:Е2 Трансформаторы-PTR07, 2500 кВА</v>
      </c>
      <c r="B260" s="63" t="s">
        <v>4160</v>
      </c>
      <c r="C260" s="62" t="s">
        <v>4159</v>
      </c>
      <c r="D260" s="67" t="s">
        <v>5022</v>
      </c>
      <c r="E260" s="74" t="s">
        <v>5025</v>
      </c>
    </row>
    <row r="261" spans="1:5" x14ac:dyDescent="0.25">
      <c r="A261" s="57" t="str">
        <f t="shared" si="5"/>
        <v>ОГЭ-Электрооборудование-РСХП:Е2 Трансформаторы-ЭТП Е2, ТСН №1, 40 кВА</v>
      </c>
      <c r="B261" s="63" t="s">
        <v>4160</v>
      </c>
      <c r="C261" s="62" t="s">
        <v>4159</v>
      </c>
      <c r="D261" s="67" t="s">
        <v>5022</v>
      </c>
      <c r="E261" s="74" t="s">
        <v>5024</v>
      </c>
    </row>
    <row r="262" spans="1:5" x14ac:dyDescent="0.25">
      <c r="A262" s="57" t="str">
        <f t="shared" si="5"/>
        <v>ОГЭ-Электрооборудование-РСХП:Е2 Трансформаторы-ЭТП Е2, 3хЗНОЛП-НТЗ-10</v>
      </c>
      <c r="B262" s="63" t="s">
        <v>4160</v>
      </c>
      <c r="C262" s="62" t="s">
        <v>4159</v>
      </c>
      <c r="D262" s="67" t="s">
        <v>5022</v>
      </c>
      <c r="E262" s="74" t="s">
        <v>5023</v>
      </c>
    </row>
    <row r="263" spans="1:5" x14ac:dyDescent="0.25">
      <c r="A263" s="57" t="str">
        <f t="shared" si="5"/>
        <v>ОГЭ-Электрооборудование-РСХП:Е2 Трансформаторы-ЭТП Е2, ТСН №2, 40 кВА</v>
      </c>
      <c r="B263" s="63" t="s">
        <v>4160</v>
      </c>
      <c r="C263" s="62" t="s">
        <v>4159</v>
      </c>
      <c r="D263" s="67" t="s">
        <v>5022</v>
      </c>
      <c r="E263" s="74" t="s">
        <v>5021</v>
      </c>
    </row>
    <row r="264" spans="1:5" x14ac:dyDescent="0.25">
      <c r="A264" s="57" t="str">
        <f t="shared" si="5"/>
        <v>ОГЭ-Электрооборудование-РСХП:Е2 Шинный мост-ЭТП Е2, Секция шин 10 кВ</v>
      </c>
      <c r="B264" s="63" t="s">
        <v>4160</v>
      </c>
      <c r="C264" s="62" t="s">
        <v>4159</v>
      </c>
      <c r="D264" s="67" t="s">
        <v>5018</v>
      </c>
      <c r="E264" s="75" t="s">
        <v>5020</v>
      </c>
    </row>
    <row r="265" spans="1:5" x14ac:dyDescent="0.25">
      <c r="A265" s="57" t="str">
        <f t="shared" si="5"/>
        <v>ОГЭ-Электрооборудование-РСХП:Е2 Шинный мост-ЭТП Е2, Шинный мост SHM07, 4000 А</v>
      </c>
      <c r="B265" s="63" t="s">
        <v>4160</v>
      </c>
      <c r="C265" s="62" t="s">
        <v>4159</v>
      </c>
      <c r="D265" s="67" t="s">
        <v>5018</v>
      </c>
      <c r="E265" s="74" t="s">
        <v>5019</v>
      </c>
    </row>
    <row r="266" spans="1:5" x14ac:dyDescent="0.25">
      <c r="A266" s="57" t="str">
        <f t="shared" si="5"/>
        <v>ОГЭ-Электрооборудование-РСХП:Е2 Шинный мост-ЭТП Е2, Шинный мост SHM06, 4000 А</v>
      </c>
      <c r="B266" s="63" t="s">
        <v>4160</v>
      </c>
      <c r="C266" s="62" t="s">
        <v>4159</v>
      </c>
      <c r="D266" s="67" t="s">
        <v>5018</v>
      </c>
      <c r="E266" s="74" t="s">
        <v>5017</v>
      </c>
    </row>
    <row r="267" spans="1:5" x14ac:dyDescent="0.25">
      <c r="A267" s="57" t="str">
        <f t="shared" si="5"/>
        <v>ОГЭ-Электрооборудование-РСХП:Е2 Электрооборудования РУНН - 0,4 кВ-ЭТП Е2, PCT06</v>
      </c>
      <c r="B267" s="63" t="s">
        <v>4160</v>
      </c>
      <c r="C267" s="62" t="s">
        <v>4159</v>
      </c>
      <c r="D267" s="67" t="s">
        <v>5014</v>
      </c>
      <c r="E267" s="75" t="s">
        <v>5016</v>
      </c>
    </row>
    <row r="268" spans="1:5" x14ac:dyDescent="0.25">
      <c r="A268" s="57" t="str">
        <f t="shared" si="5"/>
        <v>ОГЭ-Электрооборудование-РСХП:Е2 Электрооборудования РУНН - 0,4 кВ-ЭТП Е2, PCT07</v>
      </c>
      <c r="B268" s="63" t="s">
        <v>4160</v>
      </c>
      <c r="C268" s="62" t="s">
        <v>4159</v>
      </c>
      <c r="D268" s="67" t="s">
        <v>5014</v>
      </c>
      <c r="E268" s="74" t="s">
        <v>5015</v>
      </c>
    </row>
    <row r="269" spans="1:5" ht="30" x14ac:dyDescent="0.25">
      <c r="A269" s="57" t="str">
        <f t="shared" si="5"/>
        <v>ОГЭ-Электрооборудование-РСХП:Е2 Электрооборудования РУНН - 0,4 кВ-ЭТП Е2, Установка конденсаторная УКРЛ 57-10,5-1750 (1х250+3х500) У3</v>
      </c>
      <c r="B269" s="63" t="s">
        <v>4160</v>
      </c>
      <c r="C269" s="62" t="s">
        <v>4159</v>
      </c>
      <c r="D269" s="67" t="s">
        <v>5014</v>
      </c>
      <c r="E269" s="74" t="s">
        <v>5013</v>
      </c>
    </row>
    <row r="270" spans="1:5" x14ac:dyDescent="0.25">
      <c r="A270" s="57" t="str">
        <f t="shared" si="5"/>
        <v>ОГЭ-Электрооборудование-РСХП:Е2 Шкаф-ЭТП Е2, АУОТ (шкаф организации опертока)</v>
      </c>
      <c r="B270" s="63" t="s">
        <v>4160</v>
      </c>
      <c r="C270" s="62" t="s">
        <v>4159</v>
      </c>
      <c r="D270" s="67" t="s">
        <v>5011</v>
      </c>
      <c r="E270" s="74" t="s">
        <v>5012</v>
      </c>
    </row>
    <row r="271" spans="1:5" ht="30" x14ac:dyDescent="0.25">
      <c r="A271" s="57" t="str">
        <f t="shared" si="5"/>
        <v>ОГЭ-Электрооборудование-РСХП:Е2 Шкаф-ЭТП Е2, ШАКБ 
(шкаф аккумуляторных батарей)</v>
      </c>
      <c r="B271" s="63" t="s">
        <v>4160</v>
      </c>
      <c r="C271" s="62" t="s">
        <v>4159</v>
      </c>
      <c r="D271" s="67" t="s">
        <v>5011</v>
      </c>
      <c r="E271" s="78" t="s">
        <v>5010</v>
      </c>
    </row>
    <row r="272" spans="1:5" ht="30" x14ac:dyDescent="0.25">
      <c r="A272" s="57" t="str">
        <f t="shared" si="5"/>
        <v>ОГЭ-Электрооборудование-РСХП:Е2 Технологический шкаф (шкаф Danieli)-РСХП ЭТП "Е2" ̶   MCS01 DP102U−PE01−E9600−EM007 PE01E10+MCS01</v>
      </c>
      <c r="B272" s="63" t="s">
        <v>4160</v>
      </c>
      <c r="C272" s="62" t="s">
        <v>4159</v>
      </c>
      <c r="D272" s="67" t="s">
        <v>5003</v>
      </c>
      <c r="E272" s="77" t="s">
        <v>5009</v>
      </c>
    </row>
    <row r="273" spans="1:5" ht="30" x14ac:dyDescent="0.25">
      <c r="A273" s="57" t="str">
        <f t="shared" si="5"/>
        <v>ОГЭ-Электрооборудование-РСХП:Е2 Технологический шкаф (шкаф Danieli)-РСХП ЭТП "Е2" ̶   DRA01 DP102U−PE01−E9500−EM004 PE01E10+DRA01</v>
      </c>
      <c r="B273" s="63" t="s">
        <v>4160</v>
      </c>
      <c r="C273" s="62" t="s">
        <v>4159</v>
      </c>
      <c r="D273" s="67" t="s">
        <v>5003</v>
      </c>
      <c r="E273" s="78" t="s">
        <v>5008</v>
      </c>
    </row>
    <row r="274" spans="1:5" ht="30" x14ac:dyDescent="0.25">
      <c r="A274" s="57" t="str">
        <f t="shared" si="5"/>
        <v>ОГЭ-Электрооборудование-РСХП:Е2 Технологический шкаф (шкаф Danieli)-РСХП ЭТП "Е2" ̶   DRM01 DP102U−PE01−E9500−EM001 PE01E10+DRM01</v>
      </c>
      <c r="B274" s="63" t="s">
        <v>4160</v>
      </c>
      <c r="C274" s="62" t="s">
        <v>4159</v>
      </c>
      <c r="D274" s="67" t="s">
        <v>5003</v>
      </c>
      <c r="E274" s="78" t="s">
        <v>5007</v>
      </c>
    </row>
    <row r="275" spans="1:5" ht="30" x14ac:dyDescent="0.25">
      <c r="A275" s="57" t="str">
        <f t="shared" si="5"/>
        <v>ОГЭ-Электрооборудование-РСХП:Е2 Технологический шкаф (шкаф Danieli)-РСХП ЭТП "Е2" ̶   DRM02 DP102U−PE01−E9500−EM002 PE01E10+DRM02</v>
      </c>
      <c r="B275" s="63" t="s">
        <v>4160</v>
      </c>
      <c r="C275" s="62" t="s">
        <v>4159</v>
      </c>
      <c r="D275" s="67" t="s">
        <v>5003</v>
      </c>
      <c r="E275" s="78" t="s">
        <v>5006</v>
      </c>
    </row>
    <row r="276" spans="1:5" ht="30" x14ac:dyDescent="0.25">
      <c r="A276" s="57" t="str">
        <f t="shared" si="5"/>
        <v>ОГЭ-Электрооборудование-РСХП:Е2 Технологический шкаф (шкаф Danieli)-РСХП ЭТП "Е2" ̶   DRM03 DP102U−PE01−E9500−EM003 PE01E10+DRM03</v>
      </c>
      <c r="B276" s="63" t="s">
        <v>4160</v>
      </c>
      <c r="C276" s="62" t="s">
        <v>4159</v>
      </c>
      <c r="D276" s="67" t="s">
        <v>5003</v>
      </c>
      <c r="E276" s="78" t="s">
        <v>5005</v>
      </c>
    </row>
    <row r="277" spans="1:5" ht="30" x14ac:dyDescent="0.25">
      <c r="A277" s="57" t="str">
        <f t="shared" si="5"/>
        <v>ОГЭ-Электрооборудование-РСХП:Е2 Технологический шкаф (шкаф Danieli)-РСХП ЭТП "Е2" ̶   DRM04 DP102U−PE01−E9500−EM004 PE01E10+DRM04</v>
      </c>
      <c r="B277" s="63" t="s">
        <v>4160</v>
      </c>
      <c r="C277" s="62" t="s">
        <v>4159</v>
      </c>
      <c r="D277" s="67" t="s">
        <v>5003</v>
      </c>
      <c r="E277" s="78" t="s">
        <v>5004</v>
      </c>
    </row>
    <row r="278" spans="1:5" ht="30" x14ac:dyDescent="0.25">
      <c r="A278" s="57" t="str">
        <f t="shared" si="5"/>
        <v>ОГЭ-Электрооборудование-РСХП:Е2 Технологический шкаф (шкаф Danieli)-РСХП ЭТП "Е2" ̶   DRM05 DP102U−PE01−E9500−EM004 PE01E10+DRM05</v>
      </c>
      <c r="B278" s="63" t="s">
        <v>4160</v>
      </c>
      <c r="C278" s="62" t="s">
        <v>4159</v>
      </c>
      <c r="D278" s="67" t="s">
        <v>5003</v>
      </c>
      <c r="E278" s="78" t="s">
        <v>5002</v>
      </c>
    </row>
    <row r="279" spans="1:5" x14ac:dyDescent="0.25">
      <c r="A279" s="57" t="str">
        <f t="shared" si="5"/>
        <v>ОГЭ-Электрооборудование-РСХП:Е2 Шкафы ШТЗ (шкаф тепловой защиты)-ЭТП Е2. PTR01-ШТЗ</v>
      </c>
      <c r="B279" s="63" t="s">
        <v>4160</v>
      </c>
      <c r="C279" s="62" t="s">
        <v>4159</v>
      </c>
      <c r="D279" s="67" t="s">
        <v>4994</v>
      </c>
      <c r="E279" s="75" t="s">
        <v>5001</v>
      </c>
    </row>
    <row r="280" spans="1:5" x14ac:dyDescent="0.25">
      <c r="A280" s="57" t="str">
        <f t="shared" si="5"/>
        <v>ОГЭ-Электрооборудование-РСХП:Е2 Шкафы ШТЗ (шкаф тепловой защиты)-ЭТП Е2. PTR02-ШТЗ</v>
      </c>
      <c r="B280" s="63" t="s">
        <v>4160</v>
      </c>
      <c r="C280" s="62" t="s">
        <v>4159</v>
      </c>
      <c r="D280" s="67" t="s">
        <v>4994</v>
      </c>
      <c r="E280" s="74" t="s">
        <v>5000</v>
      </c>
    </row>
    <row r="281" spans="1:5" x14ac:dyDescent="0.25">
      <c r="A281" s="57" t="str">
        <f t="shared" si="5"/>
        <v>ОГЭ-Электрооборудование-РСХП:Е2 Шкафы ШТЗ (шкаф тепловой защиты)-ЭТП Е2. PTR05-ШТЗ</v>
      </c>
      <c r="B281" s="63" t="s">
        <v>4160</v>
      </c>
      <c r="C281" s="62" t="s">
        <v>4159</v>
      </c>
      <c r="D281" s="67" t="s">
        <v>4994</v>
      </c>
      <c r="E281" s="74" t="s">
        <v>4999</v>
      </c>
    </row>
    <row r="282" spans="1:5" x14ac:dyDescent="0.25">
      <c r="A282" s="57" t="str">
        <f t="shared" si="5"/>
        <v>ОГЭ-Электрооборудование-РСХП:Е2 Шкафы ШТЗ (шкаф тепловой защиты)-ЭТП Е2. PTR07-ШТЗ</v>
      </c>
      <c r="B282" s="63" t="s">
        <v>4160</v>
      </c>
      <c r="C282" s="62" t="s">
        <v>4159</v>
      </c>
      <c r="D282" s="67" t="s">
        <v>4994</v>
      </c>
      <c r="E282" s="74" t="s">
        <v>4998</v>
      </c>
    </row>
    <row r="283" spans="1:5" x14ac:dyDescent="0.25">
      <c r="A283" s="57" t="str">
        <f t="shared" si="5"/>
        <v>ОГЭ-Электрооборудование-РСХП:Е2 Шкафы ШТЗ (шкаф тепловой защиты)-ЭТП Е2. PTR03-ШТЗ</v>
      </c>
      <c r="B283" s="63" t="s">
        <v>4160</v>
      </c>
      <c r="C283" s="62" t="s">
        <v>4159</v>
      </c>
      <c r="D283" s="67" t="s">
        <v>4994</v>
      </c>
      <c r="E283" s="74" t="s">
        <v>4997</v>
      </c>
    </row>
    <row r="284" spans="1:5" x14ac:dyDescent="0.25">
      <c r="A284" s="57" t="str">
        <f t="shared" si="5"/>
        <v>ОГЭ-Электрооборудование-РСХП:Е2 Шкафы ШТЗ (шкаф тепловой защиты)-ЭТП Е2. PTR04-ШТЗ</v>
      </c>
      <c r="B284" s="63" t="s">
        <v>4160</v>
      </c>
      <c r="C284" s="62" t="s">
        <v>4159</v>
      </c>
      <c r="D284" s="67" t="s">
        <v>4994</v>
      </c>
      <c r="E284" s="74" t="s">
        <v>4996</v>
      </c>
    </row>
    <row r="285" spans="1:5" x14ac:dyDescent="0.25">
      <c r="A285" s="57" t="str">
        <f t="shared" si="5"/>
        <v>ОГЭ-Электрооборудование-РСХП:Е2 Шкафы ШТЗ (шкаф тепловой защиты)-ЭТП Е2. ШП-ШТЗ</v>
      </c>
      <c r="B285" s="63" t="s">
        <v>4160</v>
      </c>
      <c r="C285" s="62" t="s">
        <v>4159</v>
      </c>
      <c r="D285" s="67" t="s">
        <v>4994</v>
      </c>
      <c r="E285" s="74" t="s">
        <v>4995</v>
      </c>
    </row>
    <row r="286" spans="1:5" x14ac:dyDescent="0.25">
      <c r="A286" s="57" t="str">
        <f t="shared" si="5"/>
        <v>ОГЭ-Электрооборудование-РСХП:Е2 Шкафы ШТЗ (шкаф тепловой защиты)-ЭТП Е2. PTR06-ШТЗ</v>
      </c>
      <c r="B286" s="63" t="s">
        <v>4160</v>
      </c>
      <c r="C286" s="62" t="s">
        <v>4159</v>
      </c>
      <c r="D286" s="67" t="s">
        <v>4994</v>
      </c>
      <c r="E286" s="74" t="s">
        <v>4993</v>
      </c>
    </row>
    <row r="287" spans="1:5" ht="30" x14ac:dyDescent="0.25">
      <c r="A287" s="57" t="str">
        <f t="shared" si="5"/>
        <v>ОГЭ-Электрооборудование-РСХП:Е2 Цепочка Шкафов по ЭТП Е2; Ячейка №9; РСТ07-ЭТП Е2. Магистральный щит вентиляции 03.0-МЩВ</v>
      </c>
      <c r="B287" s="63" t="s">
        <v>4160</v>
      </c>
      <c r="C287" s="62" t="s">
        <v>4159</v>
      </c>
      <c r="D287" s="67" t="s">
        <v>4991</v>
      </c>
      <c r="E287" s="77" t="s">
        <v>4992</v>
      </c>
    </row>
    <row r="288" spans="1:5" ht="30" x14ac:dyDescent="0.25">
      <c r="A288" s="57" t="str">
        <f t="shared" si="5"/>
        <v>ОГЭ-Электрооборудование-РСХП:Е2 Цепочка Шкафов по ЭТП Е2; Ячейка №9; РСТ07-ВШМ. Шкаф 0109-ШР1</v>
      </c>
      <c r="B288" s="63" t="s">
        <v>4160</v>
      </c>
      <c r="C288" s="62" t="s">
        <v>4159</v>
      </c>
      <c r="D288" s="67" t="s">
        <v>4991</v>
      </c>
      <c r="E288" s="74" t="s">
        <v>4976</v>
      </c>
    </row>
    <row r="289" spans="1:5" ht="30" x14ac:dyDescent="0.25">
      <c r="A289" s="57" t="str">
        <f t="shared" si="5"/>
        <v>ОГЭ-Электрооборудование-РСХП:Е2 Цепочка Шкафов по ЭТП Е2; Ячейка №9; РСТ07-ЭТП Е2.  03.0-МЩВХ1</v>
      </c>
      <c r="B289" s="63" t="s">
        <v>4160</v>
      </c>
      <c r="C289" s="62" t="s">
        <v>4159</v>
      </c>
      <c r="D289" s="67" t="s">
        <v>4991</v>
      </c>
      <c r="E289" s="74" t="s">
        <v>4972</v>
      </c>
    </row>
    <row r="290" spans="1:5" x14ac:dyDescent="0.25">
      <c r="A290" s="57" t="str">
        <f t="shared" si="5"/>
        <v>ОГЭ-Электрооборудование-РСХП:Е2 Цепочка Шкафов по ЭТП Е2; Ячейка №9; РСТ07-ЦП. 06ВРУ</v>
      </c>
      <c r="B290" s="63" t="s">
        <v>4160</v>
      </c>
      <c r="C290" s="62" t="s">
        <v>4159</v>
      </c>
      <c r="D290" s="67" t="s">
        <v>4991</v>
      </c>
      <c r="E290" s="74" t="s">
        <v>4967</v>
      </c>
    </row>
    <row r="291" spans="1:5" ht="30" x14ac:dyDescent="0.25">
      <c r="A291" s="57" t="str">
        <f t="shared" si="5"/>
        <v>ОГЭ-Электрооборудование-РСХП:Е2 Цепочка Шкафов по ЭТП Е2; Ячейка №9; РСТ07-ЭТП Е2. 03.0-МЩО</v>
      </c>
      <c r="B291" s="63" t="s">
        <v>4160</v>
      </c>
      <c r="C291" s="62" t="s">
        <v>4159</v>
      </c>
      <c r="D291" s="67" t="s">
        <v>4991</v>
      </c>
      <c r="E291" s="74" t="s">
        <v>4963</v>
      </c>
    </row>
    <row r="292" spans="1:5" ht="30" x14ac:dyDescent="0.25">
      <c r="A292" s="57" t="str">
        <f t="shared" si="5"/>
        <v>ОГЭ-Электрооборудование-РСХП:Е2 ЭТП Е2. Магистральный щит вентиляции 03.0-МЩВ-ЭТП Е2. 03.0-ШОВК</v>
      </c>
      <c r="B292" s="63" t="s">
        <v>4160</v>
      </c>
      <c r="C292" s="62" t="s">
        <v>4159</v>
      </c>
      <c r="D292" s="67" t="s">
        <v>4989</v>
      </c>
      <c r="E292" s="75" t="s">
        <v>4990</v>
      </c>
    </row>
    <row r="293" spans="1:5" ht="30" x14ac:dyDescent="0.25">
      <c r="A293" s="57" t="str">
        <f t="shared" si="5"/>
        <v>ОГЭ-Электрооборудование-РСХП:Е2 ЭТП Е2. Магистральный щит вентиляции 03.0-МЩВ-ЛПЦ. В-10. ПР6</v>
      </c>
      <c r="B293" s="63" t="s">
        <v>4160</v>
      </c>
      <c r="C293" s="62" t="s">
        <v>4159</v>
      </c>
      <c r="D293" s="67" t="s">
        <v>4989</v>
      </c>
      <c r="E293" s="74" t="s">
        <v>4986</v>
      </c>
    </row>
    <row r="294" spans="1:5" ht="30" x14ac:dyDescent="0.25">
      <c r="A294" s="57" t="str">
        <f t="shared" si="5"/>
        <v>ОГЭ-Электрооборудование-РСХП:Е2 ЭТП Е2. Магистральный щит вентиляции 03.0-МЩВ-ЛПЦ. А-8. ПР8</v>
      </c>
      <c r="B294" s="63" t="s">
        <v>4160</v>
      </c>
      <c r="C294" s="62" t="s">
        <v>4159</v>
      </c>
      <c r="D294" s="67" t="s">
        <v>4989</v>
      </c>
      <c r="E294" s="74" t="s">
        <v>4984</v>
      </c>
    </row>
    <row r="295" spans="1:5" ht="30" x14ac:dyDescent="0.25">
      <c r="A295" s="57" t="str">
        <f t="shared" si="5"/>
        <v>ОГЭ-Электрооборудование-РСХП:Е2 ЭТП Е2. Магистральный щит вентиляции 03.0-МЩВ-ЭТП Е2. 03.0-АВР</v>
      </c>
      <c r="B295" s="63" t="s">
        <v>4160</v>
      </c>
      <c r="C295" s="62" t="s">
        <v>4159</v>
      </c>
      <c r="D295" s="67" t="s">
        <v>4989</v>
      </c>
      <c r="E295" s="74" t="s">
        <v>4980</v>
      </c>
    </row>
    <row r="296" spans="1:5" ht="30" x14ac:dyDescent="0.25">
      <c r="A296" s="57" t="str">
        <f t="shared" si="5"/>
        <v>ОГЭ-Электрооборудование-РСХП:Е2 ЭТП Е2. Магистральный щит вентиляции 03.0-МЩВ-ЭТП Е2. 0300 ШРВ</v>
      </c>
      <c r="B296" s="63" t="s">
        <v>4160</v>
      </c>
      <c r="C296" s="62" t="s">
        <v>4159</v>
      </c>
      <c r="D296" s="67" t="s">
        <v>4989</v>
      </c>
      <c r="E296" s="74" t="s">
        <v>4988</v>
      </c>
    </row>
    <row r="297" spans="1:5" x14ac:dyDescent="0.25">
      <c r="A297" s="57" t="str">
        <f t="shared" si="5"/>
        <v>ОГЭ-Электрооборудование-ЛПЦ. В-10. ПР6-ЛПЦ. В-10. В15/В19-ШСАУ</v>
      </c>
      <c r="B297" s="63" t="s">
        <v>4160</v>
      </c>
      <c r="C297" s="62" t="s">
        <v>4159</v>
      </c>
      <c r="D297" s="67" t="s">
        <v>4986</v>
      </c>
      <c r="E297" s="77" t="s">
        <v>4987</v>
      </c>
    </row>
    <row r="298" spans="1:5" x14ac:dyDescent="0.25">
      <c r="A298" s="57" t="str">
        <f t="shared" si="5"/>
        <v>ОГЭ-Электрооборудование-ЛПЦ. В-10. ПР6-ЛПЦ. В-10. В26/В31-ШСАУ</v>
      </c>
      <c r="B298" s="63" t="s">
        <v>4160</v>
      </c>
      <c r="C298" s="62" t="s">
        <v>4159</v>
      </c>
      <c r="D298" s="67" t="s">
        <v>4986</v>
      </c>
      <c r="E298" s="78" t="s">
        <v>4985</v>
      </c>
    </row>
    <row r="299" spans="1:5" x14ac:dyDescent="0.25">
      <c r="A299" s="57" t="str">
        <f t="shared" si="5"/>
        <v>ОГЭ-Электрооборудование-ЛПЦ. А-8. ПР8-ЛПЦ. А-5. В24/В25-ШСАУ</v>
      </c>
      <c r="B299" s="63" t="s">
        <v>4160</v>
      </c>
      <c r="C299" s="62" t="s">
        <v>4159</v>
      </c>
      <c r="D299" s="67" t="s">
        <v>4984</v>
      </c>
      <c r="E299" s="78" t="s">
        <v>4983</v>
      </c>
    </row>
    <row r="300" spans="1:5" x14ac:dyDescent="0.25">
      <c r="A300" s="57" t="str">
        <f t="shared" si="5"/>
        <v>ОГЭ-Электрооборудование-ЭТП Е2. 03.0-АВР-ЭТП Е2. 03.0-ШСС01</v>
      </c>
      <c r="B300" s="63" t="s">
        <v>4160</v>
      </c>
      <c r="C300" s="62" t="s">
        <v>4159</v>
      </c>
      <c r="D300" s="67" t="s">
        <v>4980</v>
      </c>
      <c r="E300" s="77" t="s">
        <v>4982</v>
      </c>
    </row>
    <row r="301" spans="1:5" x14ac:dyDescent="0.25">
      <c r="A301" s="57" t="str">
        <f t="shared" si="5"/>
        <v>ОГЭ-Электрооборудование-ЭТП Е2. 03.0-АВР-ЛПЦ. Помещение 109. 03.0-ШСС02</v>
      </c>
      <c r="B301" s="63" t="s">
        <v>4160</v>
      </c>
      <c r="C301" s="62" t="s">
        <v>4159</v>
      </c>
      <c r="D301" s="67" t="s">
        <v>4980</v>
      </c>
      <c r="E301" s="74" t="s">
        <v>4981</v>
      </c>
    </row>
    <row r="302" spans="1:5" x14ac:dyDescent="0.25">
      <c r="A302" s="57" t="str">
        <f t="shared" si="5"/>
        <v>ОГЭ-Электрооборудование-ЭТП Е2. 03.0-АВР-РСХП. Пульт управления. 03.0-ШСС03</v>
      </c>
      <c r="B302" s="63" t="s">
        <v>4160</v>
      </c>
      <c r="C302" s="62" t="s">
        <v>4159</v>
      </c>
      <c r="D302" s="67" t="s">
        <v>4980</v>
      </c>
      <c r="E302" s="78" t="s">
        <v>4979</v>
      </c>
    </row>
    <row r="303" spans="1:5" x14ac:dyDescent="0.25">
      <c r="A303" s="57" t="str">
        <f t="shared" si="5"/>
        <v>ОГЭ-Электрооборудование-ВШМ. Шкаф 0109-ШР1-ВШМ. Шкаф 0109-ШР2</v>
      </c>
      <c r="B303" s="63" t="s">
        <v>4160</v>
      </c>
      <c r="C303" s="62" t="s">
        <v>4159</v>
      </c>
      <c r="D303" s="67" t="s">
        <v>4976</v>
      </c>
      <c r="E303" s="77" t="s">
        <v>4978</v>
      </c>
    </row>
    <row r="304" spans="1:5" x14ac:dyDescent="0.25">
      <c r="A304" s="57" t="str">
        <f t="shared" si="5"/>
        <v>ОГЭ-Электрооборудование-ВШМ. Шкаф 0109-ШР1-ВШМ. Шкаф 0109-ШР3</v>
      </c>
      <c r="B304" s="63" t="s">
        <v>4160</v>
      </c>
      <c r="C304" s="62" t="s">
        <v>4159</v>
      </c>
      <c r="D304" s="67" t="s">
        <v>4976</v>
      </c>
      <c r="E304" s="77" t="s">
        <v>4977</v>
      </c>
    </row>
    <row r="305" spans="1:5" x14ac:dyDescent="0.25">
      <c r="A305" s="57" t="str">
        <f t="shared" si="5"/>
        <v>ОГЭ-Электрооборудование-ВШМ. Шкаф 0109-ШР1-Шкаф Шоу-румм</v>
      </c>
      <c r="B305" s="63" t="s">
        <v>4160</v>
      </c>
      <c r="C305" s="62" t="s">
        <v>4159</v>
      </c>
      <c r="D305" s="67" t="s">
        <v>4976</v>
      </c>
      <c r="E305" s="74" t="s">
        <v>4975</v>
      </c>
    </row>
    <row r="306" spans="1:5" x14ac:dyDescent="0.25">
      <c r="A306" s="57" t="str">
        <f t="shared" si="5"/>
        <v>ОГЭ-Электрооборудование-ЭТП Е2.  03.0-МЩВХ1-КНС №1 ШУК</v>
      </c>
      <c r="B306" s="63" t="s">
        <v>4160</v>
      </c>
      <c r="C306" s="62" t="s">
        <v>4159</v>
      </c>
      <c r="D306" s="67" t="s">
        <v>4972</v>
      </c>
      <c r="E306" s="77" t="s">
        <v>4974</v>
      </c>
    </row>
    <row r="307" spans="1:5" x14ac:dyDescent="0.25">
      <c r="A307" s="57" t="str">
        <f t="shared" si="5"/>
        <v>ОГЭ-Электрооборудование-ЭТП Е2.  03.0-МЩВХ1-Шкаф управления скважины для полива №3</v>
      </c>
      <c r="B307" s="63" t="s">
        <v>4160</v>
      </c>
      <c r="C307" s="62" t="s">
        <v>4159</v>
      </c>
      <c r="D307" s="67" t="s">
        <v>4972</v>
      </c>
      <c r="E307" s="74" t="s">
        <v>4973</v>
      </c>
    </row>
    <row r="308" spans="1:5" x14ac:dyDescent="0.25">
      <c r="A308" s="57" t="str">
        <f t="shared" si="5"/>
        <v>ОГЭ-Электрооборудование-ЭТП Е2.  03.0-МЩВХ1-ЭТП Е2. 0103ШР-Е2</v>
      </c>
      <c r="B308" s="63" t="s">
        <v>4160</v>
      </c>
      <c r="C308" s="62" t="s">
        <v>4159</v>
      </c>
      <c r="D308" s="67" t="s">
        <v>4972</v>
      </c>
      <c r="E308" s="78" t="s">
        <v>4971</v>
      </c>
    </row>
    <row r="309" spans="1:5" x14ac:dyDescent="0.25">
      <c r="A309" s="57" t="str">
        <f t="shared" si="5"/>
        <v>ОГЭ-Электрооборудование-ЦП. 06ВРУ-ЦП. 6ШРС1</v>
      </c>
      <c r="B309" s="63" t="s">
        <v>4160</v>
      </c>
      <c r="C309" s="62" t="s">
        <v>4159</v>
      </c>
      <c r="D309" s="67" t="s">
        <v>4967</v>
      </c>
      <c r="E309" s="75" t="s">
        <v>4970</v>
      </c>
    </row>
    <row r="310" spans="1:5" x14ac:dyDescent="0.25">
      <c r="A310" s="57" t="str">
        <f t="shared" si="5"/>
        <v>ОГЭ-Электрооборудование-ЦП. 06ВРУ-ЦП. 6ШВК</v>
      </c>
      <c r="B310" s="63" t="s">
        <v>4160</v>
      </c>
      <c r="C310" s="62" t="s">
        <v>4159</v>
      </c>
      <c r="D310" s="67" t="s">
        <v>4967</v>
      </c>
      <c r="E310" s="74" t="s">
        <v>4969</v>
      </c>
    </row>
    <row r="311" spans="1:5" x14ac:dyDescent="0.25">
      <c r="A311" s="57" t="str">
        <f t="shared" si="5"/>
        <v>ОГЭ-Электрооборудование-ЦП. 06ВРУ-ЦП. ШСС06</v>
      </c>
      <c r="B311" s="63" t="s">
        <v>4160</v>
      </c>
      <c r="C311" s="62" t="s">
        <v>4159</v>
      </c>
      <c r="D311" s="67" t="s">
        <v>4967</v>
      </c>
      <c r="E311" s="74" t="s">
        <v>4968</v>
      </c>
    </row>
    <row r="312" spans="1:5" x14ac:dyDescent="0.25">
      <c r="A312" s="57" t="str">
        <f t="shared" si="5"/>
        <v>ОГЭ-Электрооборудование-ЦП. 06ВРУ-ЦП. ЩО1</v>
      </c>
      <c r="B312" s="63" t="s">
        <v>4160</v>
      </c>
      <c r="C312" s="62" t="s">
        <v>4159</v>
      </c>
      <c r="D312" s="67" t="s">
        <v>4967</v>
      </c>
      <c r="E312" s="74" t="s">
        <v>4966</v>
      </c>
    </row>
    <row r="313" spans="1:5" x14ac:dyDescent="0.25">
      <c r="A313" s="57" t="str">
        <f t="shared" si="5"/>
        <v>ОГЭ-Электрооборудование-ЭТП Е2. 03.0-МЩО-ЭТП Е2. 03.0-МЩАО</v>
      </c>
      <c r="B313" s="63" t="s">
        <v>4160</v>
      </c>
      <c r="C313" s="62" t="s">
        <v>4159</v>
      </c>
      <c r="D313" s="67" t="s">
        <v>4963</v>
      </c>
      <c r="E313" s="75" t="s">
        <v>4959</v>
      </c>
    </row>
    <row r="314" spans="1:5" x14ac:dyDescent="0.25">
      <c r="A314" s="57" t="str">
        <f t="shared" si="5"/>
        <v>ОГЭ-Электрооборудование-ЭТП Е2. 03.0-МЩО-ЭТП Е2. ЩО-Е2</v>
      </c>
      <c r="B314" s="63" t="s">
        <v>4160</v>
      </c>
      <c r="C314" s="62" t="s">
        <v>4159</v>
      </c>
      <c r="D314" s="67" t="s">
        <v>4963</v>
      </c>
      <c r="E314" s="74" t="s">
        <v>4965</v>
      </c>
    </row>
    <row r="315" spans="1:5" x14ac:dyDescent="0.25">
      <c r="A315" s="57" t="str">
        <f t="shared" si="5"/>
        <v>ОГЭ-Электрооборудование-ЭТП Е2. 03.0-МЩО-РСХП. 1ЩО-РСХП</v>
      </c>
      <c r="B315" s="63" t="s">
        <v>4160</v>
      </c>
      <c r="C315" s="62" t="s">
        <v>4159</v>
      </c>
      <c r="D315" s="67" t="s">
        <v>4963</v>
      </c>
      <c r="E315" s="78" t="s">
        <v>4964</v>
      </c>
    </row>
    <row r="316" spans="1:5" x14ac:dyDescent="0.25">
      <c r="A316" s="57" t="str">
        <f t="shared" si="5"/>
        <v>ОГЭ-Электрооборудование-ЭТП Е2. 03.0-МЩО-Помещение аспирационной установки. ЩО-ПАУ</v>
      </c>
      <c r="B316" s="63" t="s">
        <v>4160</v>
      </c>
      <c r="C316" s="62" t="s">
        <v>4159</v>
      </c>
      <c r="D316" s="67" t="s">
        <v>4963</v>
      </c>
      <c r="E316" s="78" t="s">
        <v>4962</v>
      </c>
    </row>
    <row r="317" spans="1:5" x14ac:dyDescent="0.25">
      <c r="A317" s="57" t="str">
        <f t="shared" si="5"/>
        <v>ОГЭ-Электрооборудование-ЭТП Е2. 03.0-МЩАО-ЭТП Е2. ЩАО-Е2</v>
      </c>
      <c r="B317" s="63" t="s">
        <v>4160</v>
      </c>
      <c r="C317" s="62" t="s">
        <v>4159</v>
      </c>
      <c r="D317" s="67" t="s">
        <v>4959</v>
      </c>
      <c r="E317" s="75" t="s">
        <v>4961</v>
      </c>
    </row>
    <row r="318" spans="1:5" x14ac:dyDescent="0.25">
      <c r="A318" s="57" t="str">
        <f t="shared" si="5"/>
        <v>ОГЭ-Электрооборудование-ЭТП Е2. 03.0-МЩАО-РСХП. 1ЩАО-РСХП</v>
      </c>
      <c r="B318" s="63" t="s">
        <v>4160</v>
      </c>
      <c r="C318" s="62" t="s">
        <v>4159</v>
      </c>
      <c r="D318" s="67" t="s">
        <v>4959</v>
      </c>
      <c r="E318" s="78" t="s">
        <v>4960</v>
      </c>
    </row>
    <row r="319" spans="1:5" ht="30" x14ac:dyDescent="0.25">
      <c r="A319" s="57" t="str">
        <f t="shared" si="5"/>
        <v>ОГЭ-Электрооборудование-ЭТП Е2. 03.0-МЩАО-Помещение аспирационной установки. ЩАО-ПАУ</v>
      </c>
      <c r="B319" s="63" t="s">
        <v>4160</v>
      </c>
      <c r="C319" s="62" t="s">
        <v>4159</v>
      </c>
      <c r="D319" s="67" t="s">
        <v>4959</v>
      </c>
      <c r="E319" s="78" t="s">
        <v>4958</v>
      </c>
    </row>
    <row r="320" spans="1:5" ht="30" x14ac:dyDescent="0.25">
      <c r="A320" s="57" t="str">
        <f t="shared" si="5"/>
        <v>ОГЭ-Электрооборудование-Полевой технологический шкаф-DP102U−PE01−E9500−EM004 PE01E10+DRA01																							-Кабельный барабан</v>
      </c>
      <c r="B320" s="63" t="s">
        <v>4160</v>
      </c>
      <c r="C320" s="62" t="s">
        <v>4159</v>
      </c>
      <c r="D320" s="67" t="s">
        <v>4957</v>
      </c>
      <c r="E320" s="75" t="s">
        <v>4956</v>
      </c>
    </row>
    <row r="321" spans="1:5" ht="26.25" customHeight="1" x14ac:dyDescent="0.25">
      <c r="A321" s="57" t="str">
        <f t="shared" si="5"/>
        <v>ОГЭ-Электрооборудование-Полевой технологический шкаф -РСХП-Цепочка технологических шкафов DP102U−PE01−E9500−EM004 PE01E10+DRA01</v>
      </c>
      <c r="B321" s="63" t="s">
        <v>4160</v>
      </c>
      <c r="C321" s="62" t="s">
        <v>4159</v>
      </c>
      <c r="D321" s="67" t="s">
        <v>4953</v>
      </c>
      <c r="E321" s="77" t="s">
        <v>4955</v>
      </c>
    </row>
    <row r="322" spans="1:5" ht="24.75" customHeight="1" x14ac:dyDescent="0.25">
      <c r="A322" s="57" t="str">
        <f t="shared" ref="A322:A385" si="6">CONCATENATE(B322,$H$1,C322,$H$1,D322,$H$1,E322)</f>
        <v>ОГЭ-Электрооборудование-Полевой технологический шкаф -РСХП-Цепочка технологических шкафов DP102U−PE01−E9600−EM007 PE01E10+MCS01</v>
      </c>
      <c r="B322" s="63" t="s">
        <v>4160</v>
      </c>
      <c r="C322" s="62" t="s">
        <v>4159</v>
      </c>
      <c r="D322" s="67" t="s">
        <v>4953</v>
      </c>
      <c r="E322" s="78" t="s">
        <v>4954</v>
      </c>
    </row>
    <row r="323" spans="1:5" ht="30" x14ac:dyDescent="0.25">
      <c r="A323" s="57" t="str">
        <f t="shared" si="6"/>
        <v>ОГЭ-Электрооборудование-Полевой технологический шкаф -РСХП-Цепочка технологических шкафов PTC07</v>
      </c>
      <c r="B323" s="63" t="s">
        <v>4160</v>
      </c>
      <c r="C323" s="62" t="s">
        <v>4159</v>
      </c>
      <c r="D323" s="67" t="s">
        <v>4953</v>
      </c>
      <c r="E323" s="78" t="s">
        <v>4952</v>
      </c>
    </row>
    <row r="324" spans="1:5" x14ac:dyDescent="0.25">
      <c r="A324" s="57" t="str">
        <f t="shared" si="6"/>
        <v xml:space="preserve">ОГЭ-Электрооборудование-РСХП Н/в кабель																			-Н/в кабельные линии																						</v>
      </c>
      <c r="B324" s="63" t="s">
        <v>4160</v>
      </c>
      <c r="C324" s="62" t="s">
        <v>4159</v>
      </c>
      <c r="D324" s="67" t="s">
        <v>4951</v>
      </c>
      <c r="E324" s="78" t="s">
        <v>4735</v>
      </c>
    </row>
    <row r="325" spans="1:5" x14ac:dyDescent="0.25">
      <c r="A325" s="57" t="str">
        <f t="shared" si="6"/>
        <v>ОГЭ-Электрооборудование-РСХП Электродвигатели																-РСХП - DP102U−DRM01</v>
      </c>
      <c r="B325" s="63" t="s">
        <v>4160</v>
      </c>
      <c r="C325" s="62" t="s">
        <v>4159</v>
      </c>
      <c r="D325" s="67" t="s">
        <v>4943</v>
      </c>
      <c r="E325" s="78" t="s">
        <v>4950</v>
      </c>
    </row>
    <row r="326" spans="1:5" x14ac:dyDescent="0.25">
      <c r="A326" s="57" t="str">
        <f t="shared" si="6"/>
        <v>ОГЭ-Электрооборудование-РСХП Электродвигатели																-РСХП - DP102U−DRM02</v>
      </c>
      <c r="B326" s="63" t="s">
        <v>4160</v>
      </c>
      <c r="C326" s="62" t="s">
        <v>4159</v>
      </c>
      <c r="D326" s="67" t="s">
        <v>4943</v>
      </c>
      <c r="E326" s="78" t="s">
        <v>4949</v>
      </c>
    </row>
    <row r="327" spans="1:5" x14ac:dyDescent="0.25">
      <c r="A327" s="57" t="str">
        <f t="shared" si="6"/>
        <v>ОГЭ-Электрооборудование-РСХП Электродвигатели																-РСХП - DP102U−DRM03</v>
      </c>
      <c r="B327" s="63" t="s">
        <v>4160</v>
      </c>
      <c r="C327" s="62" t="s">
        <v>4159</v>
      </c>
      <c r="D327" s="67" t="s">
        <v>4943</v>
      </c>
      <c r="E327" s="78" t="s">
        <v>4948</v>
      </c>
    </row>
    <row r="328" spans="1:5" x14ac:dyDescent="0.25">
      <c r="A328" s="57" t="str">
        <f t="shared" si="6"/>
        <v>ОГЭ-Электрооборудование-РСХП Электродвигатели																-РСХП -DP102U−DRM04</v>
      </c>
      <c r="B328" s="63" t="s">
        <v>4160</v>
      </c>
      <c r="C328" s="62" t="s">
        <v>4159</v>
      </c>
      <c r="D328" s="67" t="s">
        <v>4943</v>
      </c>
      <c r="E328" s="78" t="s">
        <v>4947</v>
      </c>
    </row>
    <row r="329" spans="1:5" x14ac:dyDescent="0.25">
      <c r="A329" s="57" t="str">
        <f t="shared" si="6"/>
        <v>ОГЭ-Электрооборудование-РСХП Электродвигатели																-РСХП -DP102U−DRM05</v>
      </c>
      <c r="B329" s="63" t="s">
        <v>4160</v>
      </c>
      <c r="C329" s="62" t="s">
        <v>4159</v>
      </c>
      <c r="D329" s="67" t="s">
        <v>4943</v>
      </c>
      <c r="E329" s="78" t="s">
        <v>4946</v>
      </c>
    </row>
    <row r="330" spans="1:5" x14ac:dyDescent="0.25">
      <c r="A330" s="57" t="str">
        <f t="shared" si="6"/>
        <v>ОГЭ-Электрооборудование-РСХП Электродвигатели																-РСХП -DP102U−DRA01</v>
      </c>
      <c r="B330" s="63" t="s">
        <v>4160</v>
      </c>
      <c r="C330" s="62" t="s">
        <v>4159</v>
      </c>
      <c r="D330" s="67" t="s">
        <v>4943</v>
      </c>
      <c r="E330" s="78" t="s">
        <v>4945</v>
      </c>
    </row>
    <row r="331" spans="1:5" x14ac:dyDescent="0.25">
      <c r="A331" s="57" t="str">
        <f t="shared" si="6"/>
        <v>ОГЭ-Электрооборудование-РСХП Электродвигатели																-РСХП -DP102U−MCS01</v>
      </c>
      <c r="B331" s="63" t="s">
        <v>4160</v>
      </c>
      <c r="C331" s="62" t="s">
        <v>4159</v>
      </c>
      <c r="D331" s="67" t="s">
        <v>4943</v>
      </c>
      <c r="E331" s="78" t="s">
        <v>4944</v>
      </c>
    </row>
    <row r="332" spans="1:5" x14ac:dyDescent="0.25">
      <c r="A332" s="57" t="str">
        <f t="shared" si="6"/>
        <v>ОГЭ-Электрооборудование-РСХП Электродвигатели																-РСХП -PTC07−ШУН</v>
      </c>
      <c r="B332" s="63" t="s">
        <v>4160</v>
      </c>
      <c r="C332" s="62" t="s">
        <v>4159</v>
      </c>
      <c r="D332" s="67" t="s">
        <v>4943</v>
      </c>
      <c r="E332" s="78" t="s">
        <v>4942</v>
      </c>
    </row>
    <row r="333" spans="1:5" ht="30" x14ac:dyDescent="0.25">
      <c r="A333" s="57" t="str">
        <f t="shared" si="6"/>
        <v>ОГЭ-Электрооборудование-РСХП Электрические тэны, тормоза-ОГЭ-Электрооборудование-РСХП Электрические тэны, тормоза</v>
      </c>
      <c r="B333" s="63" t="s">
        <v>4160</v>
      </c>
      <c r="C333" s="62" t="s">
        <v>4159</v>
      </c>
      <c r="D333" s="67" t="s">
        <v>4941</v>
      </c>
      <c r="E333" s="78" t="s">
        <v>4940</v>
      </c>
    </row>
    <row r="334" spans="1:5" ht="30" x14ac:dyDescent="0.25">
      <c r="A334" s="57" t="str">
        <f t="shared" si="6"/>
        <v>ОГЭ-Электрооборудование-АНГЦ:ЛПЦ Е7 ЭТП Е3 КРУ-10 кВ-ЭТП Е7, Ячейка №14, ЭТП Е3, PTR02, 3150 кВА</v>
      </c>
      <c r="B334" s="63" t="s">
        <v>4160</v>
      </c>
      <c r="C334" s="62" t="s">
        <v>4159</v>
      </c>
      <c r="D334" s="67" t="s">
        <v>4934</v>
      </c>
      <c r="E334" s="78" t="s">
        <v>4939</v>
      </c>
    </row>
    <row r="335" spans="1:5" ht="30" x14ac:dyDescent="0.25">
      <c r="A335" s="57" t="str">
        <f t="shared" si="6"/>
        <v>ОГЭ-Электрооборудование-АНГЦ:ЛПЦ Е7 ЭТП Е3 КРУ-10 кВ-ЭТП Е7, Ячейка №16, ЭТП Е3, PTR03, 3150 кВА</v>
      </c>
      <c r="B335" s="63" t="s">
        <v>4160</v>
      </c>
      <c r="C335" s="62" t="s">
        <v>4159</v>
      </c>
      <c r="D335" s="67" t="s">
        <v>4934</v>
      </c>
      <c r="E335" s="78" t="s">
        <v>4938</v>
      </c>
    </row>
    <row r="336" spans="1:5" ht="30" x14ac:dyDescent="0.25">
      <c r="A336" s="57" t="str">
        <f t="shared" si="6"/>
        <v>ОГЭ-Электрооборудование-АНГЦ:ЛПЦ Е7 ЭТП Е3 КРУ-10 кВ-ЭТП Е7, Ячейка №17, ЭТП Е3, PTR01, 3150 кВА</v>
      </c>
      <c r="B336" s="63" t="s">
        <v>4160</v>
      </c>
      <c r="C336" s="62" t="s">
        <v>4159</v>
      </c>
      <c r="D336" s="67" t="s">
        <v>4934</v>
      </c>
      <c r="E336" s="78" t="s">
        <v>4937</v>
      </c>
    </row>
    <row r="337" spans="1:5" ht="30" x14ac:dyDescent="0.25">
      <c r="A337" s="57" t="str">
        <f t="shared" si="6"/>
        <v>ОГЭ-Электрооборудование-АНГЦ:ЛПЦ Е7 ЭТП Е3 КРУ-10 кВ-ЭТП Е7, Ячейка №7, ЭТП Е4, PTR03, 3150 кВА</v>
      </c>
      <c r="B337" s="63" t="s">
        <v>4160</v>
      </c>
      <c r="C337" s="62" t="s">
        <v>4159</v>
      </c>
      <c r="D337" s="67" t="s">
        <v>4934</v>
      </c>
      <c r="E337" s="78" t="s">
        <v>4936</v>
      </c>
    </row>
    <row r="338" spans="1:5" ht="30" x14ac:dyDescent="0.25">
      <c r="A338" s="57" t="str">
        <f t="shared" si="6"/>
        <v>ОГЭ-Электрооборудование-АНГЦ:ЛПЦ Е7 ЭТП Е3 КРУ-10 кВ-ЭТП Е7, Ячейка №15, ЭТП Е4, PTR01, 3150 кВА</v>
      </c>
      <c r="B338" s="63" t="s">
        <v>4160</v>
      </c>
      <c r="C338" s="62" t="s">
        <v>4159</v>
      </c>
      <c r="D338" s="67" t="s">
        <v>4934</v>
      </c>
      <c r="E338" s="78" t="s">
        <v>4935</v>
      </c>
    </row>
    <row r="339" spans="1:5" ht="30" x14ac:dyDescent="0.25">
      <c r="A339" s="57" t="str">
        <f t="shared" si="6"/>
        <v>ОГЭ-Электрооборудование-АНГЦ:ЛПЦ Е7 ЭТП Е3 КРУ-10 кВ-ЭТП Е7, Ячейка №18, ЭТП Е4, PTR02, 3150 кВА</v>
      </c>
      <c r="B339" s="63" t="s">
        <v>4160</v>
      </c>
      <c r="C339" s="62" t="s">
        <v>4159</v>
      </c>
      <c r="D339" s="67" t="s">
        <v>4934</v>
      </c>
      <c r="E339" s="78" t="s">
        <v>4933</v>
      </c>
    </row>
    <row r="340" spans="1:5" x14ac:dyDescent="0.25">
      <c r="A340" s="57" t="str">
        <f t="shared" si="6"/>
        <v>ОГЭ-Электрооборудование-АНГЦ:ЛПЦ Е7 КРУ-10 кВ-Объект 29.2 ДГУ участка АНГЦ</v>
      </c>
      <c r="B340" s="63" t="s">
        <v>4160</v>
      </c>
      <c r="C340" s="62" t="s">
        <v>4159</v>
      </c>
      <c r="D340" s="67" t="s">
        <v>4932</v>
      </c>
      <c r="E340" s="78" t="s">
        <v>4931</v>
      </c>
    </row>
    <row r="341" spans="1:5" x14ac:dyDescent="0.25">
      <c r="A341" s="57" t="str">
        <f t="shared" si="6"/>
        <v xml:space="preserve">ОГЭ-Электрооборудование-АНГЦ B/в кабель																				-B/в кабельные линии																						</v>
      </c>
      <c r="B341" s="63" t="s">
        <v>4160</v>
      </c>
      <c r="C341" s="62" t="s">
        <v>4159</v>
      </c>
      <c r="D341" s="67" t="s">
        <v>4930</v>
      </c>
      <c r="E341" s="78" t="s">
        <v>4929</v>
      </c>
    </row>
    <row r="342" spans="1:5" x14ac:dyDescent="0.25">
      <c r="A342" s="57" t="str">
        <f t="shared" si="6"/>
        <v>ОГЭ-Электрооборудование-АНГЦ: Трансформаторы-АНГЦ: Е3 PTR01, 3150 кВА</v>
      </c>
      <c r="B342" s="63" t="s">
        <v>4160</v>
      </c>
      <c r="C342" s="62" t="s">
        <v>4159</v>
      </c>
      <c r="D342" s="76" t="s">
        <v>4923</v>
      </c>
      <c r="E342" s="77" t="s">
        <v>4928</v>
      </c>
    </row>
    <row r="343" spans="1:5" x14ac:dyDescent="0.25">
      <c r="A343" s="57" t="str">
        <f t="shared" si="6"/>
        <v>ОГЭ-Электрооборудование-АНГЦ: Трансформаторы-АНГЦ: Е3 PTR02, 3150 кВА</v>
      </c>
      <c r="B343" s="63" t="s">
        <v>4160</v>
      </c>
      <c r="C343" s="62" t="s">
        <v>4159</v>
      </c>
      <c r="D343" s="67" t="s">
        <v>4923</v>
      </c>
      <c r="E343" s="78" t="s">
        <v>4927</v>
      </c>
    </row>
    <row r="344" spans="1:5" x14ac:dyDescent="0.25">
      <c r="A344" s="57" t="str">
        <f t="shared" si="6"/>
        <v>ОГЭ-Электрооборудование-АНГЦ: Трансформаторы-АНГЦ: Е3 PTR03, 3150 кВА</v>
      </c>
      <c r="B344" s="63" t="s">
        <v>4160</v>
      </c>
      <c r="C344" s="62" t="s">
        <v>4159</v>
      </c>
      <c r="D344" s="67" t="s">
        <v>4923</v>
      </c>
      <c r="E344" s="78" t="s">
        <v>4926</v>
      </c>
    </row>
    <row r="345" spans="1:5" x14ac:dyDescent="0.25">
      <c r="A345" s="57" t="str">
        <f t="shared" si="6"/>
        <v>ОГЭ-Электрооборудование-АНГЦ: Трансформаторы-АНГЦ: Е4 PTR01, 3150 кВА</v>
      </c>
      <c r="B345" s="63" t="s">
        <v>4160</v>
      </c>
      <c r="C345" s="62" t="s">
        <v>4159</v>
      </c>
      <c r="D345" s="67" t="s">
        <v>4923</v>
      </c>
      <c r="E345" s="78" t="s">
        <v>4925</v>
      </c>
    </row>
    <row r="346" spans="1:5" x14ac:dyDescent="0.25">
      <c r="A346" s="57" t="str">
        <f t="shared" si="6"/>
        <v>ОГЭ-Электрооборудование-АНГЦ: Трансформаторы-АНГЦ: Е4 PTR02, 3150 кВА</v>
      </c>
      <c r="B346" s="63" t="s">
        <v>4160</v>
      </c>
      <c r="C346" s="62" t="s">
        <v>4159</v>
      </c>
      <c r="D346" s="67" t="s">
        <v>4923</v>
      </c>
      <c r="E346" s="78" t="s">
        <v>4924</v>
      </c>
    </row>
    <row r="347" spans="1:5" x14ac:dyDescent="0.25">
      <c r="A347" s="57" t="str">
        <f t="shared" si="6"/>
        <v>ОГЭ-Электрооборудование-АНГЦ: Трансформаторы-АНГЦ: Е4 PTR03, 3150 кВА</v>
      </c>
      <c r="B347" s="63" t="s">
        <v>4160</v>
      </c>
      <c r="C347" s="62" t="s">
        <v>4159</v>
      </c>
      <c r="D347" s="67" t="s">
        <v>4923</v>
      </c>
      <c r="E347" s="78" t="s">
        <v>4922</v>
      </c>
    </row>
    <row r="348" spans="1:5" x14ac:dyDescent="0.25">
      <c r="A348" s="57" t="str">
        <f t="shared" si="6"/>
        <v>ОГЭ-Электрооборудование-АНГЦ: Шинный мост-ЭТП Е3, SHM01, 5000 А</v>
      </c>
      <c r="B348" s="63" t="s">
        <v>4160</v>
      </c>
      <c r="C348" s="62" t="s">
        <v>4159</v>
      </c>
      <c r="D348" s="76" t="s">
        <v>4916</v>
      </c>
      <c r="E348" s="78" t="s">
        <v>4921</v>
      </c>
    </row>
    <row r="349" spans="1:5" x14ac:dyDescent="0.25">
      <c r="A349" s="57" t="str">
        <f t="shared" si="6"/>
        <v>ОГЭ-Электрооборудование-АНГЦ: Шинный мост-ЭТП Е3, SHM02, 5000 А</v>
      </c>
      <c r="B349" s="63" t="s">
        <v>4160</v>
      </c>
      <c r="C349" s="62" t="s">
        <v>4159</v>
      </c>
      <c r="D349" s="67" t="s">
        <v>4916</v>
      </c>
      <c r="E349" s="78" t="s">
        <v>4920</v>
      </c>
    </row>
    <row r="350" spans="1:5" x14ac:dyDescent="0.25">
      <c r="A350" s="57" t="str">
        <f t="shared" si="6"/>
        <v>ОГЭ-Электрооборудование-АНГЦ: Шинный мост-ЭТП Е3, SHM03, 5000 А</v>
      </c>
      <c r="B350" s="63" t="s">
        <v>4160</v>
      </c>
      <c r="C350" s="62" t="s">
        <v>4159</v>
      </c>
      <c r="D350" s="67" t="s">
        <v>4916</v>
      </c>
      <c r="E350" s="78" t="s">
        <v>4919</v>
      </c>
    </row>
    <row r="351" spans="1:5" x14ac:dyDescent="0.25">
      <c r="A351" s="57" t="str">
        <f t="shared" si="6"/>
        <v>ОГЭ-Электрооборудование-АНГЦ: Шинный мост-ЭТП Е4, SHM01, 5000 А</v>
      </c>
      <c r="B351" s="63" t="s">
        <v>4160</v>
      </c>
      <c r="C351" s="62" t="s">
        <v>4159</v>
      </c>
      <c r="D351" s="67" t="s">
        <v>4916</v>
      </c>
      <c r="E351" s="78" t="s">
        <v>4918</v>
      </c>
    </row>
    <row r="352" spans="1:5" x14ac:dyDescent="0.25">
      <c r="A352" s="57" t="str">
        <f t="shared" si="6"/>
        <v>ОГЭ-Электрооборудование-АНГЦ: Шинный мост-ЭТП Е4, SHM02, 5000 А</v>
      </c>
      <c r="B352" s="63" t="s">
        <v>4160</v>
      </c>
      <c r="C352" s="62" t="s">
        <v>4159</v>
      </c>
      <c r="D352" s="67" t="s">
        <v>4916</v>
      </c>
      <c r="E352" s="78" t="s">
        <v>4917</v>
      </c>
    </row>
    <row r="353" spans="1:5" x14ac:dyDescent="0.25">
      <c r="A353" s="57" t="str">
        <f t="shared" si="6"/>
        <v>ОГЭ-Электрооборудование-АНГЦ: Шинный мост-ЭТП Е4, SHM03, 5000 А</v>
      </c>
      <c r="B353" s="63" t="s">
        <v>4160</v>
      </c>
      <c r="C353" s="62" t="s">
        <v>4159</v>
      </c>
      <c r="D353" s="67" t="s">
        <v>4916</v>
      </c>
      <c r="E353" s="78" t="s">
        <v>4915</v>
      </c>
    </row>
    <row r="354" spans="1:5" x14ac:dyDescent="0.25">
      <c r="A354" s="57" t="str">
        <f t="shared" si="6"/>
        <v>ОГЭ-Электрооборудование-АНГЦ: Электрооборудования РУНН - 0,4 кВ-ЭТП Е3, ATS</v>
      </c>
      <c r="B354" s="63" t="s">
        <v>4160</v>
      </c>
      <c r="C354" s="62" t="s">
        <v>4159</v>
      </c>
      <c r="D354" s="76" t="s">
        <v>4906</v>
      </c>
      <c r="E354" s="78" t="s">
        <v>4914</v>
      </c>
    </row>
    <row r="355" spans="1:5" x14ac:dyDescent="0.25">
      <c r="A355" s="57" t="str">
        <f t="shared" si="6"/>
        <v>ОГЭ-Электрооборудование-АНГЦ: Электрооборудования РУНН - 0,4 кВ-ЭТП Е3,  DGU 1</v>
      </c>
      <c r="B355" s="63" t="s">
        <v>4160</v>
      </c>
      <c r="C355" s="62" t="s">
        <v>4159</v>
      </c>
      <c r="D355" s="67" t="s">
        <v>4906</v>
      </c>
      <c r="E355" s="78" t="s">
        <v>4913</v>
      </c>
    </row>
    <row r="356" spans="1:5" x14ac:dyDescent="0.25">
      <c r="A356" s="57" t="str">
        <f t="shared" si="6"/>
        <v>ОГЭ-Электрооборудование-АНГЦ: Электрооборудования РУНН - 0,4 кВ-ЭТП Е3 PCT01</v>
      </c>
      <c r="B356" s="63" t="s">
        <v>4160</v>
      </c>
      <c r="C356" s="62" t="s">
        <v>4159</v>
      </c>
      <c r="D356" s="67" t="s">
        <v>4906</v>
      </c>
      <c r="E356" s="78" t="s">
        <v>4912</v>
      </c>
    </row>
    <row r="357" spans="1:5" x14ac:dyDescent="0.25">
      <c r="A357" s="57" t="str">
        <f t="shared" si="6"/>
        <v>ОГЭ-Электрооборудование-АНГЦ: Электрооборудования РУНН - 0,4 кВ-ЭТП Е3 PCT02</v>
      </c>
      <c r="B357" s="63" t="s">
        <v>4160</v>
      </c>
      <c r="C357" s="62" t="s">
        <v>4159</v>
      </c>
      <c r="D357" s="67" t="s">
        <v>4906</v>
      </c>
      <c r="E357" s="78" t="s">
        <v>4911</v>
      </c>
    </row>
    <row r="358" spans="1:5" x14ac:dyDescent="0.25">
      <c r="A358" s="57" t="str">
        <f t="shared" si="6"/>
        <v>ОГЭ-Электрооборудование-АНГЦ: Электрооборудования РУНН - 0,4 кВ-ЭТП Е3 PCT03</v>
      </c>
      <c r="B358" s="63" t="s">
        <v>4160</v>
      </c>
      <c r="C358" s="62" t="s">
        <v>4159</v>
      </c>
      <c r="D358" s="67" t="s">
        <v>4906</v>
      </c>
      <c r="E358" s="78" t="s">
        <v>4910</v>
      </c>
    </row>
    <row r="359" spans="1:5" x14ac:dyDescent="0.25">
      <c r="A359" s="57" t="str">
        <f t="shared" si="6"/>
        <v>ОГЭ-Электрооборудование-АНГЦ: Электрооборудования РУНН - 0,4 кВ-ЭТП Е4, ATS TRANSFER</v>
      </c>
      <c r="B359" s="63" t="s">
        <v>4160</v>
      </c>
      <c r="C359" s="62" t="s">
        <v>4159</v>
      </c>
      <c r="D359" s="67" t="s">
        <v>4906</v>
      </c>
      <c r="E359" s="78" t="s">
        <v>4909</v>
      </c>
    </row>
    <row r="360" spans="1:5" x14ac:dyDescent="0.25">
      <c r="A360" s="57" t="str">
        <f t="shared" si="6"/>
        <v>ОГЭ-Электрооборудование-АНГЦ: Электрооборудования РУНН - 0,4 кВ-ЭТП Е4 PCT01</v>
      </c>
      <c r="B360" s="63" t="s">
        <v>4160</v>
      </c>
      <c r="C360" s="62" t="s">
        <v>4159</v>
      </c>
      <c r="D360" s="67" t="s">
        <v>4906</v>
      </c>
      <c r="E360" s="78" t="s">
        <v>4908</v>
      </c>
    </row>
    <row r="361" spans="1:5" x14ac:dyDescent="0.25">
      <c r="A361" s="57" t="str">
        <f t="shared" si="6"/>
        <v>ОГЭ-Электрооборудование-АНГЦ: Электрооборудования РУНН - 0,4 кВ-ЭТП Е4 PCT02</v>
      </c>
      <c r="B361" s="63" t="s">
        <v>4160</v>
      </c>
      <c r="C361" s="62" t="s">
        <v>4159</v>
      </c>
      <c r="D361" s="67" t="s">
        <v>4906</v>
      </c>
      <c r="E361" s="78" t="s">
        <v>4907</v>
      </c>
    </row>
    <row r="362" spans="1:5" x14ac:dyDescent="0.25">
      <c r="A362" s="57" t="str">
        <f t="shared" si="6"/>
        <v>ОГЭ-Электрооборудование-АНГЦ: Электрооборудования РУНН - 0,4 кВ-ЭТП Е4 PCT03</v>
      </c>
      <c r="B362" s="63" t="s">
        <v>4160</v>
      </c>
      <c r="C362" s="62" t="s">
        <v>4159</v>
      </c>
      <c r="D362" s="67" t="s">
        <v>4906</v>
      </c>
      <c r="E362" s="78" t="s">
        <v>4905</v>
      </c>
    </row>
    <row r="363" spans="1:5" x14ac:dyDescent="0.25">
      <c r="A363" s="57" t="str">
        <f t="shared" si="6"/>
        <v>ОГЭ-Электрооборудование-АНГЦ: Шкафы ШТЗ (шкаф тепловой защиты)-ЭТП Е3. PTR01-ШТЗ</v>
      </c>
      <c r="B363" s="63" t="s">
        <v>4160</v>
      </c>
      <c r="C363" s="62" t="s">
        <v>4159</v>
      </c>
      <c r="D363" s="67" t="s">
        <v>4899</v>
      </c>
      <c r="E363" s="78" t="s">
        <v>4904</v>
      </c>
    </row>
    <row r="364" spans="1:5" x14ac:dyDescent="0.25">
      <c r="A364" s="57" t="str">
        <f t="shared" si="6"/>
        <v>ОГЭ-Электрооборудование-АНГЦ: Шкафы ШТЗ (шкаф тепловой защиты)-ЭТП Е3. PTR02-ШТЗ</v>
      </c>
      <c r="B364" s="63" t="s">
        <v>4160</v>
      </c>
      <c r="C364" s="62" t="s">
        <v>4159</v>
      </c>
      <c r="D364" s="67" t="s">
        <v>4899</v>
      </c>
      <c r="E364" s="78" t="s">
        <v>4903</v>
      </c>
    </row>
    <row r="365" spans="1:5" x14ac:dyDescent="0.25">
      <c r="A365" s="57" t="str">
        <f t="shared" si="6"/>
        <v>ОГЭ-Электрооборудование-АНГЦ: Шкафы ШТЗ (шкаф тепловой защиты)-ЭТП Е3. PTR03-ШТЗ</v>
      </c>
      <c r="B365" s="63" t="s">
        <v>4160</v>
      </c>
      <c r="C365" s="62" t="s">
        <v>4159</v>
      </c>
      <c r="D365" s="67" t="s">
        <v>4899</v>
      </c>
      <c r="E365" s="78" t="s">
        <v>4902</v>
      </c>
    </row>
    <row r="366" spans="1:5" x14ac:dyDescent="0.25">
      <c r="A366" s="57" t="str">
        <f t="shared" si="6"/>
        <v>ОГЭ-Электрооборудование-АНГЦ: Шкафы ШТЗ (шкаф тепловой защиты)-ЭТП Е4. PTR01-ШТЗ</v>
      </c>
      <c r="B366" s="63" t="s">
        <v>4160</v>
      </c>
      <c r="C366" s="62" t="s">
        <v>4159</v>
      </c>
      <c r="D366" s="67" t="s">
        <v>4899</v>
      </c>
      <c r="E366" s="78" t="s">
        <v>4901</v>
      </c>
    </row>
    <row r="367" spans="1:5" x14ac:dyDescent="0.25">
      <c r="A367" s="57" t="str">
        <f t="shared" si="6"/>
        <v>ОГЭ-Электрооборудование-АНГЦ: Шкафы ШТЗ (шкаф тепловой защиты)-ЭТП Е4. PTR02-ШТЗ</v>
      </c>
      <c r="B367" s="63" t="s">
        <v>4160</v>
      </c>
      <c r="C367" s="62" t="s">
        <v>4159</v>
      </c>
      <c r="D367" s="67" t="s">
        <v>4899</v>
      </c>
      <c r="E367" s="78" t="s">
        <v>4900</v>
      </c>
    </row>
    <row r="368" spans="1:5" x14ac:dyDescent="0.25">
      <c r="A368" s="57" t="str">
        <f t="shared" si="6"/>
        <v>ОГЭ-Электрооборудование-АНГЦ: Шкафы ШТЗ (шкаф тепловой защиты)-ЭТП Е4. PTR03-ШТЗ</v>
      </c>
      <c r="B368" s="63" t="s">
        <v>4160</v>
      </c>
      <c r="C368" s="62" t="s">
        <v>4159</v>
      </c>
      <c r="D368" s="67" t="s">
        <v>4899</v>
      </c>
      <c r="E368" s="78" t="s">
        <v>4898</v>
      </c>
    </row>
    <row r="369" spans="1:5" x14ac:dyDescent="0.25">
      <c r="A369" s="57" t="str">
        <f t="shared" si="6"/>
        <v>ОГЭ-Электрооборудование-АНГЦ: Цепочка Шкафов по ЭТП Е4; Ячейка №7-ЭТП Е4. 04.3-МЩВ</v>
      </c>
      <c r="B369" s="63" t="s">
        <v>4160</v>
      </c>
      <c r="C369" s="62" t="s">
        <v>4159</v>
      </c>
      <c r="D369" s="67" t="s">
        <v>4893</v>
      </c>
      <c r="E369" s="78" t="s">
        <v>4897</v>
      </c>
    </row>
    <row r="370" spans="1:5" x14ac:dyDescent="0.25">
      <c r="A370" s="57" t="str">
        <f t="shared" si="6"/>
        <v>ОГЭ-Электрооборудование-АНГЦ: Цепочка Шкафов по ЭТП Е4; Ячейка №7-ЭТП Е4. 04.3-ШОВК</v>
      </c>
      <c r="B370" s="63" t="s">
        <v>4160</v>
      </c>
      <c r="C370" s="62" t="s">
        <v>4159</v>
      </c>
      <c r="D370" s="67" t="s">
        <v>4893</v>
      </c>
      <c r="E370" s="78" t="s">
        <v>4896</v>
      </c>
    </row>
    <row r="371" spans="1:5" x14ac:dyDescent="0.25">
      <c r="A371" s="57" t="str">
        <f t="shared" si="6"/>
        <v>ОГЭ-Электрооборудование-АНГЦ: Цепочка Шкафов по ЭТП Е4; Ячейка №7-ЛПЦ. С-14. ПР4</v>
      </c>
      <c r="B371" s="63" t="s">
        <v>4160</v>
      </c>
      <c r="C371" s="62" t="s">
        <v>4159</v>
      </c>
      <c r="D371" s="67" t="s">
        <v>4893</v>
      </c>
      <c r="E371" s="78" t="s">
        <v>4895</v>
      </c>
    </row>
    <row r="372" spans="1:5" x14ac:dyDescent="0.25">
      <c r="A372" s="57" t="str">
        <f t="shared" si="6"/>
        <v>ОГЭ-Электрооборудование-АНГЦ: Цепочка Шкафов по ЭТП Е4; Ячейка №7-ЛПЦ. Д-19. ПР10</v>
      </c>
      <c r="B372" s="63" t="s">
        <v>4160</v>
      </c>
      <c r="C372" s="62" t="s">
        <v>4159</v>
      </c>
      <c r="D372" s="67" t="s">
        <v>4893</v>
      </c>
      <c r="E372" s="78" t="s">
        <v>4894</v>
      </c>
    </row>
    <row r="373" spans="1:5" x14ac:dyDescent="0.25">
      <c r="A373" s="57" t="str">
        <f t="shared" si="6"/>
        <v>ОГЭ-Электрооборудование-АНГЦ: Цепочка Шкафов по ЭТП Е4; Ячейка №7-ЭТП Е4. 01043ШР-Е4</v>
      </c>
      <c r="B373" s="63" t="s">
        <v>4160</v>
      </c>
      <c r="C373" s="62" t="s">
        <v>4159</v>
      </c>
      <c r="D373" s="67" t="s">
        <v>4893</v>
      </c>
      <c r="E373" s="78" t="s">
        <v>4892</v>
      </c>
    </row>
    <row r="374" spans="1:5" x14ac:dyDescent="0.25">
      <c r="A374" s="57" t="str">
        <f t="shared" si="6"/>
        <v>ОГЭ-Электрооборудование-АНГЦ: ЛПЦ. С-14. ПР4-ЛПЦ. С-13. В8/В23-ШСАУ</v>
      </c>
      <c r="B374" s="63" t="s">
        <v>4160</v>
      </c>
      <c r="C374" s="62" t="s">
        <v>4159</v>
      </c>
      <c r="D374" s="67" t="s">
        <v>4891</v>
      </c>
      <c r="E374" s="78" t="s">
        <v>4890</v>
      </c>
    </row>
    <row r="375" spans="1:5" ht="30" x14ac:dyDescent="0.25">
      <c r="A375" s="57" t="str">
        <f t="shared" si="6"/>
        <v>ОГЭ-Электрооборудование-АНГЦ: ЛПЦ. Д-19. ПР10-ЛПЦ. Шкаф управления приточной установкой П1ц подвала ванны цинкования. П1ц-ШСАУ</v>
      </c>
      <c r="B375" s="63" t="s">
        <v>4160</v>
      </c>
      <c r="C375" s="62" t="s">
        <v>4159</v>
      </c>
      <c r="D375" s="67" t="s">
        <v>4886</v>
      </c>
      <c r="E375" s="78" t="s">
        <v>4889</v>
      </c>
    </row>
    <row r="376" spans="1:5" ht="30" x14ac:dyDescent="0.25">
      <c r="A376" s="57" t="str">
        <f t="shared" si="6"/>
        <v>ОГЭ-Электрооборудование-АНГЦ: ЛПЦ. Д-19. ПР10-ЛПЦ. Шкаф управления приточной установкой подвала дрессировочной клети АНГЦ. 04.2-ШОВК1</v>
      </c>
      <c r="B376" s="63" t="s">
        <v>4160</v>
      </c>
      <c r="C376" s="62" t="s">
        <v>4159</v>
      </c>
      <c r="D376" s="67" t="s">
        <v>4886</v>
      </c>
      <c r="E376" s="78" t="s">
        <v>4888</v>
      </c>
    </row>
    <row r="377" spans="1:5" ht="30" x14ac:dyDescent="0.25">
      <c r="A377" s="57" t="str">
        <f t="shared" si="6"/>
        <v>ОГЭ-Электрооборудование-АНГЦ: ЛПЦ. Д-19. ПР10-ЛПЦ. Помещение компрессоров воздушных ножей. 01004ШУВ</v>
      </c>
      <c r="B377" s="63" t="s">
        <v>4160</v>
      </c>
      <c r="C377" s="62" t="s">
        <v>4159</v>
      </c>
      <c r="D377" s="67" t="s">
        <v>4886</v>
      </c>
      <c r="E377" s="78" t="s">
        <v>4887</v>
      </c>
    </row>
    <row r="378" spans="1:5" ht="30" x14ac:dyDescent="0.25">
      <c r="A378" s="57" t="str">
        <f t="shared" si="6"/>
        <v>ОГЭ-Электрооборудование-АНГЦ: ЛПЦ. Д-19. ПР10-ЛПЦ. Гидравлическое помещение №3. 0431ШУВ</v>
      </c>
      <c r="B378" s="63" t="s">
        <v>4160</v>
      </c>
      <c r="C378" s="62" t="s">
        <v>4159</v>
      </c>
      <c r="D378" s="67" t="s">
        <v>4886</v>
      </c>
      <c r="E378" s="78" t="s">
        <v>4885</v>
      </c>
    </row>
    <row r="379" spans="1:5" x14ac:dyDescent="0.25">
      <c r="A379" s="57" t="str">
        <f t="shared" si="6"/>
        <v>ОГЭ-Электрооборудование-АНГЦ: Цепочка Шкафов по ЭТП Е4; Ячейка №15-ЭТП Е4. 04.3-МЩАО</v>
      </c>
      <c r="B379" s="63" t="s">
        <v>4160</v>
      </c>
      <c r="C379" s="62" t="s">
        <v>4159</v>
      </c>
      <c r="D379" s="67" t="s">
        <v>4884</v>
      </c>
      <c r="E379" s="78" t="s">
        <v>4883</v>
      </c>
    </row>
    <row r="380" spans="1:5" x14ac:dyDescent="0.25">
      <c r="A380" s="57" t="str">
        <f t="shared" si="6"/>
        <v>ОГЭ-Электрооборудование-АНГЦ: ЭТП Е4. 04.3-МЩАО-ЭТП Е4. ЩАО-Е4</v>
      </c>
      <c r="B380" s="63" t="s">
        <v>4160</v>
      </c>
      <c r="C380" s="62" t="s">
        <v>4159</v>
      </c>
      <c r="D380" s="67" t="s">
        <v>4876</v>
      </c>
      <c r="E380" s="78" t="s">
        <v>4882</v>
      </c>
    </row>
    <row r="381" spans="1:5" x14ac:dyDescent="0.25">
      <c r="A381" s="57" t="str">
        <f t="shared" si="6"/>
        <v>ОГЭ-Электрооборудование-АНГЦ: ЭТП Е4. 04.3-МЩАО-АНГЦ. Д-11. ЗЩАО-АНГЦ</v>
      </c>
      <c r="B381" s="63" t="s">
        <v>4160</v>
      </c>
      <c r="C381" s="62" t="s">
        <v>4159</v>
      </c>
      <c r="D381" s="67" t="s">
        <v>4876</v>
      </c>
      <c r="E381" s="78" t="s">
        <v>4881</v>
      </c>
    </row>
    <row r="382" spans="1:5" x14ac:dyDescent="0.25">
      <c r="A382" s="57" t="str">
        <f t="shared" si="6"/>
        <v>ОГЭ-Электрооборудование-АНГЦ: ЭТП Е4. 04.3-МЩАО-АНГЦ. Д-15. 4ЩАО-АНГЦ</v>
      </c>
      <c r="B382" s="63" t="s">
        <v>4160</v>
      </c>
      <c r="C382" s="62" t="s">
        <v>4159</v>
      </c>
      <c r="D382" s="67" t="s">
        <v>4876</v>
      </c>
      <c r="E382" s="78" t="s">
        <v>4880</v>
      </c>
    </row>
    <row r="383" spans="1:5" x14ac:dyDescent="0.25">
      <c r="A383" s="57" t="str">
        <f t="shared" si="6"/>
        <v>ОГЭ-Электрооборудование-АНГЦ: ЭТП Е4. 04.3-МЩАО-АНГЦ. Д-18. 5ЩАО-АНГЦ</v>
      </c>
      <c r="B383" s="63" t="s">
        <v>4160</v>
      </c>
      <c r="C383" s="62" t="s">
        <v>4159</v>
      </c>
      <c r="D383" s="67" t="s">
        <v>4876</v>
      </c>
      <c r="E383" s="78" t="s">
        <v>4879</v>
      </c>
    </row>
    <row r="384" spans="1:5" ht="30" x14ac:dyDescent="0.25">
      <c r="A384" s="57" t="str">
        <f t="shared" si="6"/>
        <v>ОГЭ-Электрооборудование-АНГЦ: ЭТП Е4. 04.3-МЩАО-ЛПЦ. Помещение компрессоров воздушных ножей. ЩАО-ПКВН</v>
      </c>
      <c r="B384" s="63" t="s">
        <v>4160</v>
      </c>
      <c r="C384" s="62" t="s">
        <v>4159</v>
      </c>
      <c r="D384" s="67" t="s">
        <v>4876</v>
      </c>
      <c r="E384" s="78" t="s">
        <v>4878</v>
      </c>
    </row>
    <row r="385" spans="1:5" ht="30" x14ac:dyDescent="0.25">
      <c r="A385" s="57" t="str">
        <f t="shared" si="6"/>
        <v>ОГЭ-Электрооборудование-АНГЦ: ЭТП Е4. 04.3-МЩАО-АНГЦ. Пульт управления технологического участка. 5AQF</v>
      </c>
      <c r="B385" s="63" t="s">
        <v>4160</v>
      </c>
      <c r="C385" s="62" t="s">
        <v>4159</v>
      </c>
      <c r="D385" s="67" t="s">
        <v>4876</v>
      </c>
      <c r="E385" s="78" t="s">
        <v>4877</v>
      </c>
    </row>
    <row r="386" spans="1:5" ht="30" x14ac:dyDescent="0.25">
      <c r="A386" s="57" t="str">
        <f t="shared" ref="A386:A449" si="7">CONCATENATE(B386,$H$1,C386,$H$1,D386,$H$1,E386)</f>
        <v>ОГЭ-Электрооборудование-АНГЦ: ЭТП Е4. 04.3-МЩАО-АНГЦ. Пульт управления выходного участка. 6AQF</v>
      </c>
      <c r="B386" s="63" t="s">
        <v>4160</v>
      </c>
      <c r="C386" s="62" t="s">
        <v>4159</v>
      </c>
      <c r="D386" s="67" t="s">
        <v>4876</v>
      </c>
      <c r="E386" s="78" t="s">
        <v>4875</v>
      </c>
    </row>
    <row r="387" spans="1:5" x14ac:dyDescent="0.25">
      <c r="A387" s="57" t="str">
        <f t="shared" si="7"/>
        <v>ОГЭ-Электрооборудование-АНГЦ: Цепочка Шкафов по ЭТП Е3; Ячейка №16-ЭТП Е3. 04.1-МЩВ</v>
      </c>
      <c r="B387" s="63" t="s">
        <v>4160</v>
      </c>
      <c r="C387" s="62" t="s">
        <v>4159</v>
      </c>
      <c r="D387" s="67" t="s">
        <v>4872</v>
      </c>
      <c r="E387" s="78" t="s">
        <v>4874</v>
      </c>
    </row>
    <row r="388" spans="1:5" ht="30" x14ac:dyDescent="0.25">
      <c r="A388" s="57" t="str">
        <f t="shared" si="7"/>
        <v>ОГЭ-Электрооборудование-АНГЦ: Цепочка Шкафов по ЭТП Е3; Ячейка №16-ЛПЦ. Азотная станция. ШР1</v>
      </c>
      <c r="B388" s="63" t="s">
        <v>4160</v>
      </c>
      <c r="C388" s="62" t="s">
        <v>4159</v>
      </c>
      <c r="D388" s="67" t="s">
        <v>4872</v>
      </c>
      <c r="E388" s="78" t="s">
        <v>4873</v>
      </c>
    </row>
    <row r="389" spans="1:5" x14ac:dyDescent="0.25">
      <c r="A389" s="57" t="str">
        <f t="shared" si="7"/>
        <v>ОГЭ-Электрооборудование-АНГЦ: Цепочка Шкафов по ЭТП Е3; Ячейка №16-ЭТП Е3. 04.1-МЩАО</v>
      </c>
      <c r="B389" s="63" t="s">
        <v>4160</v>
      </c>
      <c r="C389" s="62" t="s">
        <v>4159</v>
      </c>
      <c r="D389" s="67" t="s">
        <v>4872</v>
      </c>
      <c r="E389" s="78" t="s">
        <v>4871</v>
      </c>
    </row>
    <row r="390" spans="1:5" x14ac:dyDescent="0.25">
      <c r="A390" s="57" t="str">
        <f t="shared" si="7"/>
        <v>ОГЭ-Электрооборудование-АНГЦ: ЭТП Е3. 04.1-МЩВ-ЭТП Е3. 04.1-ШОВК</v>
      </c>
      <c r="B390" s="63" t="s">
        <v>4160</v>
      </c>
      <c r="C390" s="62" t="s">
        <v>4159</v>
      </c>
      <c r="D390" s="67" t="s">
        <v>4866</v>
      </c>
      <c r="E390" s="78" t="s">
        <v>4870</v>
      </c>
    </row>
    <row r="391" spans="1:5" x14ac:dyDescent="0.25">
      <c r="A391" s="57" t="str">
        <f t="shared" si="7"/>
        <v>ОГЭ-Электрооборудование-АНГЦ: ЭТП Е3. 04.1-МЩВ-ЛПЦ. Д-9. ПР1</v>
      </c>
      <c r="B391" s="63" t="s">
        <v>4160</v>
      </c>
      <c r="C391" s="62" t="s">
        <v>4159</v>
      </c>
      <c r="D391" s="67" t="s">
        <v>4866</v>
      </c>
      <c r="E391" s="78" t="s">
        <v>4869</v>
      </c>
    </row>
    <row r="392" spans="1:5" x14ac:dyDescent="0.25">
      <c r="A392" s="57" t="str">
        <f t="shared" si="7"/>
        <v>ОГЭ-Электрооборудование-АНГЦ: ЭТП Е3. 04.1-МЩВ-ЛПЦ. С-6. ПР3</v>
      </c>
      <c r="B392" s="63" t="s">
        <v>4160</v>
      </c>
      <c r="C392" s="62" t="s">
        <v>4159</v>
      </c>
      <c r="D392" s="67" t="s">
        <v>4866</v>
      </c>
      <c r="E392" s="78" t="s">
        <v>4868</v>
      </c>
    </row>
    <row r="393" spans="1:5" x14ac:dyDescent="0.25">
      <c r="A393" s="57" t="str">
        <f t="shared" si="7"/>
        <v>ОГЭ-Электрооборудование-АНГЦ: ЭТП Е3. 04.1-МЩВ-ЭТП Е3. 04.1-АВР</v>
      </c>
      <c r="B393" s="63" t="s">
        <v>4160</v>
      </c>
      <c r="C393" s="62" t="s">
        <v>4159</v>
      </c>
      <c r="D393" s="67" t="s">
        <v>4866</v>
      </c>
      <c r="E393" s="78" t="s">
        <v>4867</v>
      </c>
    </row>
    <row r="394" spans="1:5" x14ac:dyDescent="0.25">
      <c r="A394" s="57" t="str">
        <f t="shared" si="7"/>
        <v>ОГЭ-Электрооборудование-АНГЦ: ЭТП Е3. 04.1-МЩВ-ЭТП Е3. 01041ШР-Е3</v>
      </c>
      <c r="B394" s="63" t="s">
        <v>4160</v>
      </c>
      <c r="C394" s="62" t="s">
        <v>4159</v>
      </c>
      <c r="D394" s="67" t="s">
        <v>4866</v>
      </c>
      <c r="E394" s="78" t="s">
        <v>4865</v>
      </c>
    </row>
    <row r="395" spans="1:5" x14ac:dyDescent="0.25">
      <c r="A395" s="57" t="str">
        <f t="shared" si="7"/>
        <v>ОГЭ-Электрооборудование-АНГЦ: ЛПЦ. Д-9. ПР1-ЛПЦ. Помещение гидравлики №2. 0411ШУВ</v>
      </c>
      <c r="B395" s="63" t="s">
        <v>4160</v>
      </c>
      <c r="C395" s="62" t="s">
        <v>4159</v>
      </c>
      <c r="D395" s="67" t="s">
        <v>4863</v>
      </c>
      <c r="E395" s="74" t="s">
        <v>4864</v>
      </c>
    </row>
    <row r="396" spans="1:5" ht="30" x14ac:dyDescent="0.25">
      <c r="A396" s="57" t="str">
        <f t="shared" si="7"/>
        <v>ОГЭ-Электрооборудование-АНГЦ: ЛПЦ. Д-9. ПР1-ЛПЦ. Помещение подготовки цинка с участком ремонта воздушных ножей. 0103ШРВ</v>
      </c>
      <c r="B396" s="63" t="s">
        <v>4160</v>
      </c>
      <c r="C396" s="62" t="s">
        <v>4159</v>
      </c>
      <c r="D396" s="67" t="s">
        <v>4863</v>
      </c>
      <c r="E396" s="74" t="s">
        <v>4862</v>
      </c>
    </row>
    <row r="397" spans="1:5" x14ac:dyDescent="0.25">
      <c r="A397" s="57" t="str">
        <f t="shared" si="7"/>
        <v>ОГЭ-Электрооборудование-АНГЦ: ЛПЦ. С-6. ПР3-ЛПЦ.С-5. В1/В17-ШСАУ</v>
      </c>
      <c r="B397" s="63" t="s">
        <v>4160</v>
      </c>
      <c r="C397" s="62" t="s">
        <v>4159</v>
      </c>
      <c r="D397" s="67" t="s">
        <v>4861</v>
      </c>
      <c r="E397" s="74" t="s">
        <v>4860</v>
      </c>
    </row>
    <row r="398" spans="1:5" x14ac:dyDescent="0.25">
      <c r="A398" s="57" t="str">
        <f t="shared" si="7"/>
        <v>ОГЭ-Электрооборудование-АНГЦ: ЭТП Е3. 04.1-АВР-ЭТП Е3. 04.1-ШСС01</v>
      </c>
      <c r="B398" s="63" t="s">
        <v>4160</v>
      </c>
      <c r="C398" s="62" t="s">
        <v>4159</v>
      </c>
      <c r="D398" s="67" t="s">
        <v>4857</v>
      </c>
      <c r="E398" s="74" t="s">
        <v>4859</v>
      </c>
    </row>
    <row r="399" spans="1:5" x14ac:dyDescent="0.25">
      <c r="A399" s="57" t="str">
        <f t="shared" si="7"/>
        <v>ОГЭ-Электрооборудование-АНГЦ: ЭТП Е3. 04.1-АВР-ЛПЦ. Помещение 139. 04.1-ШСС02</v>
      </c>
      <c r="B399" s="63" t="s">
        <v>4160</v>
      </c>
      <c r="C399" s="62" t="s">
        <v>4159</v>
      </c>
      <c r="D399" s="67" t="s">
        <v>4857</v>
      </c>
      <c r="E399" s="74" t="s">
        <v>4858</v>
      </c>
    </row>
    <row r="400" spans="1:5" ht="30" x14ac:dyDescent="0.25">
      <c r="A400" s="57" t="str">
        <f t="shared" si="7"/>
        <v>ОГЭ-Электрооборудование-АНГЦ: ЭТП Е3. 04.1-АВР-ЛПЦ. Пульт управления входной секции АНГЦ. 04.1-ШСС03</v>
      </c>
      <c r="B400" s="63" t="s">
        <v>4160</v>
      </c>
      <c r="C400" s="62" t="s">
        <v>4159</v>
      </c>
      <c r="D400" s="67" t="s">
        <v>4857</v>
      </c>
      <c r="E400" s="74" t="s">
        <v>4856</v>
      </c>
    </row>
    <row r="401" spans="1:5" ht="30" x14ac:dyDescent="0.25">
      <c r="A401" s="57" t="str">
        <f t="shared" si="7"/>
        <v>ОГЭ-Электрооборудование-АНГЦ: ЛПЦ. Азотная станция. ШР1-ЛПЦ. Азотная станция. Панель управления рефрижераторным осушителем Х/41</v>
      </c>
      <c r="B401" s="63" t="s">
        <v>4160</v>
      </c>
      <c r="C401" s="62" t="s">
        <v>4159</v>
      </c>
      <c r="D401" s="67" t="s">
        <v>4852</v>
      </c>
      <c r="E401" s="74" t="s">
        <v>4855</v>
      </c>
    </row>
    <row r="402" spans="1:5" ht="30" x14ac:dyDescent="0.25">
      <c r="A402" s="57" t="str">
        <f t="shared" si="7"/>
        <v>ОГЭ-Электрооборудование-АНГЦ: ЛПЦ. Азотная станция. ШР1-ЛПЦ. Азотная станция. Панель управления системы очистки азота от кислорода Х/91</v>
      </c>
      <c r="B402" s="63" t="s">
        <v>4160</v>
      </c>
      <c r="C402" s="62" t="s">
        <v>4159</v>
      </c>
      <c r="D402" s="67" t="s">
        <v>4852</v>
      </c>
      <c r="E402" s="74" t="s">
        <v>4854</v>
      </c>
    </row>
    <row r="403" spans="1:5" ht="30" x14ac:dyDescent="0.25">
      <c r="A403" s="57" t="str">
        <f t="shared" si="7"/>
        <v>ОГЭ-Электрооборудование-АНГЦ: ЛПЦ. Азотная станция. ШР1-ЛПЦ. Азотная станция. Панель управления компрессора азотного бустерного Х/12</v>
      </c>
      <c r="B403" s="63" t="s">
        <v>4160</v>
      </c>
      <c r="C403" s="62" t="s">
        <v>4159</v>
      </c>
      <c r="D403" s="67" t="s">
        <v>4852</v>
      </c>
      <c r="E403" s="74" t="s">
        <v>4853</v>
      </c>
    </row>
    <row r="404" spans="1:5" ht="30" x14ac:dyDescent="0.25">
      <c r="A404" s="57" t="str">
        <f t="shared" si="7"/>
        <v>ОГЭ-Электрооборудование-АНГЦ: ЛПЦ. Азотная станция. ШР1-ЛПЦ. Азотная станция. Панель управления компрессором Х/21</v>
      </c>
      <c r="B404" s="63" t="s">
        <v>4160</v>
      </c>
      <c r="C404" s="62" t="s">
        <v>4159</v>
      </c>
      <c r="D404" s="67" t="s">
        <v>4852</v>
      </c>
      <c r="E404" s="74" t="s">
        <v>4851</v>
      </c>
    </row>
    <row r="405" spans="1:5" x14ac:dyDescent="0.25">
      <c r="A405" s="57" t="str">
        <f t="shared" si="7"/>
        <v>ОГЭ-Электрооборудование-АНГЦ: ЭТП Е3. 04.1-МЩАО-ЭТП Е3. ЯУНО-1</v>
      </c>
      <c r="B405" s="63" t="s">
        <v>4160</v>
      </c>
      <c r="C405" s="62" t="s">
        <v>4159</v>
      </c>
      <c r="D405" s="67" t="s">
        <v>4844</v>
      </c>
      <c r="E405" s="74" t="s">
        <v>4850</v>
      </c>
    </row>
    <row r="406" spans="1:5" x14ac:dyDescent="0.25">
      <c r="A406" s="57" t="str">
        <f t="shared" si="7"/>
        <v>ОГЭ-Электрооборудование-АНГЦ: ЭТП Е3. 04.1-МЩАО-ЭТП Е3. ЩАО-ЭТП Е3</v>
      </c>
      <c r="B406" s="63" t="s">
        <v>4160</v>
      </c>
      <c r="C406" s="62" t="s">
        <v>4159</v>
      </c>
      <c r="D406" s="67" t="s">
        <v>4844</v>
      </c>
      <c r="E406" s="74" t="s">
        <v>4849</v>
      </c>
    </row>
    <row r="407" spans="1:5" x14ac:dyDescent="0.25">
      <c r="A407" s="57" t="str">
        <f t="shared" si="7"/>
        <v>ОГЭ-Электрооборудование-АНГЦ: ЭТП Е3. 04.1-МЩАО-АНГЦ. Д-2. 1ЩАО-АНГЦ</v>
      </c>
      <c r="B407" s="63" t="s">
        <v>4160</v>
      </c>
      <c r="C407" s="62" t="s">
        <v>4159</v>
      </c>
      <c r="D407" s="67" t="s">
        <v>4844</v>
      </c>
      <c r="E407" s="74" t="s">
        <v>4848</v>
      </c>
    </row>
    <row r="408" spans="1:5" x14ac:dyDescent="0.25">
      <c r="A408" s="57" t="str">
        <f t="shared" si="7"/>
        <v>ОГЭ-Электрооборудование-АНГЦ: ЭТП Е3. 04.1-МЩАО-АНГЦ. Д-7. 2ЩАО-АНГЦ</v>
      </c>
      <c r="B408" s="63" t="s">
        <v>4160</v>
      </c>
      <c r="C408" s="62" t="s">
        <v>4159</v>
      </c>
      <c r="D408" s="67" t="s">
        <v>4844</v>
      </c>
      <c r="E408" s="74" t="s">
        <v>4847</v>
      </c>
    </row>
    <row r="409" spans="1:5" ht="30" x14ac:dyDescent="0.25">
      <c r="A409" s="57" t="str">
        <f t="shared" si="7"/>
        <v>ОГЭ-Электрооборудование-АНГЦ: ЭТП Е3. 04.1-МЩАО-ЛПЦ. Помещение подготовки цинка. ЩАО1</v>
      </c>
      <c r="B409" s="63" t="s">
        <v>4160</v>
      </c>
      <c r="C409" s="62" t="s">
        <v>4159</v>
      </c>
      <c r="D409" s="67" t="s">
        <v>4844</v>
      </c>
      <c r="E409" s="74" t="s">
        <v>4846</v>
      </c>
    </row>
    <row r="410" spans="1:5" ht="30" x14ac:dyDescent="0.25">
      <c r="A410" s="57" t="str">
        <f t="shared" si="7"/>
        <v>ОГЭ-Электрооборудование-АНГЦ: ЭТП Е3. 04.1-МЩАО-ЛПЦ. Помещение гидравлики №2. ЩАО-ПГ2</v>
      </c>
      <c r="B410" s="63" t="s">
        <v>4160</v>
      </c>
      <c r="C410" s="62" t="s">
        <v>4159</v>
      </c>
      <c r="D410" s="67" t="s">
        <v>4844</v>
      </c>
      <c r="E410" s="74" t="s">
        <v>4845</v>
      </c>
    </row>
    <row r="411" spans="1:5" ht="30" x14ac:dyDescent="0.25">
      <c r="A411" s="57" t="str">
        <f t="shared" si="7"/>
        <v>ОГЭ-Электрооборудование-АНГЦ: ЭТП Е3. 04.1-МЩАО-АНГЦ. Пульт управления входного участка. 4AQF</v>
      </c>
      <c r="B411" s="63" t="s">
        <v>4160</v>
      </c>
      <c r="C411" s="62" t="s">
        <v>4159</v>
      </c>
      <c r="D411" s="67" t="s">
        <v>4844</v>
      </c>
      <c r="E411" s="74" t="s">
        <v>4843</v>
      </c>
    </row>
    <row r="412" spans="1:5" x14ac:dyDescent="0.25">
      <c r="A412" s="57" t="str">
        <f t="shared" si="7"/>
        <v>ОГЭ-Электрооборудование-АНГЦ: Цепочка Шкафов по ЭТП Е3; Ячейка №17-АБК ЛПЦ. 02-ВРУ</v>
      </c>
      <c r="B412" s="63" t="s">
        <v>4160</v>
      </c>
      <c r="C412" s="62" t="s">
        <v>4159</v>
      </c>
      <c r="D412" s="67" t="s">
        <v>4839</v>
      </c>
      <c r="E412" s="74" t="s">
        <v>4842</v>
      </c>
    </row>
    <row r="413" spans="1:5" x14ac:dyDescent="0.25">
      <c r="A413" s="57" t="str">
        <f t="shared" si="7"/>
        <v>ОГЭ-Электрооборудование-АНГЦ: Цепочка Шкафов по ЭТП Е3; Ячейка №17-ЭТП Е3. 04.1-МЩО</v>
      </c>
      <c r="B413" s="63" t="s">
        <v>4160</v>
      </c>
      <c r="C413" s="62" t="s">
        <v>4159</v>
      </c>
      <c r="D413" s="67" t="s">
        <v>4839</v>
      </c>
      <c r="E413" s="74" t="s">
        <v>4841</v>
      </c>
    </row>
    <row r="414" spans="1:5" x14ac:dyDescent="0.25">
      <c r="A414" s="57" t="str">
        <f t="shared" si="7"/>
        <v>ОГЭ-Электрооборудование-АНГЦ: Цепочка Шкафов по ЭТП Е3; Ячейка №17-КНС №4 ШУК</v>
      </c>
      <c r="B414" s="63" t="s">
        <v>4160</v>
      </c>
      <c r="C414" s="62" t="s">
        <v>4159</v>
      </c>
      <c r="D414" s="67" t="s">
        <v>4839</v>
      </c>
      <c r="E414" s="74" t="s">
        <v>4840</v>
      </c>
    </row>
    <row r="415" spans="1:5" x14ac:dyDescent="0.25">
      <c r="A415" s="57" t="str">
        <f t="shared" si="7"/>
        <v>ОГЭ-Электрооборудование-АНГЦ: Цепочка Шкафов по ЭТП Е3; Ячейка №17-НСХПВ. 27ВРУ</v>
      </c>
      <c r="B415" s="63" t="s">
        <v>4160</v>
      </c>
      <c r="C415" s="62" t="s">
        <v>4159</v>
      </c>
      <c r="D415" s="67" t="s">
        <v>4839</v>
      </c>
      <c r="E415" s="74" t="s">
        <v>4838</v>
      </c>
    </row>
    <row r="416" spans="1:5" ht="30" x14ac:dyDescent="0.25">
      <c r="A416" s="57" t="str">
        <f t="shared" si="7"/>
        <v>ОГЭ-Электрооборудование-АНГЦ: АБК ЛПЦ. 02-ВРУ-АБК ЛПЦ. Шкаф управления 
чиллер К-1</v>
      </c>
      <c r="B416" s="63" t="s">
        <v>4160</v>
      </c>
      <c r="C416" s="62" t="s">
        <v>4159</v>
      </c>
      <c r="D416" s="67" t="s">
        <v>4810</v>
      </c>
      <c r="E416" s="74" t="s">
        <v>4837</v>
      </c>
    </row>
    <row r="417" spans="1:5" x14ac:dyDescent="0.25">
      <c r="A417" s="57" t="str">
        <f t="shared" si="7"/>
        <v>ОГЭ-Электрооборудование-АНГЦ: АБК ЛПЦ. 02-ВРУ-АБК ЛПЦ. 02-ПР</v>
      </c>
      <c r="B417" s="63" t="s">
        <v>4160</v>
      </c>
      <c r="C417" s="62" t="s">
        <v>4159</v>
      </c>
      <c r="D417" s="67" t="s">
        <v>4810</v>
      </c>
      <c r="E417" s="74" t="s">
        <v>4836</v>
      </c>
    </row>
    <row r="418" spans="1:5" x14ac:dyDescent="0.25">
      <c r="A418" s="57" t="str">
        <f t="shared" si="7"/>
        <v>ОГЭ-Электрооборудование-АНГЦ: АБК ЛПЦ. 02-ВРУ-АБК ЛПЦ. 02-ШРС</v>
      </c>
      <c r="B418" s="63" t="s">
        <v>4160</v>
      </c>
      <c r="C418" s="62" t="s">
        <v>4159</v>
      </c>
      <c r="D418" s="67" t="s">
        <v>4810</v>
      </c>
      <c r="E418" s="74" t="s">
        <v>4835</v>
      </c>
    </row>
    <row r="419" spans="1:5" x14ac:dyDescent="0.25">
      <c r="A419" s="57" t="str">
        <f t="shared" si="7"/>
        <v>ОГЭ-Электрооборудование-АНГЦ: АБК ЛПЦ. 02-ВРУ-АБК ЛПЦ. 02-ШОВК-4</v>
      </c>
      <c r="B419" s="63" t="s">
        <v>4160</v>
      </c>
      <c r="C419" s="62" t="s">
        <v>4159</v>
      </c>
      <c r="D419" s="67" t="s">
        <v>4810</v>
      </c>
      <c r="E419" s="74" t="s">
        <v>4834</v>
      </c>
    </row>
    <row r="420" spans="1:5" x14ac:dyDescent="0.25">
      <c r="A420" s="57" t="str">
        <f t="shared" si="7"/>
        <v>ОГЭ-Электрооборудование-АНГЦ: АБК ЛПЦ. 02-ВРУ-АБК ЛПЦ. 02-АВР</v>
      </c>
      <c r="B420" s="63" t="s">
        <v>4160</v>
      </c>
      <c r="C420" s="62" t="s">
        <v>4159</v>
      </c>
      <c r="D420" s="67" t="s">
        <v>4810</v>
      </c>
      <c r="E420" s="74" t="s">
        <v>4833</v>
      </c>
    </row>
    <row r="421" spans="1:5" x14ac:dyDescent="0.25">
      <c r="A421" s="57" t="str">
        <f t="shared" si="7"/>
        <v>ОГЭ-Электрооборудование-АНГЦ: АБК ЛПЦ. 02-ВРУ-АБК ЛПЦ. 02-ШОВК-4.1</v>
      </c>
      <c r="B421" s="63" t="s">
        <v>4160</v>
      </c>
      <c r="C421" s="62" t="s">
        <v>4159</v>
      </c>
      <c r="D421" s="67" t="s">
        <v>4810</v>
      </c>
      <c r="E421" s="74" t="s">
        <v>4832</v>
      </c>
    </row>
    <row r="422" spans="1:5" x14ac:dyDescent="0.25">
      <c r="A422" s="57" t="str">
        <f t="shared" si="7"/>
        <v>ОГЭ-Электрооборудование-АНГЦ: АБК ЛПЦ. 02-ВРУ-АБК ЛПЦ. 1.1ЩР</v>
      </c>
      <c r="B422" s="63" t="s">
        <v>4160</v>
      </c>
      <c r="C422" s="62" t="s">
        <v>4159</v>
      </c>
      <c r="D422" s="67" t="s">
        <v>4810</v>
      </c>
      <c r="E422" s="74" t="s">
        <v>4831</v>
      </c>
    </row>
    <row r="423" spans="1:5" x14ac:dyDescent="0.25">
      <c r="A423" s="57" t="str">
        <f t="shared" si="7"/>
        <v>ОГЭ-Электрооборудование-АНГЦ: АБК ЛПЦ. 02-ВРУ-АБК ЛПЦ. 1.2ЩР</v>
      </c>
      <c r="B423" s="63" t="s">
        <v>4160</v>
      </c>
      <c r="C423" s="62" t="s">
        <v>4159</v>
      </c>
      <c r="D423" s="67" t="s">
        <v>4810</v>
      </c>
      <c r="E423" s="74" t="s">
        <v>4830</v>
      </c>
    </row>
    <row r="424" spans="1:5" x14ac:dyDescent="0.25">
      <c r="A424" s="57" t="str">
        <f t="shared" si="7"/>
        <v>ОГЭ-Электрооборудование-АНГЦ: АБК ЛПЦ. 02-ВРУ-АБК ЛПЦ. 1.1ЩО</v>
      </c>
      <c r="B424" s="63" t="s">
        <v>4160</v>
      </c>
      <c r="C424" s="62" t="s">
        <v>4159</v>
      </c>
      <c r="D424" s="67" t="s">
        <v>4810</v>
      </c>
      <c r="E424" s="74" t="s">
        <v>4829</v>
      </c>
    </row>
    <row r="425" spans="1:5" x14ac:dyDescent="0.25">
      <c r="A425" s="57" t="str">
        <f t="shared" si="7"/>
        <v>ОГЭ-Электрооборудование-АНГЦ: АБК ЛПЦ. 02-ВРУ-АБК ЛПЦ. 1.2ЩО</v>
      </c>
      <c r="B425" s="63" t="s">
        <v>4160</v>
      </c>
      <c r="C425" s="62" t="s">
        <v>4159</v>
      </c>
      <c r="D425" s="67" t="s">
        <v>4810</v>
      </c>
      <c r="E425" s="74" t="s">
        <v>4828</v>
      </c>
    </row>
    <row r="426" spans="1:5" ht="30" x14ac:dyDescent="0.25">
      <c r="A426" s="57" t="str">
        <f t="shared" si="7"/>
        <v>ОГЭ-Электрооборудование-АНГЦ: АБК ЛПЦ. 02-ВРУ-АБК ЛПЦ. Шкаф управления 
чиллер К-2</v>
      </c>
      <c r="B426" s="63" t="s">
        <v>4160</v>
      </c>
      <c r="C426" s="62" t="s">
        <v>4159</v>
      </c>
      <c r="D426" s="67" t="s">
        <v>4810</v>
      </c>
      <c r="E426" s="74" t="s">
        <v>4827</v>
      </c>
    </row>
    <row r="427" spans="1:5" x14ac:dyDescent="0.25">
      <c r="A427" s="57" t="str">
        <f t="shared" si="7"/>
        <v>ОГЭ-Электрооборудование-АНГЦ: АБК ЛПЦ. 02-ВРУ-АБК ЛПЦ. 2.1ЩР</v>
      </c>
      <c r="B427" s="63" t="s">
        <v>4160</v>
      </c>
      <c r="C427" s="62" t="s">
        <v>4159</v>
      </c>
      <c r="D427" s="67" t="s">
        <v>4810</v>
      </c>
      <c r="E427" s="74" t="s">
        <v>4826</v>
      </c>
    </row>
    <row r="428" spans="1:5" x14ac:dyDescent="0.25">
      <c r="A428" s="57" t="str">
        <f t="shared" si="7"/>
        <v>ОГЭ-Электрооборудование-АНГЦ: АБК ЛПЦ. 02-ВРУ-АБК ЛПЦ. 2.2ЩР</v>
      </c>
      <c r="B428" s="63" t="s">
        <v>4160</v>
      </c>
      <c r="C428" s="62" t="s">
        <v>4159</v>
      </c>
      <c r="D428" s="67" t="s">
        <v>4810</v>
      </c>
      <c r="E428" s="74" t="s">
        <v>4825</v>
      </c>
    </row>
    <row r="429" spans="1:5" x14ac:dyDescent="0.25">
      <c r="A429" s="57" t="str">
        <f t="shared" si="7"/>
        <v>ОГЭ-Электрооборудование-АНГЦ: АБК ЛПЦ. 02-ВРУ-АБК ЛПЦ. 2.3ЩР</v>
      </c>
      <c r="B429" s="63" t="s">
        <v>4160</v>
      </c>
      <c r="C429" s="62" t="s">
        <v>4159</v>
      </c>
      <c r="D429" s="67" t="s">
        <v>4810</v>
      </c>
      <c r="E429" s="74" t="s">
        <v>4824</v>
      </c>
    </row>
    <row r="430" spans="1:5" x14ac:dyDescent="0.25">
      <c r="A430" s="57" t="str">
        <f t="shared" si="7"/>
        <v>ОГЭ-Электрооборудование-АНГЦ: АБК ЛПЦ. 02-ВРУ-АБК ЛПЦ. 2.1ЩО</v>
      </c>
      <c r="B430" s="63" t="s">
        <v>4160</v>
      </c>
      <c r="C430" s="62" t="s">
        <v>4159</v>
      </c>
      <c r="D430" s="67" t="s">
        <v>4810</v>
      </c>
      <c r="E430" s="74" t="s">
        <v>4823</v>
      </c>
    </row>
    <row r="431" spans="1:5" x14ac:dyDescent="0.25">
      <c r="A431" s="57" t="str">
        <f t="shared" si="7"/>
        <v>ОГЭ-Электрооборудование-АНГЦ: АБК ЛПЦ. 02-ВРУ-АБК ЛПЦ. 2.2ЩО</v>
      </c>
      <c r="B431" s="63" t="s">
        <v>4160</v>
      </c>
      <c r="C431" s="62" t="s">
        <v>4159</v>
      </c>
      <c r="D431" s="67" t="s">
        <v>4810</v>
      </c>
      <c r="E431" s="74" t="s">
        <v>4822</v>
      </c>
    </row>
    <row r="432" spans="1:5" x14ac:dyDescent="0.25">
      <c r="A432" s="57" t="str">
        <f t="shared" si="7"/>
        <v>ОГЭ-Электрооборудование-АНГЦ: АБК ЛПЦ. 02-ВРУ-АБК ЛПЦ. 3.1ЩР</v>
      </c>
      <c r="B432" s="63" t="s">
        <v>4160</v>
      </c>
      <c r="C432" s="62" t="s">
        <v>4159</v>
      </c>
      <c r="D432" s="67" t="s">
        <v>4810</v>
      </c>
      <c r="E432" s="74" t="s">
        <v>4821</v>
      </c>
    </row>
    <row r="433" spans="1:5" x14ac:dyDescent="0.25">
      <c r="A433" s="57" t="str">
        <f t="shared" si="7"/>
        <v>ОГЭ-Электрооборудование-АНГЦ: АБК ЛПЦ. 02-ВРУ-АБК ЛПЦ. 3.2ЩР</v>
      </c>
      <c r="B433" s="63" t="s">
        <v>4160</v>
      </c>
      <c r="C433" s="62" t="s">
        <v>4159</v>
      </c>
      <c r="D433" s="67" t="s">
        <v>4810</v>
      </c>
      <c r="E433" s="74" t="s">
        <v>4820</v>
      </c>
    </row>
    <row r="434" spans="1:5" x14ac:dyDescent="0.25">
      <c r="A434" s="57" t="str">
        <f t="shared" si="7"/>
        <v>ОГЭ-Электрооборудование-АНГЦ: АБК ЛПЦ. 02-ВРУ-АБК ЛПЦ. 3.1ЩО</v>
      </c>
      <c r="B434" s="63" t="s">
        <v>4160</v>
      </c>
      <c r="C434" s="62" t="s">
        <v>4159</v>
      </c>
      <c r="D434" s="67" t="s">
        <v>4810</v>
      </c>
      <c r="E434" s="74" t="s">
        <v>4819</v>
      </c>
    </row>
    <row r="435" spans="1:5" x14ac:dyDescent="0.25">
      <c r="A435" s="57" t="str">
        <f t="shared" si="7"/>
        <v>ОГЭ-Электрооборудование-АНГЦ: АБК ЛПЦ. 02-ВРУ-АБК ЛПЦ. 3.2ЩО</v>
      </c>
      <c r="B435" s="63" t="s">
        <v>4160</v>
      </c>
      <c r="C435" s="62" t="s">
        <v>4159</v>
      </c>
      <c r="D435" s="67" t="s">
        <v>4810</v>
      </c>
      <c r="E435" s="74" t="s">
        <v>4818</v>
      </c>
    </row>
    <row r="436" spans="1:5" x14ac:dyDescent="0.25">
      <c r="A436" s="57" t="str">
        <f t="shared" si="7"/>
        <v>ОГЭ-Электрооборудование-АНГЦ: АБК ЛПЦ. 02-ВРУ-АБК ЛПЦ. 4.1ЩР</v>
      </c>
      <c r="B436" s="63" t="s">
        <v>4160</v>
      </c>
      <c r="C436" s="62" t="s">
        <v>4159</v>
      </c>
      <c r="D436" s="67" t="s">
        <v>4810</v>
      </c>
      <c r="E436" s="74" t="s">
        <v>4817</v>
      </c>
    </row>
    <row r="437" spans="1:5" x14ac:dyDescent="0.25">
      <c r="A437" s="57" t="str">
        <f t="shared" si="7"/>
        <v>ОГЭ-Электрооборудование-АНГЦ: АБК ЛПЦ. 02-ВРУ-АБК ЛПЦ. 4.2ЩР</v>
      </c>
      <c r="B437" s="63" t="s">
        <v>4160</v>
      </c>
      <c r="C437" s="62" t="s">
        <v>4159</v>
      </c>
      <c r="D437" s="67" t="s">
        <v>4810</v>
      </c>
      <c r="E437" s="74" t="s">
        <v>4816</v>
      </c>
    </row>
    <row r="438" spans="1:5" x14ac:dyDescent="0.25">
      <c r="A438" s="57" t="str">
        <f t="shared" si="7"/>
        <v>ОГЭ-Электрооборудование-АНГЦ: АБК ЛПЦ. 02-ВРУ-АБК ЛПЦ. 4.3ЩР</v>
      </c>
      <c r="B438" s="63" t="s">
        <v>4160</v>
      </c>
      <c r="C438" s="62" t="s">
        <v>4159</v>
      </c>
      <c r="D438" s="67" t="s">
        <v>4810</v>
      </c>
      <c r="E438" s="74" t="s">
        <v>4815</v>
      </c>
    </row>
    <row r="439" spans="1:5" x14ac:dyDescent="0.25">
      <c r="A439" s="57" t="str">
        <f t="shared" si="7"/>
        <v>ОГЭ-Электрооборудование-АНГЦ: АБК ЛПЦ. 02-ВРУ-АБК ЛПЦ. 4.1ЩО</v>
      </c>
      <c r="B439" s="63" t="s">
        <v>4160</v>
      </c>
      <c r="C439" s="62" t="s">
        <v>4159</v>
      </c>
      <c r="D439" s="67" t="s">
        <v>4810</v>
      </c>
      <c r="E439" s="74" t="s">
        <v>4814</v>
      </c>
    </row>
    <row r="440" spans="1:5" x14ac:dyDescent="0.25">
      <c r="A440" s="57" t="str">
        <f t="shared" si="7"/>
        <v>ОГЭ-Электрооборудование-АНГЦ: АБК ЛПЦ. 02-ВРУ-АБК ЛПЦ. 4.2ЩО</v>
      </c>
      <c r="B440" s="63" t="s">
        <v>4160</v>
      </c>
      <c r="C440" s="62" t="s">
        <v>4159</v>
      </c>
      <c r="D440" s="67" t="s">
        <v>4810</v>
      </c>
      <c r="E440" s="74" t="s">
        <v>4813</v>
      </c>
    </row>
    <row r="441" spans="1:5" x14ac:dyDescent="0.25">
      <c r="A441" s="57" t="str">
        <f t="shared" si="7"/>
        <v>ОГЭ-Электрооборудование-АНГЦ: АБК ЛПЦ. 02-ВРУ-АБК ЛПЦ. 02-ШОВК-1</v>
      </c>
      <c r="B441" s="63" t="s">
        <v>4160</v>
      </c>
      <c r="C441" s="62" t="s">
        <v>4159</v>
      </c>
      <c r="D441" s="67" t="s">
        <v>4810</v>
      </c>
      <c r="E441" s="74" t="s">
        <v>4812</v>
      </c>
    </row>
    <row r="442" spans="1:5" x14ac:dyDescent="0.25">
      <c r="A442" s="57" t="str">
        <f t="shared" si="7"/>
        <v>ОГЭ-Электрооборудование-АНГЦ: АБК ЛПЦ. 02-ВРУ-АБК ЛПЦ. 02-ШОВК-2</v>
      </c>
      <c r="B442" s="63" t="s">
        <v>4160</v>
      </c>
      <c r="C442" s="62" t="s">
        <v>4159</v>
      </c>
      <c r="D442" s="67" t="s">
        <v>4810</v>
      </c>
      <c r="E442" s="74" t="s">
        <v>4811</v>
      </c>
    </row>
    <row r="443" spans="1:5" x14ac:dyDescent="0.25">
      <c r="A443" s="57" t="str">
        <f t="shared" si="7"/>
        <v>ОГЭ-Электрооборудование-АНГЦ: АБК ЛПЦ. 02-ВРУ-АБК ЛПЦ. 02-ШОВК-3</v>
      </c>
      <c r="B443" s="63" t="s">
        <v>4160</v>
      </c>
      <c r="C443" s="62" t="s">
        <v>4159</v>
      </c>
      <c r="D443" s="67" t="s">
        <v>4810</v>
      </c>
      <c r="E443" s="74" t="s">
        <v>4809</v>
      </c>
    </row>
    <row r="444" spans="1:5" x14ac:dyDescent="0.25">
      <c r="A444" s="57" t="str">
        <f t="shared" si="7"/>
        <v>ОГЭ-Электрооборудование-АНГЦ: АБК ЛПЦ. 02-АВР-АБК ЛПЦ. ШСС02-2</v>
      </c>
      <c r="B444" s="63" t="s">
        <v>4160</v>
      </c>
      <c r="C444" s="62" t="s">
        <v>4159</v>
      </c>
      <c r="D444" s="67" t="s">
        <v>4801</v>
      </c>
      <c r="E444" s="74" t="s">
        <v>4808</v>
      </c>
    </row>
    <row r="445" spans="1:5" x14ac:dyDescent="0.25">
      <c r="A445" s="57" t="str">
        <f t="shared" si="7"/>
        <v>ОГЭ-Электрооборудование-АНГЦ: АБК ЛПЦ. 02-АВР-АБК ЛПЦ. ШСС02-3</v>
      </c>
      <c r="B445" s="63" t="s">
        <v>4160</v>
      </c>
      <c r="C445" s="62" t="s">
        <v>4159</v>
      </c>
      <c r="D445" s="67" t="s">
        <v>4801</v>
      </c>
      <c r="E445" s="74" t="s">
        <v>4807</v>
      </c>
    </row>
    <row r="446" spans="1:5" x14ac:dyDescent="0.25">
      <c r="A446" s="57" t="str">
        <f t="shared" si="7"/>
        <v>ОГЭ-Электрооборудование-АНГЦ: АБК ЛПЦ. 02-АВР-АБК ЛПЦ. ШСС02-4</v>
      </c>
      <c r="B446" s="63" t="s">
        <v>4160</v>
      </c>
      <c r="C446" s="62" t="s">
        <v>4159</v>
      </c>
      <c r="D446" s="67" t="s">
        <v>4801</v>
      </c>
      <c r="E446" s="74" t="s">
        <v>4806</v>
      </c>
    </row>
    <row r="447" spans="1:5" ht="30" x14ac:dyDescent="0.25">
      <c r="A447" s="57" t="str">
        <f t="shared" si="7"/>
        <v>ОГЭ-Электрооборудование-АНГЦ: АБК ЛПЦ. 02-АВР-АБК ЛПЦ. Распределительный шкаф котельной</v>
      </c>
      <c r="B447" s="63" t="s">
        <v>4160</v>
      </c>
      <c r="C447" s="62" t="s">
        <v>4159</v>
      </c>
      <c r="D447" s="67" t="s">
        <v>4801</v>
      </c>
      <c r="E447" s="74" t="s">
        <v>4805</v>
      </c>
    </row>
    <row r="448" spans="1:5" x14ac:dyDescent="0.25">
      <c r="A448" s="57" t="str">
        <f t="shared" si="7"/>
        <v>ОГЭ-Электрооборудование-АНГЦ: АБК ЛПЦ. 02-АВР-АБК ЛПЦ. 1ЩАО</v>
      </c>
      <c r="B448" s="63" t="s">
        <v>4160</v>
      </c>
      <c r="C448" s="62" t="s">
        <v>4159</v>
      </c>
      <c r="D448" s="67" t="s">
        <v>4801</v>
      </c>
      <c r="E448" s="74" t="s">
        <v>4804</v>
      </c>
    </row>
    <row r="449" spans="1:5" x14ac:dyDescent="0.25">
      <c r="A449" s="57" t="str">
        <f t="shared" si="7"/>
        <v>ОГЭ-Электрооборудование-АНГЦ: АБК ЛПЦ. 02-АВР-АБК ЛПЦ. 2ЩАО</v>
      </c>
      <c r="B449" s="63" t="s">
        <v>4160</v>
      </c>
      <c r="C449" s="62" t="s">
        <v>4159</v>
      </c>
      <c r="D449" s="67" t="s">
        <v>4801</v>
      </c>
      <c r="E449" s="74" t="s">
        <v>4803</v>
      </c>
    </row>
    <row r="450" spans="1:5" x14ac:dyDescent="0.25">
      <c r="A450" s="57" t="str">
        <f t="shared" ref="A450:A513" si="8">CONCATENATE(B450,$H$1,C450,$H$1,D450,$H$1,E450)</f>
        <v>ОГЭ-Электрооборудование-АНГЦ: АБК ЛПЦ. 02-АВР-АБК ЛПЦ. 3ЩАО</v>
      </c>
      <c r="B450" s="63" t="s">
        <v>4160</v>
      </c>
      <c r="C450" s="62" t="s">
        <v>4159</v>
      </c>
      <c r="D450" s="67" t="s">
        <v>4801</v>
      </c>
      <c r="E450" s="74" t="s">
        <v>4802</v>
      </c>
    </row>
    <row r="451" spans="1:5" x14ac:dyDescent="0.25">
      <c r="A451" s="57" t="str">
        <f t="shared" si="8"/>
        <v>ОГЭ-Электрооборудование-АНГЦ: АБК ЛПЦ. 02-АВР-АБК ЛПЦ. 4ЩАО</v>
      </c>
      <c r="B451" s="63" t="s">
        <v>4160</v>
      </c>
      <c r="C451" s="62" t="s">
        <v>4159</v>
      </c>
      <c r="D451" s="67" t="s">
        <v>4801</v>
      </c>
      <c r="E451" s="74" t="s">
        <v>4800</v>
      </c>
    </row>
    <row r="452" spans="1:5" x14ac:dyDescent="0.25">
      <c r="A452" s="57" t="str">
        <f t="shared" si="8"/>
        <v>ОГЭ-Электрооборудование-АНГЦ: ЭТП Е3. 04.1-МЩО-ЭТП Е3. ЩО-ЭТП Е3</v>
      </c>
      <c r="B452" s="63" t="s">
        <v>4160</v>
      </c>
      <c r="C452" s="62" t="s">
        <v>4159</v>
      </c>
      <c r="D452" s="67" t="s">
        <v>4794</v>
      </c>
      <c r="E452" s="74" t="s">
        <v>4799</v>
      </c>
    </row>
    <row r="453" spans="1:5" x14ac:dyDescent="0.25">
      <c r="A453" s="57" t="str">
        <f t="shared" si="8"/>
        <v>ОГЭ-Электрооборудование-АНГЦ: ЭТП Е3. 04.1-МЩО-ЛПЦ. Д-2. 1ЩО-АНГЦ</v>
      </c>
      <c r="B453" s="63" t="s">
        <v>4160</v>
      </c>
      <c r="C453" s="62" t="s">
        <v>4159</v>
      </c>
      <c r="D453" s="67" t="s">
        <v>4794</v>
      </c>
      <c r="E453" s="74" t="s">
        <v>4798</v>
      </c>
    </row>
    <row r="454" spans="1:5" x14ac:dyDescent="0.25">
      <c r="A454" s="57" t="str">
        <f t="shared" si="8"/>
        <v>ОГЭ-Электрооборудование-АНГЦ: ЭТП Е3. 04.1-МЩО-ЛПЦ. Д-7. 2ЩО-АНГЦ</v>
      </c>
      <c r="B454" s="63" t="s">
        <v>4160</v>
      </c>
      <c r="C454" s="62" t="s">
        <v>4159</v>
      </c>
      <c r="D454" s="67" t="s">
        <v>4794</v>
      </c>
      <c r="E454" s="74" t="s">
        <v>4797</v>
      </c>
    </row>
    <row r="455" spans="1:5" x14ac:dyDescent="0.25">
      <c r="A455" s="57" t="str">
        <f t="shared" si="8"/>
        <v>ОГЭ-Электрооборудование-АНГЦ: ЭТП Е3. 04.1-МЩО-ЛПЦ. Помещение подготовки цинка. ЩО1</v>
      </c>
      <c r="B455" s="63" t="s">
        <v>4160</v>
      </c>
      <c r="C455" s="62" t="s">
        <v>4159</v>
      </c>
      <c r="D455" s="67" t="s">
        <v>4794</v>
      </c>
      <c r="E455" s="74" t="s">
        <v>4796</v>
      </c>
    </row>
    <row r="456" spans="1:5" ht="30" x14ac:dyDescent="0.25">
      <c r="A456" s="57" t="str">
        <f t="shared" si="8"/>
        <v>ОГЭ-Электрооборудование-АНГЦ: ЭТП Е3. 04.1-МЩО-ЛПЦ. Помещение гидравлики №2. 
ЩО-ПГ2</v>
      </c>
      <c r="B456" s="63" t="s">
        <v>4160</v>
      </c>
      <c r="C456" s="62" t="s">
        <v>4159</v>
      </c>
      <c r="D456" s="67" t="s">
        <v>4794</v>
      </c>
      <c r="E456" s="74" t="s">
        <v>4795</v>
      </c>
    </row>
    <row r="457" spans="1:5" x14ac:dyDescent="0.25">
      <c r="A457" s="57" t="str">
        <f t="shared" si="8"/>
        <v>ОГЭ-Электрооборудование-АНГЦ: ЭТП Е3. 04.1-МЩО-ЛПЦ. ПР-С9</v>
      </c>
      <c r="B457" s="63" t="s">
        <v>4160</v>
      </c>
      <c r="C457" s="62" t="s">
        <v>4159</v>
      </c>
      <c r="D457" s="67" t="s">
        <v>4794</v>
      </c>
      <c r="E457" s="74" t="s">
        <v>4793</v>
      </c>
    </row>
    <row r="458" spans="1:5" x14ac:dyDescent="0.25">
      <c r="A458" s="57" t="str">
        <f t="shared" si="8"/>
        <v>ОГЭ-Электрооборудование-АНГЦ: ЛПЦ. ПР-С9-ЛПЦ. С-4. Помещение 135. 135 ЩР</v>
      </c>
      <c r="B458" s="63" t="s">
        <v>4160</v>
      </c>
      <c r="C458" s="62" t="s">
        <v>4159</v>
      </c>
      <c r="D458" s="67" t="s">
        <v>4789</v>
      </c>
      <c r="E458" s="74" t="s">
        <v>4792</v>
      </c>
    </row>
    <row r="459" spans="1:5" x14ac:dyDescent="0.25">
      <c r="A459" s="57" t="str">
        <f t="shared" si="8"/>
        <v>ОГЭ-Электрооборудование-АНГЦ: ЛПЦ. ПР-С9-ЛПЦ. С-10. Помещение 137. 137 ЩР</v>
      </c>
      <c r="B459" s="63" t="s">
        <v>4160</v>
      </c>
      <c r="C459" s="62" t="s">
        <v>4159</v>
      </c>
      <c r="D459" s="67" t="s">
        <v>4789</v>
      </c>
      <c r="E459" s="74" t="s">
        <v>4791</v>
      </c>
    </row>
    <row r="460" spans="1:5" x14ac:dyDescent="0.25">
      <c r="A460" s="57" t="str">
        <f t="shared" si="8"/>
        <v>ОГЭ-Электрооборудование-АНГЦ: ЛПЦ. ПР-С9-ЛПЦ. С-11. Помещение 138. 138 ЩР</v>
      </c>
      <c r="B460" s="63" t="s">
        <v>4160</v>
      </c>
      <c r="C460" s="62" t="s">
        <v>4159</v>
      </c>
      <c r="D460" s="67" t="s">
        <v>4789</v>
      </c>
      <c r="E460" s="74" t="s">
        <v>4790</v>
      </c>
    </row>
    <row r="461" spans="1:5" x14ac:dyDescent="0.25">
      <c r="A461" s="57" t="str">
        <f t="shared" si="8"/>
        <v>ОГЭ-Электрооборудование-АНГЦ: ЛПЦ. ПР-С9-ЛПЦ. С-12. Помещение 139. 139 ЩР</v>
      </c>
      <c r="B461" s="63" t="s">
        <v>4160</v>
      </c>
      <c r="C461" s="62" t="s">
        <v>4159</v>
      </c>
      <c r="D461" s="67" t="s">
        <v>4789</v>
      </c>
      <c r="E461" s="74" t="s">
        <v>4788</v>
      </c>
    </row>
    <row r="462" spans="1:5" x14ac:dyDescent="0.25">
      <c r="A462" s="57" t="str">
        <f t="shared" si="8"/>
        <v>ОГЭ-Электрооборудование-АНГЦ: Цепочка Шкафов по ЭТП Е4; Ячейка №18-ЭТП Е4. 04.3-МЩО</v>
      </c>
      <c r="B462" s="63" t="s">
        <v>4160</v>
      </c>
      <c r="C462" s="62" t="s">
        <v>4159</v>
      </c>
      <c r="D462" s="67" t="s">
        <v>4785</v>
      </c>
      <c r="E462" s="74" t="s">
        <v>4787</v>
      </c>
    </row>
    <row r="463" spans="1:5" x14ac:dyDescent="0.25">
      <c r="A463" s="57" t="str">
        <f t="shared" si="8"/>
        <v>ОГЭ-Электрооборудование-АНГЦ: Цепочка Шкафов по ЭТП Е4; Ячейка №18-ЭТП Е4. 04.3-АВР</v>
      </c>
      <c r="B463" s="63" t="s">
        <v>4160</v>
      </c>
      <c r="C463" s="62" t="s">
        <v>4159</v>
      </c>
      <c r="D463" s="67" t="s">
        <v>4785</v>
      </c>
      <c r="E463" s="74" t="s">
        <v>4786</v>
      </c>
    </row>
    <row r="464" spans="1:5" x14ac:dyDescent="0.25">
      <c r="A464" s="57" t="str">
        <f t="shared" si="8"/>
        <v>ОГЭ-Электрооборудование-АНГЦ: Цепочка Шкафов по ЭТП Е4; Ячейка №18-ЦРМ. 05-ВРУ</v>
      </c>
      <c r="B464" s="63" t="s">
        <v>4160</v>
      </c>
      <c r="C464" s="62" t="s">
        <v>4159</v>
      </c>
      <c r="D464" s="67" t="s">
        <v>4785</v>
      </c>
      <c r="E464" s="74" t="s">
        <v>4784</v>
      </c>
    </row>
    <row r="465" spans="1:5" x14ac:dyDescent="0.25">
      <c r="A465" s="57" t="str">
        <f t="shared" si="8"/>
        <v>ОГЭ-Электрооборудование-АНГЦ: ЭТП Е4. 04.3-МЩО-ЭТП Е4. ЩО-Е4</v>
      </c>
      <c r="B465" s="63" t="s">
        <v>4160</v>
      </c>
      <c r="C465" s="62" t="s">
        <v>4159</v>
      </c>
      <c r="D465" s="67" t="s">
        <v>4778</v>
      </c>
      <c r="E465" s="74" t="s">
        <v>4783</v>
      </c>
    </row>
    <row r="466" spans="1:5" x14ac:dyDescent="0.25">
      <c r="A466" s="57" t="str">
        <f t="shared" si="8"/>
        <v>ОГЭ-Электрооборудование-АНГЦ: ЭТП Е4. 04.3-МЩО-ЛПЦ. Д-11. 3ЩО-АНГЦ</v>
      </c>
      <c r="B466" s="63" t="s">
        <v>4160</v>
      </c>
      <c r="C466" s="62" t="s">
        <v>4159</v>
      </c>
      <c r="D466" s="67" t="s">
        <v>4778</v>
      </c>
      <c r="E466" s="74" t="s">
        <v>4782</v>
      </c>
    </row>
    <row r="467" spans="1:5" x14ac:dyDescent="0.25">
      <c r="A467" s="57" t="str">
        <f t="shared" si="8"/>
        <v>ОГЭ-Электрооборудование-АНГЦ: ЭТП Е4. 04.3-МЩО-ЛПЦ. Д-15. 4ЩО-АНГЦ</v>
      </c>
      <c r="B467" s="63" t="s">
        <v>4160</v>
      </c>
      <c r="C467" s="62" t="s">
        <v>4159</v>
      </c>
      <c r="D467" s="67" t="s">
        <v>4778</v>
      </c>
      <c r="E467" s="74" t="s">
        <v>4781</v>
      </c>
    </row>
    <row r="468" spans="1:5" x14ac:dyDescent="0.25">
      <c r="A468" s="57" t="str">
        <f t="shared" si="8"/>
        <v>ОГЭ-Электрооборудование-АНГЦ: ЭТП Е4. 04.3-МЩО-ЛПЦ. Д-18. 5ЩО-АНГЦ</v>
      </c>
      <c r="B468" s="63" t="s">
        <v>4160</v>
      </c>
      <c r="C468" s="62" t="s">
        <v>4159</v>
      </c>
      <c r="D468" s="67" t="s">
        <v>4778</v>
      </c>
      <c r="E468" s="74" t="s">
        <v>4780</v>
      </c>
    </row>
    <row r="469" spans="1:5" ht="30" x14ac:dyDescent="0.25">
      <c r="A469" s="57" t="str">
        <f t="shared" si="8"/>
        <v>ОГЭ-Электрооборудование-АНГЦ: ЭТП Е4. 04.3-МЩО-ЛПЦ. Помещение компрессоров воздушных ножей. ЩО-ПКВН</v>
      </c>
      <c r="B469" s="63" t="s">
        <v>4160</v>
      </c>
      <c r="C469" s="62" t="s">
        <v>4159</v>
      </c>
      <c r="D469" s="67" t="s">
        <v>4778</v>
      </c>
      <c r="E469" s="74" t="s">
        <v>4779</v>
      </c>
    </row>
    <row r="470" spans="1:5" x14ac:dyDescent="0.25">
      <c r="A470" s="57" t="str">
        <f t="shared" si="8"/>
        <v>ОГЭ-Электрооборудование-АНГЦ: ЭТП Е4. 04.3-МЩО-ЛПЦ. ПР-С17</v>
      </c>
      <c r="B470" s="63" t="s">
        <v>4160</v>
      </c>
      <c r="C470" s="62" t="s">
        <v>4159</v>
      </c>
      <c r="D470" s="67" t="s">
        <v>4778</v>
      </c>
      <c r="E470" s="74" t="s">
        <v>4777</v>
      </c>
    </row>
    <row r="471" spans="1:5" x14ac:dyDescent="0.25">
      <c r="A471" s="57" t="str">
        <f t="shared" si="8"/>
        <v>ОГЭ-Электрооборудование-АНГЦ: ЛПЦ. ПР-С17-ЛПЦ. С-18. Помещение 141. 141 ЩР</v>
      </c>
      <c r="B471" s="63" t="s">
        <v>4160</v>
      </c>
      <c r="C471" s="62" t="s">
        <v>4159</v>
      </c>
      <c r="D471" s="67" t="s">
        <v>4774</v>
      </c>
      <c r="E471" s="74" t="s">
        <v>4776</v>
      </c>
    </row>
    <row r="472" spans="1:5" x14ac:dyDescent="0.25">
      <c r="A472" s="57" t="str">
        <f t="shared" si="8"/>
        <v>ОГЭ-Электрооборудование-АНГЦ: ЛПЦ. ПР-С17-ЛПЦ. С-18. Помещение 142. 142 ЩР</v>
      </c>
      <c r="B472" s="63" t="s">
        <v>4160</v>
      </c>
      <c r="C472" s="62" t="s">
        <v>4159</v>
      </c>
      <c r="D472" s="67" t="s">
        <v>4774</v>
      </c>
      <c r="E472" s="74" t="s">
        <v>4775</v>
      </c>
    </row>
    <row r="473" spans="1:5" x14ac:dyDescent="0.25">
      <c r="A473" s="57" t="str">
        <f t="shared" si="8"/>
        <v>ОГЭ-Электрооборудование-АНГЦ: ЛПЦ. ПР-С17-ЛПЦ. С-19. Помещение 143. 143 ЩР</v>
      </c>
      <c r="B473" s="63" t="s">
        <v>4160</v>
      </c>
      <c r="C473" s="62" t="s">
        <v>4159</v>
      </c>
      <c r="D473" s="67" t="s">
        <v>4774</v>
      </c>
      <c r="E473" s="74" t="s">
        <v>4773</v>
      </c>
    </row>
    <row r="474" spans="1:5" x14ac:dyDescent="0.25">
      <c r="A474" s="57" t="str">
        <f t="shared" si="8"/>
        <v>ОГЭ-Электрооборудование-АНГЦ: ЭТП Е4. 04.3-АВР-ЭТП Е4. 04.3-ШСС01</v>
      </c>
      <c r="B474" s="63" t="s">
        <v>4160</v>
      </c>
      <c r="C474" s="62" t="s">
        <v>4159</v>
      </c>
      <c r="D474" s="67" t="s">
        <v>4770</v>
      </c>
      <c r="E474" s="74" t="s">
        <v>4772</v>
      </c>
    </row>
    <row r="475" spans="1:5" ht="30" x14ac:dyDescent="0.25">
      <c r="A475" s="57" t="str">
        <f t="shared" si="8"/>
        <v xml:space="preserve">ОГЭ-Электрооборудование-АНГЦ: ЭТП Е4. 04.3-АВР-ЛПЦ. Пульт управления технологической секции участка АНГЦ.  04.3-ШСС02 </v>
      </c>
      <c r="B475" s="63" t="s">
        <v>4160</v>
      </c>
      <c r="C475" s="62" t="s">
        <v>4159</v>
      </c>
      <c r="D475" s="67" t="s">
        <v>4770</v>
      </c>
      <c r="E475" s="74" t="s">
        <v>4771</v>
      </c>
    </row>
    <row r="476" spans="1:5" ht="30" x14ac:dyDescent="0.25">
      <c r="A476" s="57" t="str">
        <f t="shared" si="8"/>
        <v>ОГЭ-Электрооборудование-АНГЦ: ЭТП Е4. 04.3-АВР-ЛПЦ. Пульт управления выходной секции участка АНГЦ. 04.3-ШСС03</v>
      </c>
      <c r="B476" s="63" t="s">
        <v>4160</v>
      </c>
      <c r="C476" s="62" t="s">
        <v>4159</v>
      </c>
      <c r="D476" s="67" t="s">
        <v>4770</v>
      </c>
      <c r="E476" s="74" t="s">
        <v>4769</v>
      </c>
    </row>
    <row r="477" spans="1:5" x14ac:dyDescent="0.25">
      <c r="A477" s="57" t="str">
        <f t="shared" si="8"/>
        <v>ОГЭ-Электрооборудование-АНГЦ: ЦРМ. 05-ВРУ-АБК ЦРМ. ШСС05</v>
      </c>
      <c r="B477" s="63" t="s">
        <v>4160</v>
      </c>
      <c r="C477" s="62" t="s">
        <v>4159</v>
      </c>
      <c r="D477" s="67" t="s">
        <v>4759</v>
      </c>
      <c r="E477" s="74" t="s">
        <v>4768</v>
      </c>
    </row>
    <row r="478" spans="1:5" x14ac:dyDescent="0.25">
      <c r="A478" s="57" t="str">
        <f t="shared" si="8"/>
        <v>ОГЭ-Электрооборудование-АНГЦ: ЦРМ. 05-ВРУ-АБК ЦРМ. ЩО1</v>
      </c>
      <c r="B478" s="63" t="s">
        <v>4160</v>
      </c>
      <c r="C478" s="62" t="s">
        <v>4159</v>
      </c>
      <c r="D478" s="67" t="s">
        <v>4759</v>
      </c>
      <c r="E478" s="74" t="s">
        <v>4767</v>
      </c>
    </row>
    <row r="479" spans="1:5" x14ac:dyDescent="0.25">
      <c r="A479" s="57" t="str">
        <f t="shared" si="8"/>
        <v>ОГЭ-Электрооборудование-АНГЦ: ЦРМ. 05-ВРУ-АБК ЦРМ. ЩО2</v>
      </c>
      <c r="B479" s="63" t="s">
        <v>4160</v>
      </c>
      <c r="C479" s="62" t="s">
        <v>4159</v>
      </c>
      <c r="D479" s="67" t="s">
        <v>4759</v>
      </c>
      <c r="E479" s="74" t="s">
        <v>4766</v>
      </c>
    </row>
    <row r="480" spans="1:5" x14ac:dyDescent="0.25">
      <c r="A480" s="57" t="str">
        <f t="shared" si="8"/>
        <v>ОГЭ-Электрооборудование-АНГЦ: ЦРМ. 05-ВРУ-ЦРМ. 0500ШРВ</v>
      </c>
      <c r="B480" s="63" t="s">
        <v>4160</v>
      </c>
      <c r="C480" s="62" t="s">
        <v>4159</v>
      </c>
      <c r="D480" s="67" t="s">
        <v>4759</v>
      </c>
      <c r="E480" s="74" t="s">
        <v>4765</v>
      </c>
    </row>
    <row r="481" spans="1:5" x14ac:dyDescent="0.25">
      <c r="A481" s="57" t="str">
        <f t="shared" si="8"/>
        <v>ОГЭ-Электрооборудование-АНГЦ: ЦРМ. 05-ВРУ-ЦРМ. ЩО-1</v>
      </c>
      <c r="B481" s="63" t="s">
        <v>4160</v>
      </c>
      <c r="C481" s="62" t="s">
        <v>4159</v>
      </c>
      <c r="D481" s="67" t="s">
        <v>4759</v>
      </c>
      <c r="E481" s="74" t="s">
        <v>4764</v>
      </c>
    </row>
    <row r="482" spans="1:5" x14ac:dyDescent="0.25">
      <c r="A482" s="57" t="str">
        <f t="shared" si="8"/>
        <v>ОГЭ-Электрооборудование-АНГЦ: ЦРМ. 05-ВРУ-АБК ЦРМ. ЩАО</v>
      </c>
      <c r="B482" s="63" t="s">
        <v>4160</v>
      </c>
      <c r="C482" s="62" t="s">
        <v>4159</v>
      </c>
      <c r="D482" s="67" t="s">
        <v>4759</v>
      </c>
      <c r="E482" s="74" t="s">
        <v>4763</v>
      </c>
    </row>
    <row r="483" spans="1:5" x14ac:dyDescent="0.25">
      <c r="A483" s="57" t="str">
        <f t="shared" si="8"/>
        <v>ОГЭ-Электрооборудование-АНГЦ: ЦРМ. 05-ВРУ-АБК ЦРМ. 0501ШУВ</v>
      </c>
      <c r="B483" s="63" t="s">
        <v>4160</v>
      </c>
      <c r="C483" s="62" t="s">
        <v>4159</v>
      </c>
      <c r="D483" s="67" t="s">
        <v>4759</v>
      </c>
      <c r="E483" s="74" t="s">
        <v>4762</v>
      </c>
    </row>
    <row r="484" spans="1:5" x14ac:dyDescent="0.25">
      <c r="A484" s="57" t="str">
        <f t="shared" si="8"/>
        <v>ОГЭ-Электрооборудование-АНГЦ: ЦРМ. 05-ВРУ-ЦРМ. ЩАО-1</v>
      </c>
      <c r="B484" s="63" t="s">
        <v>4160</v>
      </c>
      <c r="C484" s="62" t="s">
        <v>4159</v>
      </c>
      <c r="D484" s="67" t="s">
        <v>4759</v>
      </c>
      <c r="E484" s="74" t="s">
        <v>4761</v>
      </c>
    </row>
    <row r="485" spans="1:5" x14ac:dyDescent="0.25">
      <c r="A485" s="57" t="str">
        <f t="shared" si="8"/>
        <v>ОГЭ-Электрооборудование-АНГЦ: ЦРМ. 05-ВРУ-ЦРМ. ПР1-А</v>
      </c>
      <c r="B485" s="63" t="s">
        <v>4160</v>
      </c>
      <c r="C485" s="62" t="s">
        <v>4159</v>
      </c>
      <c r="D485" s="67" t="s">
        <v>4759</v>
      </c>
      <c r="E485" s="74" t="s">
        <v>4760</v>
      </c>
    </row>
    <row r="486" spans="1:5" x14ac:dyDescent="0.25">
      <c r="A486" s="57" t="str">
        <f t="shared" si="8"/>
        <v>ОГЭ-Электрооборудование-АНГЦ: ЦРМ. 05-ВРУ-Скважина для полива №1</v>
      </c>
      <c r="B486" s="63" t="s">
        <v>4160</v>
      </c>
      <c r="C486" s="62" t="s">
        <v>4159</v>
      </c>
      <c r="D486" s="67" t="s">
        <v>4759</v>
      </c>
      <c r="E486" s="74" t="s">
        <v>4758</v>
      </c>
    </row>
    <row r="487" spans="1:5" ht="30" x14ac:dyDescent="0.25">
      <c r="A487" s="57" t="str">
        <f t="shared" si="8"/>
        <v>ОГЭ-Электрооборудование-АНГЦ: Технологический шкаф (шкаф Danieli)  Е3-ЭТП Е3. RM01E50+MCS01</v>
      </c>
      <c r="B487" s="63" t="s">
        <v>4160</v>
      </c>
      <c r="C487" s="62" t="s">
        <v>4159</v>
      </c>
      <c r="D487" s="67" t="s">
        <v>4753</v>
      </c>
      <c r="E487" s="74" t="s">
        <v>4757</v>
      </c>
    </row>
    <row r="488" spans="1:5" ht="30" x14ac:dyDescent="0.25">
      <c r="A488" s="57" t="str">
        <f t="shared" si="8"/>
        <v>ОГЭ-Электрооборудование-АНГЦ: Технологический шкаф (шкаф Danieli)  Е3-ЭТП Е3. RM01E10+MCS01</v>
      </c>
      <c r="B488" s="63" t="s">
        <v>4160</v>
      </c>
      <c r="C488" s="62" t="s">
        <v>4159</v>
      </c>
      <c r="D488" s="67" t="s">
        <v>4753</v>
      </c>
      <c r="E488" s="74" t="s">
        <v>4756</v>
      </c>
    </row>
    <row r="489" spans="1:5" ht="30" x14ac:dyDescent="0.25">
      <c r="A489" s="57" t="str">
        <f t="shared" si="8"/>
        <v>ОГЭ-Электрооборудование-АНГЦ: Технологический шкаф (шкаф Danieli)  Е3-ЭТП Е3. RM01E50+DRA01</v>
      </c>
      <c r="B489" s="63" t="s">
        <v>4160</v>
      </c>
      <c r="C489" s="62" t="s">
        <v>4159</v>
      </c>
      <c r="D489" s="67" t="s">
        <v>4753</v>
      </c>
      <c r="E489" s="74" t="s">
        <v>4755</v>
      </c>
    </row>
    <row r="490" spans="1:5" ht="30" x14ac:dyDescent="0.25">
      <c r="A490" s="57" t="str">
        <f t="shared" si="8"/>
        <v>ОГЭ-Электрооборудование-АНГЦ: Технологический шкаф (шкаф Danieli)  Е3-ЭТП Е3. RM01E50+DRA02</v>
      </c>
      <c r="B490" s="63" t="s">
        <v>4160</v>
      </c>
      <c r="C490" s="62" t="s">
        <v>4159</v>
      </c>
      <c r="D490" s="67" t="s">
        <v>4753</v>
      </c>
      <c r="E490" s="74" t="s">
        <v>4754</v>
      </c>
    </row>
    <row r="491" spans="1:5" ht="30" x14ac:dyDescent="0.25">
      <c r="A491" s="57" t="str">
        <f t="shared" si="8"/>
        <v>ОГЭ-Электрооборудование-АНГЦ: Технологический шкаф (шкаф Danieli)  Е3-ЭТП Е3. RM01E10+DRA01</v>
      </c>
      <c r="B491" s="63" t="s">
        <v>4160</v>
      </c>
      <c r="C491" s="62" t="s">
        <v>4159</v>
      </c>
      <c r="D491" s="67" t="s">
        <v>4753</v>
      </c>
      <c r="E491" s="74" t="s">
        <v>4752</v>
      </c>
    </row>
    <row r="492" spans="1:5" ht="30" x14ac:dyDescent="0.25">
      <c r="A492" s="57" t="str">
        <f t="shared" si="8"/>
        <v>ОГЭ-Электрооборудование-АНГЦ: Технологический шкаф (шкаф Danieli)  Е4-ЭТП Е4. RM01E30+MCS01</v>
      </c>
      <c r="B492" s="63" t="s">
        <v>4160</v>
      </c>
      <c r="C492" s="62" t="s">
        <v>4159</v>
      </c>
      <c r="D492" s="67" t="s">
        <v>4747</v>
      </c>
      <c r="E492" s="74" t="s">
        <v>4751</v>
      </c>
    </row>
    <row r="493" spans="1:5" ht="30" x14ac:dyDescent="0.25">
      <c r="A493" s="57" t="str">
        <f t="shared" si="8"/>
        <v>ОГЭ-Электрооборудование-АНГЦ: Технологический шкаф (шкаф Danieli)  Е4-ЭТП Е4. RM01E22+MCS01</v>
      </c>
      <c r="B493" s="63" t="s">
        <v>4160</v>
      </c>
      <c r="C493" s="62" t="s">
        <v>4159</v>
      </c>
      <c r="D493" s="67" t="s">
        <v>4747</v>
      </c>
      <c r="E493" s="74" t="s">
        <v>4750</v>
      </c>
    </row>
    <row r="494" spans="1:5" ht="30" x14ac:dyDescent="0.25">
      <c r="A494" s="57" t="str">
        <f t="shared" si="8"/>
        <v>ОГЭ-Электрооборудование-АНГЦ: Технологический шкаф (шкаф Danieli)  Е4-ЭТП Е4. RM01E22+MCS02</v>
      </c>
      <c r="B494" s="63" t="s">
        <v>4160</v>
      </c>
      <c r="C494" s="62" t="s">
        <v>4159</v>
      </c>
      <c r="D494" s="67" t="s">
        <v>4747</v>
      </c>
      <c r="E494" s="74" t="s">
        <v>4749</v>
      </c>
    </row>
    <row r="495" spans="1:5" ht="30" x14ac:dyDescent="0.25">
      <c r="A495" s="57" t="str">
        <f t="shared" si="8"/>
        <v>ОГЭ-Электрооборудование-АНГЦ: Технологический шкаф (шкаф Danieli)  Е4-ЭТП Е4. RM01E30+DRA01</v>
      </c>
      <c r="B495" s="63" t="s">
        <v>4160</v>
      </c>
      <c r="C495" s="62" t="s">
        <v>4159</v>
      </c>
      <c r="D495" s="67" t="s">
        <v>4747</v>
      </c>
      <c r="E495" s="74" t="s">
        <v>4748</v>
      </c>
    </row>
    <row r="496" spans="1:5" ht="30" x14ac:dyDescent="0.25">
      <c r="A496" s="57" t="str">
        <f t="shared" si="8"/>
        <v>ОГЭ-Электрооборудование-АНГЦ: Технологический шкаф (шкаф Danieli)  Е4-ЭТП Е4. RM01E20+DRA01</v>
      </c>
      <c r="B496" s="63" t="s">
        <v>4160</v>
      </c>
      <c r="C496" s="62" t="s">
        <v>4159</v>
      </c>
      <c r="D496" s="67" t="s">
        <v>4747</v>
      </c>
      <c r="E496" s="74" t="s">
        <v>4746</v>
      </c>
    </row>
    <row r="497" spans="1:5" ht="30" x14ac:dyDescent="0.25">
      <c r="A497" s="57" t="str">
        <f t="shared" si="8"/>
        <v xml:space="preserve">ОГЭ-Электрооборудование-АНГЦ: Технологический шкаф-DP102U−RM01−E9700−EM013
RM01E50+HPB01-02 </v>
      </c>
      <c r="B497" s="63" t="s">
        <v>4160</v>
      </c>
      <c r="C497" s="62" t="s">
        <v>4159</v>
      </c>
      <c r="D497" s="67" t="s">
        <v>4738</v>
      </c>
      <c r="E497" s="74" t="s">
        <v>4745</v>
      </c>
    </row>
    <row r="498" spans="1:5" x14ac:dyDescent="0.25">
      <c r="A498" s="57" t="str">
        <f t="shared" si="8"/>
        <v>ОГЭ-Электрооборудование-АНГЦ: Технологический шкаф-RM01D31COA-A101, A102</v>
      </c>
      <c r="B498" s="63" t="s">
        <v>4160</v>
      </c>
      <c r="C498" s="62" t="s">
        <v>4159</v>
      </c>
      <c r="D498" s="67" t="s">
        <v>4738</v>
      </c>
      <c r="E498" s="74" t="s">
        <v>4744</v>
      </c>
    </row>
    <row r="499" spans="1:5" x14ac:dyDescent="0.25">
      <c r="A499" s="57" t="str">
        <f t="shared" si="8"/>
        <v>ОГЭ-Электрооборудование-АНГЦ: Технологический шкаф-RM01F25MUF-A101</v>
      </c>
      <c r="B499" s="63" t="s">
        <v>4160</v>
      </c>
      <c r="C499" s="62" t="s">
        <v>4159</v>
      </c>
      <c r="D499" s="67" t="s">
        <v>4738</v>
      </c>
      <c r="E499" s="74" t="s">
        <v>4743</v>
      </c>
    </row>
    <row r="500" spans="1:5" ht="30" x14ac:dyDescent="0.25">
      <c r="A500" s="57" t="str">
        <f t="shared" si="8"/>
        <v xml:space="preserve">ОГЭ-Электрооборудование-АНГЦ: Технологический шкаф-DP102U−RM01−E9700−EM001 RM01E50+LVD01 </v>
      </c>
      <c r="B500" s="63" t="s">
        <v>4160</v>
      </c>
      <c r="C500" s="62" t="s">
        <v>4159</v>
      </c>
      <c r="D500" s="67" t="s">
        <v>4738</v>
      </c>
      <c r="E500" s="74" t="s">
        <v>4742</v>
      </c>
    </row>
    <row r="501" spans="1:5" x14ac:dyDescent="0.25">
      <c r="A501" s="57" t="str">
        <f t="shared" si="8"/>
        <v>ОГЭ-Электрооборудование-АНГЦ: Технологический шкаф-Стикосварочная машина</v>
      </c>
      <c r="B501" s="63" t="s">
        <v>4160</v>
      </c>
      <c r="C501" s="62" t="s">
        <v>4159</v>
      </c>
      <c r="D501" s="67" t="s">
        <v>4738</v>
      </c>
      <c r="E501" s="74" t="s">
        <v>4741</v>
      </c>
    </row>
    <row r="502" spans="1:5" x14ac:dyDescent="0.25">
      <c r="A502" s="57" t="str">
        <f t="shared" si="8"/>
        <v>ОГЭ-Электрооборудование-АНГЦ: Технологический шкаф-Система смазки E0582</v>
      </c>
      <c r="B502" s="63" t="s">
        <v>4160</v>
      </c>
      <c r="C502" s="62" t="s">
        <v>4159</v>
      </c>
      <c r="D502" s="67" t="s">
        <v>4738</v>
      </c>
      <c r="E502" s="74" t="s">
        <v>4740</v>
      </c>
    </row>
    <row r="503" spans="1:5" ht="30" x14ac:dyDescent="0.25">
      <c r="A503" s="57" t="str">
        <f t="shared" si="8"/>
        <v>ОГЭ-Электрооборудование-АНГЦ: Технологический шкаф-Измеритель толщины полосы вверх Rayonic</v>
      </c>
      <c r="B503" s="63" t="s">
        <v>4160</v>
      </c>
      <c r="C503" s="62" t="s">
        <v>4159</v>
      </c>
      <c r="D503" s="67" t="s">
        <v>4738</v>
      </c>
      <c r="E503" s="74" t="s">
        <v>4739</v>
      </c>
    </row>
    <row r="504" spans="1:5" ht="30" x14ac:dyDescent="0.25">
      <c r="A504" s="57" t="str">
        <f t="shared" si="8"/>
        <v>ОГЭ-Электрооборудование-АНГЦ: Технологический шкаф-CEBA 
drying oven</v>
      </c>
      <c r="B504" s="63" t="s">
        <v>4160</v>
      </c>
      <c r="C504" s="62" t="s">
        <v>4159</v>
      </c>
      <c r="D504" s="67" t="s">
        <v>4738</v>
      </c>
      <c r="E504" s="74" t="s">
        <v>4737</v>
      </c>
    </row>
    <row r="505" spans="1:5" x14ac:dyDescent="0.25">
      <c r="A505" s="57" t="str">
        <f t="shared" si="8"/>
        <v xml:space="preserve">ОГЭ-Электрооборудование-АНГЦ Н/в кабель																				-Н/в кабельные линии																						</v>
      </c>
      <c r="B505" s="63" t="s">
        <v>4160</v>
      </c>
      <c r="C505" s="62" t="s">
        <v>4159</v>
      </c>
      <c r="D505" s="67" t="s">
        <v>4736</v>
      </c>
      <c r="E505" s="74" t="s">
        <v>4735</v>
      </c>
    </row>
    <row r="506" spans="1:5" ht="45" x14ac:dyDescent="0.25">
      <c r="A506" s="57" t="str">
        <f t="shared" si="8"/>
        <v>ОГЭ-Электрооборудование-АНГЦ Полевой технологический шкаф-DP102U−RM01−E9600−EM001 RM01E10+MCS01-ОГЭ-Электрооборудование-АНГЦ Полевой технологический шкаф-DP102U−RM01−E9600−EM001 RM01E10+MCS01</v>
      </c>
      <c r="B506" s="63" t="s">
        <v>4160</v>
      </c>
      <c r="C506" s="62" t="s">
        <v>4159</v>
      </c>
      <c r="D506" s="67" t="s">
        <v>4734</v>
      </c>
      <c r="E506" s="74" t="s">
        <v>4733</v>
      </c>
    </row>
    <row r="507" spans="1:5" ht="45" x14ac:dyDescent="0.25">
      <c r="A507" s="57" t="str">
        <f t="shared" si="8"/>
        <v>ОГЭ-Электрооборудование-АНГЦ Полевой технологический шкаф -DP102U−RM01−E9600−EM003 RM01E50+MCS01-ОГЭ-Электрооборудование-АНГЦ Полевой технологический шкаф -DP102U−RM01−E9600−EM003 RM01E50+MCS01</v>
      </c>
      <c r="B507" s="63" t="s">
        <v>4160</v>
      </c>
      <c r="C507" s="62" t="s">
        <v>4159</v>
      </c>
      <c r="D507" s="67" t="s">
        <v>4732</v>
      </c>
      <c r="E507" s="74" t="s">
        <v>4731</v>
      </c>
    </row>
    <row r="508" spans="1:5" ht="45" x14ac:dyDescent="0.25">
      <c r="A508" s="57" t="str">
        <f t="shared" si="8"/>
        <v>ОГЭ-Электрооборудование-АНГЦ Полевой технологический шкаф-DP102U−RM01−E9600−EM005 RM01E22+MCS01-ОГЭ-Электрооборудование-АНГЦ Полевой технологический шкаф-DP102U−RM01−E9600−EM005 RM01E22+MCS01</v>
      </c>
      <c r="B508" s="63" t="s">
        <v>4160</v>
      </c>
      <c r="C508" s="62" t="s">
        <v>4159</v>
      </c>
      <c r="D508" s="67" t="s">
        <v>4730</v>
      </c>
      <c r="E508" s="74" t="s">
        <v>4729</v>
      </c>
    </row>
    <row r="509" spans="1:5" ht="45" x14ac:dyDescent="0.25">
      <c r="A509" s="57" t="str">
        <f t="shared" si="8"/>
        <v>ОГЭ-Электрооборудование-АНГЦ Полевой технологический шкаф-DP102U−RM01−E9600−EM002  RM01E30+MCS01-ОГЭ-Электрооборудование-АНГЦ Полевой технологический шкаф-DP102U−RM01−E9600−EM002  RM01E30+MCS01</v>
      </c>
      <c r="B509" s="63" t="s">
        <v>4160</v>
      </c>
      <c r="C509" s="62" t="s">
        <v>4159</v>
      </c>
      <c r="D509" s="67" t="s">
        <v>4728</v>
      </c>
      <c r="E509" s="74" t="s">
        <v>4727</v>
      </c>
    </row>
    <row r="510" spans="1:5" ht="45" x14ac:dyDescent="0.25">
      <c r="A510" s="57" t="str">
        <f t="shared" si="8"/>
        <v>ОГЭ-Электрооборудование-АНГЦ Полевой технологический шкаф-DP102U−RM01−E9700−EM001 RM01E50+LVD01-ОГЭ-Электрооборудование-АНГЦ Полевой технологический шкаф-DP102U−RM01−E9700−EM001 RM01E50+LVD01</v>
      </c>
      <c r="B510" s="63" t="s">
        <v>4160</v>
      </c>
      <c r="C510" s="62" t="s">
        <v>4159</v>
      </c>
      <c r="D510" s="67" t="s">
        <v>4726</v>
      </c>
      <c r="E510" s="74" t="s">
        <v>4725</v>
      </c>
    </row>
    <row r="511" spans="1:5" ht="30" x14ac:dyDescent="0.25">
      <c r="A511" s="57" t="str">
        <f t="shared" si="8"/>
        <v>ОГЭ-Электрооборудование-АНГЦ Полевой технологический шкаф-CEBA  drying oven-ОГЭ-Электрооборудование-АНГЦ Полевой технологический шкаф-CEBA  drying oven</v>
      </c>
      <c r="B511" s="63" t="s">
        <v>4160</v>
      </c>
      <c r="C511" s="62" t="s">
        <v>4159</v>
      </c>
      <c r="D511" s="67" t="s">
        <v>4724</v>
      </c>
      <c r="E511" s="74" t="s">
        <v>4723</v>
      </c>
    </row>
    <row r="512" spans="1:5" ht="30" x14ac:dyDescent="0.25">
      <c r="A512" s="57" t="str">
        <f t="shared" si="8"/>
        <v>ОГЭ-Электрооборудование-АНГЦ-Электродвигатели-АНГЦ-DP102U−RM01−E9600−EM001 RM01E10+MCS01</v>
      </c>
      <c r="B512" s="63" t="s">
        <v>4160</v>
      </c>
      <c r="C512" s="62" t="s">
        <v>4159</v>
      </c>
      <c r="D512" s="67" t="s">
        <v>4707</v>
      </c>
      <c r="E512" s="74" t="s">
        <v>4722</v>
      </c>
    </row>
    <row r="513" spans="1:5" ht="30" x14ac:dyDescent="0.25">
      <c r="A513" s="57" t="str">
        <f t="shared" si="8"/>
        <v>ОГЭ-Электрооборудование-АНГЦ-Электродвигатели-АНГЦ-DP102U−RM01−E9500−EM001 RM01E10+DRA01</v>
      </c>
      <c r="B513" s="63" t="s">
        <v>4160</v>
      </c>
      <c r="C513" s="62" t="s">
        <v>4159</v>
      </c>
      <c r="D513" s="67" t="s">
        <v>4707</v>
      </c>
      <c r="E513" s="74" t="s">
        <v>4721</v>
      </c>
    </row>
    <row r="514" spans="1:5" ht="30" x14ac:dyDescent="0.25">
      <c r="A514" s="57" t="str">
        <f t="shared" ref="A514:A577" si="9">CONCATENATE(B514,$H$1,C514,$H$1,D514,$H$1,E514)</f>
        <v>ОГЭ-Электрооборудование-АНГЦ-Электродвигатели-АНГЦ-DP102U−RM01−E9500−EM004 RM01E50+DRA01</v>
      </c>
      <c r="B514" s="63" t="s">
        <v>4160</v>
      </c>
      <c r="C514" s="62" t="s">
        <v>4159</v>
      </c>
      <c r="D514" s="67" t="s">
        <v>4707</v>
      </c>
      <c r="E514" s="74" t="s">
        <v>4720</v>
      </c>
    </row>
    <row r="515" spans="1:5" ht="30" x14ac:dyDescent="0.25">
      <c r="A515" s="57" t="str">
        <f t="shared" si="9"/>
        <v>ОГЭ-Электрооборудование-АНГЦ-Электродвигатели-АНГЦ-DP102U−RM01−E9500−EM005 RM01E50+DRA02</v>
      </c>
      <c r="B515" s="63" t="s">
        <v>4160</v>
      </c>
      <c r="C515" s="62" t="s">
        <v>4159</v>
      </c>
      <c r="D515" s="67" t="s">
        <v>4707</v>
      </c>
      <c r="E515" s="74" t="s">
        <v>4719</v>
      </c>
    </row>
    <row r="516" spans="1:5" ht="30" x14ac:dyDescent="0.25">
      <c r="A516" s="57" t="str">
        <f t="shared" si="9"/>
        <v>ОГЭ-Электрооборудование-АНГЦ-Электродвигатели-АНГЦ-DP102U−RM01−E9600−EM003 RM01E50+MCS01</v>
      </c>
      <c r="B516" s="63" t="s">
        <v>4160</v>
      </c>
      <c r="C516" s="62" t="s">
        <v>4159</v>
      </c>
      <c r="D516" s="67" t="s">
        <v>4707</v>
      </c>
      <c r="E516" s="74" t="s">
        <v>4718</v>
      </c>
    </row>
    <row r="517" spans="1:5" ht="30" x14ac:dyDescent="0.25">
      <c r="A517" s="57" t="str">
        <f t="shared" si="9"/>
        <v>ОГЭ-Электрооборудование-АНГЦ-Электродвигатели-АНГЦ-DP102U−RM01−E9600−EM005 RM01E22+MCS01</v>
      </c>
      <c r="B517" s="63" t="s">
        <v>4160</v>
      </c>
      <c r="C517" s="62" t="s">
        <v>4159</v>
      </c>
      <c r="D517" s="67" t="s">
        <v>4707</v>
      </c>
      <c r="E517" s="74" t="s">
        <v>4717</v>
      </c>
    </row>
    <row r="518" spans="1:5" ht="30" x14ac:dyDescent="0.25">
      <c r="A518" s="57" t="str">
        <f t="shared" si="9"/>
        <v>ОГЭ-Электрооборудование-АНГЦ-Электродвигатели-АНГЦ-DP102U−RM01−E9600−EM005 RM01E22+MCS02</v>
      </c>
      <c r="B518" s="63" t="s">
        <v>4160</v>
      </c>
      <c r="C518" s="62" t="s">
        <v>4159</v>
      </c>
      <c r="D518" s="67" t="s">
        <v>4707</v>
      </c>
      <c r="E518" s="74" t="s">
        <v>4716</v>
      </c>
    </row>
    <row r="519" spans="1:5" ht="30" x14ac:dyDescent="0.25">
      <c r="A519" s="57" t="str">
        <f t="shared" si="9"/>
        <v>ОГЭ-Электрооборудование-АНГЦ-Электродвигатели-АНГЦ-DP102U−RM01−E9500−EM003 RM01E30+DRA01</v>
      </c>
      <c r="B519" s="63" t="s">
        <v>4160</v>
      </c>
      <c r="C519" s="62" t="s">
        <v>4159</v>
      </c>
      <c r="D519" s="67" t="s">
        <v>4707</v>
      </c>
      <c r="E519" s="74" t="s">
        <v>4715</v>
      </c>
    </row>
    <row r="520" spans="1:5" ht="30" x14ac:dyDescent="0.25">
      <c r="A520" s="57" t="str">
        <f t="shared" si="9"/>
        <v>ОГЭ-Электрооборудование-АНГЦ-Электродвигатели-АНГЦ-DP102U−RM01−E9600−EM002  RM01E30+MCS01</v>
      </c>
      <c r="B520" s="63" t="s">
        <v>4160</v>
      </c>
      <c r="C520" s="62" t="s">
        <v>4159</v>
      </c>
      <c r="D520" s="67" t="s">
        <v>4707</v>
      </c>
      <c r="E520" s="74" t="s">
        <v>4714</v>
      </c>
    </row>
    <row r="521" spans="1:5" ht="30" x14ac:dyDescent="0.25">
      <c r="A521" s="57" t="str">
        <f t="shared" si="9"/>
        <v>ОГЭ-Электрооборудование-АНГЦ-Электродвигатели-АНГЦ-DP102U−RM01−E9500−EM002 RM01E20+DRA01</v>
      </c>
      <c r="B521" s="63" t="s">
        <v>4160</v>
      </c>
      <c r="C521" s="62" t="s">
        <v>4159</v>
      </c>
      <c r="D521" s="67" t="s">
        <v>4707</v>
      </c>
      <c r="E521" s="74" t="s">
        <v>4713</v>
      </c>
    </row>
    <row r="522" spans="1:5" x14ac:dyDescent="0.25">
      <c r="A522" s="57" t="str">
        <f t="shared" si="9"/>
        <v>ОГЭ-Электрооборудование-АНГЦ-Электродвигатели-АНГЦ-RM01D31COA-A101, A102</v>
      </c>
      <c r="B522" s="63" t="s">
        <v>4160</v>
      </c>
      <c r="C522" s="62" t="s">
        <v>4159</v>
      </c>
      <c r="D522" s="67" t="s">
        <v>4707</v>
      </c>
      <c r="E522" s="74" t="s">
        <v>4712</v>
      </c>
    </row>
    <row r="523" spans="1:5" x14ac:dyDescent="0.25">
      <c r="A523" s="57" t="str">
        <f t="shared" si="9"/>
        <v>ОГЭ-Электрооборудование-АНГЦ-Электродвигатели-АНГЦ-RM01F25MUF-A101</v>
      </c>
      <c r="B523" s="63" t="s">
        <v>4160</v>
      </c>
      <c r="C523" s="62" t="s">
        <v>4159</v>
      </c>
      <c r="D523" s="67" t="s">
        <v>4707</v>
      </c>
      <c r="E523" s="74" t="s">
        <v>4711</v>
      </c>
    </row>
    <row r="524" spans="1:5" x14ac:dyDescent="0.25">
      <c r="A524" s="57" t="str">
        <f t="shared" si="9"/>
        <v>ОГЭ-Электрооборудование-АНГЦ-Электродвигатели-АНГЦ-Стикосварочная машина</v>
      </c>
      <c r="B524" s="63" t="s">
        <v>4160</v>
      </c>
      <c r="C524" s="62" t="s">
        <v>4159</v>
      </c>
      <c r="D524" s="67" t="s">
        <v>4707</v>
      </c>
      <c r="E524" s="74" t="s">
        <v>4710</v>
      </c>
    </row>
    <row r="525" spans="1:5" x14ac:dyDescent="0.25">
      <c r="A525" s="57" t="str">
        <f t="shared" si="9"/>
        <v>ОГЭ-Электрооборудование-АНГЦ-Электродвигатели-АНГЦ-Система смазки E0582</v>
      </c>
      <c r="B525" s="63" t="s">
        <v>4160</v>
      </c>
      <c r="C525" s="62" t="s">
        <v>4159</v>
      </c>
      <c r="D525" s="67" t="s">
        <v>4707</v>
      </c>
      <c r="E525" s="74" t="s">
        <v>4709</v>
      </c>
    </row>
    <row r="526" spans="1:5" ht="30" x14ac:dyDescent="0.25">
      <c r="A526" s="57" t="str">
        <f t="shared" si="9"/>
        <v>ОГЭ-Электрооборудование-АНГЦ-Электродвигатели-АНГЦ-Измеритель толщины полосы вверх Rayonic</v>
      </c>
      <c r="B526" s="63" t="s">
        <v>4160</v>
      </c>
      <c r="C526" s="62" t="s">
        <v>4159</v>
      </c>
      <c r="D526" s="67" t="s">
        <v>4707</v>
      </c>
      <c r="E526" s="74" t="s">
        <v>4708</v>
      </c>
    </row>
    <row r="527" spans="1:5" x14ac:dyDescent="0.25">
      <c r="A527" s="57" t="str">
        <f t="shared" si="9"/>
        <v>ОГЭ-Электрооборудование-АНГЦ-Электродвигатели-АНГЦ-CEBA  drying oven</v>
      </c>
      <c r="B527" s="63" t="s">
        <v>4160</v>
      </c>
      <c r="C527" s="62" t="s">
        <v>4159</v>
      </c>
      <c r="D527" s="67" t="s">
        <v>4707</v>
      </c>
      <c r="E527" s="74" t="s">
        <v>4706</v>
      </c>
    </row>
    <row r="528" spans="1:5" ht="30" x14ac:dyDescent="0.25">
      <c r="A528" s="57" t="str">
        <f t="shared" si="9"/>
        <v>ОГЭ-Электрооборудование-АНГЦ Электрические тэны, тормоза-ОГЭ-Электрооборудование-АНГЦ Электрические тэны, тормоза</v>
      </c>
      <c r="B528" s="63" t="s">
        <v>4160</v>
      </c>
      <c r="C528" s="62" t="s">
        <v>4159</v>
      </c>
      <c r="D528" s="67" t="s">
        <v>4705</v>
      </c>
      <c r="E528" s="74" t="s">
        <v>4704</v>
      </c>
    </row>
    <row r="529" spans="1:5" ht="30" x14ac:dyDescent="0.25">
      <c r="A529" s="57" t="str">
        <f t="shared" si="9"/>
        <v>ОГЭ-Электрооборудование-Вспом. оборуд.-КРУ-10кВ-ЛПЦ-Е7		-ЭТП Е7, Ячейка №1, Секционный разъединитель СР</v>
      </c>
      <c r="B529" s="63" t="s">
        <v>4160</v>
      </c>
      <c r="C529" s="62" t="s">
        <v>4159</v>
      </c>
      <c r="D529" s="67" t="s">
        <v>4691</v>
      </c>
      <c r="E529" s="74" t="s">
        <v>4703</v>
      </c>
    </row>
    <row r="530" spans="1:5" ht="30" x14ac:dyDescent="0.25">
      <c r="A530" s="57" t="str">
        <f t="shared" si="9"/>
        <v>ОГЭ-Электрооборудование-Вспом. оборуд.-КРУ-10кВ-ЛПЦ-Е7		-ЭТП Е7, Ячейка №2, Секционный выключатель СВ</v>
      </c>
      <c r="B530" s="63" t="s">
        <v>4160</v>
      </c>
      <c r="C530" s="62" t="s">
        <v>4159</v>
      </c>
      <c r="D530" s="67" t="s">
        <v>4691</v>
      </c>
      <c r="E530" s="74" t="s">
        <v>4702</v>
      </c>
    </row>
    <row r="531" spans="1:5" x14ac:dyDescent="0.25">
      <c r="A531" s="57" t="str">
        <f t="shared" si="9"/>
        <v>ОГЭ-Электрооборудование-Вспом. оборуд.-КРУ-10кВ-ЛПЦ-Е7		-ЭТП Е7, Ячейка №8, ТСН №2</v>
      </c>
      <c r="B531" s="63" t="s">
        <v>4160</v>
      </c>
      <c r="C531" s="62" t="s">
        <v>4159</v>
      </c>
      <c r="D531" s="67" t="s">
        <v>4691</v>
      </c>
      <c r="E531" s="74" t="s">
        <v>4701</v>
      </c>
    </row>
    <row r="532" spans="1:5" x14ac:dyDescent="0.25">
      <c r="A532" s="57" t="str">
        <f t="shared" si="9"/>
        <v>ОГЭ-Электрооборудование-Вспом. оборуд.-КРУ-10кВ-ЛПЦ-Е7		-ЭТП Е7, Ячейка №9, ТН №1</v>
      </c>
      <c r="B532" s="63" t="s">
        <v>4160</v>
      </c>
      <c r="C532" s="62" t="s">
        <v>4159</v>
      </c>
      <c r="D532" s="67" t="s">
        <v>4691</v>
      </c>
      <c r="E532" s="74" t="s">
        <v>4700</v>
      </c>
    </row>
    <row r="533" spans="1:5" x14ac:dyDescent="0.25">
      <c r="A533" s="57" t="str">
        <f t="shared" si="9"/>
        <v>ОГЭ-Электрооборудование-Вспом. оборуд.-КРУ-10кВ-ЛПЦ-Е7		-ЭТП Е7, Ячейка №10, Ввод №2</v>
      </c>
      <c r="B533" s="63" t="s">
        <v>4160</v>
      </c>
      <c r="C533" s="62" t="s">
        <v>4159</v>
      </c>
      <c r="D533" s="67" t="s">
        <v>4691</v>
      </c>
      <c r="E533" s="74" t="s">
        <v>4699</v>
      </c>
    </row>
    <row r="534" spans="1:5" x14ac:dyDescent="0.25">
      <c r="A534" s="57" t="str">
        <f t="shared" si="9"/>
        <v>ОГЭ-Электрооборудование-Вспом. оборуд.-КРУ-10кВ-ЛПЦ-Е7		-ЭТП Е7, Ячейка №11, Ввод №1</v>
      </c>
      <c r="B534" s="63" t="s">
        <v>4160</v>
      </c>
      <c r="C534" s="62" t="s">
        <v>4159</v>
      </c>
      <c r="D534" s="67" t="s">
        <v>4691</v>
      </c>
      <c r="E534" s="74" t="s">
        <v>4698</v>
      </c>
    </row>
    <row r="535" spans="1:5" x14ac:dyDescent="0.25">
      <c r="A535" s="57" t="str">
        <f t="shared" si="9"/>
        <v>ОГЭ-Электрооборудование-Вспом. оборуд.-КРУ-10кВ-ЛПЦ-Е7		-ЭТП Е7, Ячейка №12, ТН №2</v>
      </c>
      <c r="B535" s="63" t="s">
        <v>4160</v>
      </c>
      <c r="C535" s="62" t="s">
        <v>4159</v>
      </c>
      <c r="D535" s="67" t="s">
        <v>4691</v>
      </c>
      <c r="E535" s="74" t="s">
        <v>4697</v>
      </c>
    </row>
    <row r="536" spans="1:5" x14ac:dyDescent="0.25">
      <c r="A536" s="57" t="str">
        <f t="shared" si="9"/>
        <v>ОГЭ-Электрооборудование-Вспом. оборуд.-КРУ-10кВ-ЛПЦ-Е7		-ЭТП Е7, Ячейка №13, ТСН №1</v>
      </c>
      <c r="B536" s="63" t="s">
        <v>4160</v>
      </c>
      <c r="C536" s="62" t="s">
        <v>4159</v>
      </c>
      <c r="D536" s="67" t="s">
        <v>4691</v>
      </c>
      <c r="E536" s="74" t="s">
        <v>4696</v>
      </c>
    </row>
    <row r="537" spans="1:5" ht="30" x14ac:dyDescent="0.25">
      <c r="A537" s="57" t="str">
        <f t="shared" si="9"/>
        <v>ОГЭ-Электрооборудование-Вспом. оборуд.-КРУ-10кВ-ЛПЦ-Е7		-ЭТП Е7, Ячейка №21, Компрессор 710 кВт</v>
      </c>
      <c r="B537" s="63" t="s">
        <v>4160</v>
      </c>
      <c r="C537" s="62" t="s">
        <v>4159</v>
      </c>
      <c r="D537" s="67" t="s">
        <v>4691</v>
      </c>
      <c r="E537" s="74" t="s">
        <v>4695</v>
      </c>
    </row>
    <row r="538" spans="1:5" ht="30" x14ac:dyDescent="0.25">
      <c r="A538" s="57" t="str">
        <f t="shared" si="9"/>
        <v>ОГЭ-Электрооборудование-Вспом. оборуд.-КРУ-10кВ-ЛПЦ-Е7		-ЭТП Е7, Ячейка №24, ЭТП Е9, PTR09, 630 кВА</v>
      </c>
      <c r="B538" s="63" t="s">
        <v>4160</v>
      </c>
      <c r="C538" s="62" t="s">
        <v>4159</v>
      </c>
      <c r="D538" s="67" t="s">
        <v>4691</v>
      </c>
      <c r="E538" s="74" t="s">
        <v>4694</v>
      </c>
    </row>
    <row r="539" spans="1:5" x14ac:dyDescent="0.25">
      <c r="A539" s="57" t="str">
        <f t="shared" si="9"/>
        <v>ОГЭ-Электрооборудование-Вспом. оборуд.-КРУ-10кВ-ЛПЦ-Е7		-ЭТП Е7, Ячейка №25, ФКУ №1</v>
      </c>
      <c r="B539" s="63" t="s">
        <v>4160</v>
      </c>
      <c r="C539" s="62" t="s">
        <v>4159</v>
      </c>
      <c r="D539" s="67" t="s">
        <v>4691</v>
      </c>
      <c r="E539" s="74" t="s">
        <v>4693</v>
      </c>
    </row>
    <row r="540" spans="1:5" x14ac:dyDescent="0.25">
      <c r="A540" s="57" t="str">
        <f t="shared" si="9"/>
        <v>ОГЭ-Электрооборудование-Вспом. оборуд.-КРУ-10кВ-ЛПЦ-Е7		-ЭТП Е7, Ячейка №26, Резерв</v>
      </c>
      <c r="B540" s="63" t="s">
        <v>4160</v>
      </c>
      <c r="C540" s="62" t="s">
        <v>4159</v>
      </c>
      <c r="D540" s="67" t="s">
        <v>4691</v>
      </c>
      <c r="E540" s="74" t="s">
        <v>4692</v>
      </c>
    </row>
    <row r="541" spans="1:5" x14ac:dyDescent="0.25">
      <c r="A541" s="57" t="str">
        <f t="shared" si="9"/>
        <v>ОГЭ-Электрооборудование-Вспом. оборуд.-КРУ-10кВ-ЛПЦ-Е7		-ЭТП Е7, Ячейка №28, ФКУ №2</v>
      </c>
      <c r="B541" s="63" t="s">
        <v>4160</v>
      </c>
      <c r="C541" s="62" t="s">
        <v>4159</v>
      </c>
      <c r="D541" s="67" t="s">
        <v>4691</v>
      </c>
      <c r="E541" s="74" t="s">
        <v>4690</v>
      </c>
    </row>
    <row r="542" spans="1:5" x14ac:dyDescent="0.25">
      <c r="A542" s="57" t="str">
        <f t="shared" si="9"/>
        <v>ОГЭ-Электрооборудование-Вспом. оборуд.-В/в кабель-B/в кабельные линии</v>
      </c>
      <c r="B542" s="63" t="s">
        <v>4160</v>
      </c>
      <c r="C542" s="62" t="s">
        <v>4159</v>
      </c>
      <c r="D542" s="67" t="s">
        <v>4689</v>
      </c>
      <c r="E542" s="75" t="s">
        <v>4688</v>
      </c>
    </row>
    <row r="543" spans="1:5" x14ac:dyDescent="0.25">
      <c r="A543" s="57" t="str">
        <f t="shared" si="9"/>
        <v>ОГЭ-Электрооборудование-Вспом. оборуд.-Трансформаторы-PTR09,  630 кВА</v>
      </c>
      <c r="B543" s="63" t="s">
        <v>4160</v>
      </c>
      <c r="C543" s="62" t="s">
        <v>4159</v>
      </c>
      <c r="D543" s="67" t="s">
        <v>4684</v>
      </c>
      <c r="E543" s="75" t="s">
        <v>4687</v>
      </c>
    </row>
    <row r="544" spans="1:5" x14ac:dyDescent="0.25">
      <c r="A544" s="57" t="str">
        <f t="shared" si="9"/>
        <v>ОГЭ-Электрооборудование-Вспом. оборуд.-Трансформаторы-ЭТП Е7, ТСН №2, 40 кВА</v>
      </c>
      <c r="B544" s="63" t="s">
        <v>4160</v>
      </c>
      <c r="C544" s="62" t="s">
        <v>4159</v>
      </c>
      <c r="D544" s="67" t="s">
        <v>4684</v>
      </c>
      <c r="E544" s="75" t="s">
        <v>4686</v>
      </c>
    </row>
    <row r="545" spans="1:5" x14ac:dyDescent="0.25">
      <c r="A545" s="57" t="str">
        <f t="shared" si="9"/>
        <v>ОГЭ-Электрооборудование-Вспом. оборуд.-Трансформаторы-ЭТП Е7, 3хЗНОЛП-НТЗ-10</v>
      </c>
      <c r="B545" s="63" t="s">
        <v>4160</v>
      </c>
      <c r="C545" s="62" t="s">
        <v>4159</v>
      </c>
      <c r="D545" s="67" t="s">
        <v>4684</v>
      </c>
      <c r="E545" s="75" t="s">
        <v>4685</v>
      </c>
    </row>
    <row r="546" spans="1:5" x14ac:dyDescent="0.25">
      <c r="A546" s="57" t="str">
        <f t="shared" si="9"/>
        <v>ОГЭ-Электрооборудование-Вспом. оборуд.-Трансформаторы-ЭТП Е7, ТСН №1, 40 кВА</v>
      </c>
      <c r="B546" s="63" t="s">
        <v>4160</v>
      </c>
      <c r="C546" s="62" t="s">
        <v>4159</v>
      </c>
      <c r="D546" s="67" t="s">
        <v>4684</v>
      </c>
      <c r="E546" s="75" t="s">
        <v>4683</v>
      </c>
    </row>
    <row r="547" spans="1:5" x14ac:dyDescent="0.25">
      <c r="A547" s="57" t="str">
        <f t="shared" si="9"/>
        <v>ОГЭ-Электрооборудование-Вспом. оборуд.-Шинный мост-II-секция шин 10 кВ</v>
      </c>
      <c r="B547" s="63" t="s">
        <v>4160</v>
      </c>
      <c r="C547" s="62" t="s">
        <v>4159</v>
      </c>
      <c r="D547" s="67" t="s">
        <v>4680</v>
      </c>
      <c r="E547" s="75" t="s">
        <v>4682</v>
      </c>
    </row>
    <row r="548" spans="1:5" x14ac:dyDescent="0.25">
      <c r="A548" s="57" t="str">
        <f t="shared" si="9"/>
        <v>ОГЭ-Электрооборудование-Вспом. оборуд.-Шинный мост-I-секция шин 10 кВ</v>
      </c>
      <c r="B548" s="63" t="s">
        <v>4160</v>
      </c>
      <c r="C548" s="62" t="s">
        <v>4159</v>
      </c>
      <c r="D548" s="67" t="s">
        <v>4680</v>
      </c>
      <c r="E548" s="75" t="s">
        <v>4681</v>
      </c>
    </row>
    <row r="549" spans="1:5" x14ac:dyDescent="0.25">
      <c r="A549" s="57" t="str">
        <f t="shared" si="9"/>
        <v>ОГЭ-Электрооборудование-Вспом. оборуд.-Шинный мост-ЭТП Е9, SHM09, 1000 А</v>
      </c>
      <c r="B549" s="63" t="s">
        <v>4160</v>
      </c>
      <c r="C549" s="62" t="s">
        <v>4159</v>
      </c>
      <c r="D549" s="67" t="s">
        <v>4680</v>
      </c>
      <c r="E549" s="75" t="s">
        <v>4679</v>
      </c>
    </row>
    <row r="550" spans="1:5" x14ac:dyDescent="0.25">
      <c r="A550" s="57" t="str">
        <f t="shared" si="9"/>
        <v>ОГЭ-Электрооборудование-Вспом. оборуд.-Электрооборудования РУНН - 0,4 кВ-РУНН Е9 PCT09</v>
      </c>
      <c r="B550" s="63" t="s">
        <v>4160</v>
      </c>
      <c r="C550" s="62" t="s">
        <v>4159</v>
      </c>
      <c r="D550" s="67" t="s">
        <v>4678</v>
      </c>
      <c r="E550" s="75" t="s">
        <v>4677</v>
      </c>
    </row>
    <row r="551" spans="1:5" ht="45" x14ac:dyDescent="0.25">
      <c r="A551" s="57" t="str">
        <f t="shared" si="9"/>
        <v>ОГЭ-Электрооборудование-Вспом. оборуд.-УКРМ (Устройство компенсации реактивной мощности)-ЭТП Е7, Установка конденсаторная
УКРЛ 57-10,5-2100 (1х300+3х600) У3</v>
      </c>
      <c r="B551" s="63" t="s">
        <v>4160</v>
      </c>
      <c r="C551" s="62" t="s">
        <v>4159</v>
      </c>
      <c r="D551" s="67" t="s">
        <v>4675</v>
      </c>
      <c r="E551" s="77" t="s">
        <v>4676</v>
      </c>
    </row>
    <row r="552" spans="1:5" ht="45" x14ac:dyDescent="0.25">
      <c r="A552" s="57" t="str">
        <f t="shared" si="9"/>
        <v>ОГЭ-Электрооборудование-Вспом. оборуд.-УКРМ (Устройство компенсации реактивной мощности)-ЭТП Е7, Установка конденсаторная
УКРЛ 57-10,5-2200 (1х200+1х400+2х800) У3</v>
      </c>
      <c r="B552" s="63" t="s">
        <v>4160</v>
      </c>
      <c r="C552" s="62" t="s">
        <v>4159</v>
      </c>
      <c r="D552" s="67" t="s">
        <v>4675</v>
      </c>
      <c r="E552" s="77" t="s">
        <v>4674</v>
      </c>
    </row>
    <row r="553" spans="1:5" x14ac:dyDescent="0.25">
      <c r="A553" s="57" t="str">
        <f t="shared" si="9"/>
        <v>ОГЭ-Электрооборудование-Вспом. оборуд.-Шкаф-ЭТП Е7. АУОТ (шкаф организации опертока)</v>
      </c>
      <c r="B553" s="63" t="s">
        <v>4160</v>
      </c>
      <c r="C553" s="62" t="s">
        <v>4159</v>
      </c>
      <c r="D553" s="67" t="s">
        <v>4672</v>
      </c>
      <c r="E553" s="75" t="s">
        <v>4673</v>
      </c>
    </row>
    <row r="554" spans="1:5" ht="30" x14ac:dyDescent="0.25">
      <c r="A554" s="57" t="str">
        <f t="shared" si="9"/>
        <v>ОГЭ-Электрооборудование-Вспом. оборуд.-Шкаф-ЭТП Е7. ШАКБ (шкаф аккумуляторных батарей)</v>
      </c>
      <c r="B554" s="63" t="s">
        <v>4160</v>
      </c>
      <c r="C554" s="62" t="s">
        <v>4159</v>
      </c>
      <c r="D554" s="67" t="s">
        <v>4672</v>
      </c>
      <c r="E554" s="75" t="s">
        <v>4671</v>
      </c>
    </row>
    <row r="555" spans="1:5" ht="30" x14ac:dyDescent="0.25">
      <c r="A555" s="57" t="str">
        <f t="shared" si="9"/>
        <v>ОГЭ-Электрооборудование-Вспом. оборуд.-Шкафы ШТЗ (шкаф тепловой защиты)-ЭТП Е9. PTR09-ШТЗ</v>
      </c>
      <c r="B555" s="63" t="s">
        <v>4160</v>
      </c>
      <c r="C555" s="62" t="s">
        <v>4159</v>
      </c>
      <c r="D555" s="67" t="s">
        <v>4670</v>
      </c>
      <c r="E555" s="75" t="s">
        <v>4669</v>
      </c>
    </row>
    <row r="556" spans="1:5" ht="30" x14ac:dyDescent="0.25">
      <c r="A556" s="57" t="str">
        <f t="shared" si="9"/>
        <v>ОГЭ-Электрооборудование-Вспом. оборуд.-Цепочка Шкафов по ЭТП Е9; Ячейка №24-ЭТП Е9. 1ВЩ</v>
      </c>
      <c r="B556" s="63" t="s">
        <v>4160</v>
      </c>
      <c r="C556" s="62" t="s">
        <v>4159</v>
      </c>
      <c r="D556" s="67" t="s">
        <v>4665</v>
      </c>
      <c r="E556" s="75" t="s">
        <v>4668</v>
      </c>
    </row>
    <row r="557" spans="1:5" ht="30" x14ac:dyDescent="0.25">
      <c r="A557" s="57" t="str">
        <f t="shared" si="9"/>
        <v>ОГЭ-Электрооборудование-Вспом. оборуд.-Цепочка Шкафов по ЭТП Е9; Ячейка №24-ОСП. 20ВРУ</v>
      </c>
      <c r="B557" s="63" t="s">
        <v>4160</v>
      </c>
      <c r="C557" s="62" t="s">
        <v>4159</v>
      </c>
      <c r="D557" s="67" t="s">
        <v>4665</v>
      </c>
      <c r="E557" s="75" t="s">
        <v>4667</v>
      </c>
    </row>
    <row r="558" spans="1:5" ht="30" x14ac:dyDescent="0.25">
      <c r="A558" s="57" t="str">
        <f t="shared" si="9"/>
        <v>ОГЭ-Электрооборудование-Вспом. оборуд.-Цепочка Шкафов по ЭТП Е9; Ячейка №24-КПП. 10-ВРУ</v>
      </c>
      <c r="B558" s="63" t="s">
        <v>4160</v>
      </c>
      <c r="C558" s="62" t="s">
        <v>4159</v>
      </c>
      <c r="D558" s="67" t="s">
        <v>4665</v>
      </c>
      <c r="E558" s="75" t="s">
        <v>4666</v>
      </c>
    </row>
    <row r="559" spans="1:5" ht="30" x14ac:dyDescent="0.25">
      <c r="A559" s="57" t="str">
        <f t="shared" si="9"/>
        <v>ОГЭ-Электрооборудование-Вспом. оборуд.-Цепочка Шкафов по ЭТП Е9; Ячейка №24-СГР. 8ШАВР</v>
      </c>
      <c r="B559" s="63" t="s">
        <v>4160</v>
      </c>
      <c r="C559" s="62" t="s">
        <v>4159</v>
      </c>
      <c r="D559" s="67" t="s">
        <v>4665</v>
      </c>
      <c r="E559" s="74" t="s">
        <v>4664</v>
      </c>
    </row>
    <row r="560" spans="1:5" x14ac:dyDescent="0.25">
      <c r="A560" s="57" t="str">
        <f t="shared" si="9"/>
        <v>ОГЭ-Электрооборудование-Вспом. оборуд.-Цепочка Шкафов по ЭТП Е9; 1ВЩ-ОЗС. 1ЩОА</v>
      </c>
      <c r="B560" s="63" t="s">
        <v>4160</v>
      </c>
      <c r="C560" s="62" t="s">
        <v>4159</v>
      </c>
      <c r="D560" s="76" t="s">
        <v>4655</v>
      </c>
      <c r="E560" s="75" t="s">
        <v>4663</v>
      </c>
    </row>
    <row r="561" spans="1:5" x14ac:dyDescent="0.25">
      <c r="A561" s="57" t="str">
        <f t="shared" si="9"/>
        <v>ОГЭ-Электрооборудование-Вспом. оборуд.-Цепочка Шкафов по ЭТП Е9; 1ВЩ-ОЗС. 1ШР</v>
      </c>
      <c r="B561" s="63" t="s">
        <v>4160</v>
      </c>
      <c r="C561" s="62" t="s">
        <v>4159</v>
      </c>
      <c r="D561" s="67" t="s">
        <v>4655</v>
      </c>
      <c r="E561" s="74" t="s">
        <v>4662</v>
      </c>
    </row>
    <row r="562" spans="1:5" x14ac:dyDescent="0.25">
      <c r="A562" s="57" t="str">
        <f t="shared" si="9"/>
        <v>ОГЭ-Электрооборудование-Вспом. оборуд.-Цепочка Шкафов по ЭТП Е9; 1ВЩ-ОЗС. 2ШР</v>
      </c>
      <c r="B562" s="63" t="s">
        <v>4160</v>
      </c>
      <c r="C562" s="62" t="s">
        <v>4159</v>
      </c>
      <c r="D562" s="67" t="s">
        <v>4655</v>
      </c>
      <c r="E562" s="74" t="s">
        <v>4661</v>
      </c>
    </row>
    <row r="563" spans="1:5" x14ac:dyDescent="0.25">
      <c r="A563" s="57" t="str">
        <f t="shared" si="9"/>
        <v>ОГЭ-Электрооборудование-Вспом. оборуд.-Цепочка Шкафов по ЭТП Е9; 1ВЩ-ОЗС. 4ШР</v>
      </c>
      <c r="B563" s="63" t="s">
        <v>4160</v>
      </c>
      <c r="C563" s="62" t="s">
        <v>4159</v>
      </c>
      <c r="D563" s="67" t="s">
        <v>4655</v>
      </c>
      <c r="E563" s="74" t="s">
        <v>4660</v>
      </c>
    </row>
    <row r="564" spans="1:5" x14ac:dyDescent="0.25">
      <c r="A564" s="57" t="str">
        <f t="shared" si="9"/>
        <v>ОГЭ-Электрооборудование-Вспом. оборуд.-Цепочка Шкафов по ЭТП Е9; 1ВЩ-ЭТП Е9. 3ЩО</v>
      </c>
      <c r="B564" s="63" t="s">
        <v>4160</v>
      </c>
      <c r="C564" s="62" t="s">
        <v>4159</v>
      </c>
      <c r="D564" s="67" t="s">
        <v>4655</v>
      </c>
      <c r="E564" s="74" t="s">
        <v>4659</v>
      </c>
    </row>
    <row r="565" spans="1:5" x14ac:dyDescent="0.25">
      <c r="A565" s="57" t="str">
        <f t="shared" si="9"/>
        <v>ОГЭ-Электрооборудование-Вспом. оборуд.-Цепочка Шкафов по ЭТП Е9; 1ВЩ-ОЗС. 1ЩО</v>
      </c>
      <c r="B565" s="63" t="s">
        <v>4160</v>
      </c>
      <c r="C565" s="62" t="s">
        <v>4159</v>
      </c>
      <c r="D565" s="67" t="s">
        <v>4655</v>
      </c>
      <c r="E565" s="74" t="s">
        <v>4658</v>
      </c>
    </row>
    <row r="566" spans="1:5" x14ac:dyDescent="0.25">
      <c r="A566" s="57" t="str">
        <f t="shared" si="9"/>
        <v>ОГЭ-Электрооборудование-Вспом. оборуд.-Цепочка Шкафов по ЭТП Е9; 1ВЩ-ОЗС. 2ЩО</v>
      </c>
      <c r="B566" s="63" t="s">
        <v>4160</v>
      </c>
      <c r="C566" s="62" t="s">
        <v>4159</v>
      </c>
      <c r="D566" s="67" t="s">
        <v>4655</v>
      </c>
      <c r="E566" s="74" t="s">
        <v>4657</v>
      </c>
    </row>
    <row r="567" spans="1:5" x14ac:dyDescent="0.25">
      <c r="A567" s="57" t="str">
        <f t="shared" si="9"/>
        <v>ОГЭ-Электрооборудование-Вспом. оборуд.-Цепочка Шкафов по ЭТП Е9; 1ВЩ-ОЗС. 5ШР</v>
      </c>
      <c r="B567" s="63" t="s">
        <v>4160</v>
      </c>
      <c r="C567" s="62" t="s">
        <v>4159</v>
      </c>
      <c r="D567" s="67" t="s">
        <v>4655</v>
      </c>
      <c r="E567" s="74" t="s">
        <v>4656</v>
      </c>
    </row>
    <row r="568" spans="1:5" x14ac:dyDescent="0.25">
      <c r="A568" s="57" t="str">
        <f t="shared" si="9"/>
        <v>ОГЭ-Электрооборудование-Вспом. оборуд.-Цепочка Шкафов по ЭТП Е9; 1ВЩ-ЭТП Е9. ЯУНО-4</v>
      </c>
      <c r="B568" s="63" t="s">
        <v>4160</v>
      </c>
      <c r="C568" s="62" t="s">
        <v>4159</v>
      </c>
      <c r="D568" s="67" t="s">
        <v>4655</v>
      </c>
      <c r="E568" s="74" t="s">
        <v>4654</v>
      </c>
    </row>
    <row r="569" spans="1:5" x14ac:dyDescent="0.25">
      <c r="A569" s="57" t="str">
        <f t="shared" si="9"/>
        <v>ОГЭ-Электрооборудование-Вспом. оборуд.-Цепочка Шкафов ОСП. 20ВРУ-ОСП. 20ШРС1</v>
      </c>
      <c r="B569" s="63" t="s">
        <v>4160</v>
      </c>
      <c r="C569" s="62" t="s">
        <v>4159</v>
      </c>
      <c r="D569" s="76" t="s">
        <v>4650</v>
      </c>
      <c r="E569" s="75" t="s">
        <v>4653</v>
      </c>
    </row>
    <row r="570" spans="1:5" x14ac:dyDescent="0.25">
      <c r="A570" s="57" t="str">
        <f t="shared" si="9"/>
        <v>ОГЭ-Электрооборудование-Вспом. оборуд.-Цепочка Шкафов ОСП. 20ВРУ-ОСП. 20ШВК</v>
      </c>
      <c r="B570" s="63" t="s">
        <v>4160</v>
      </c>
      <c r="C570" s="62" t="s">
        <v>4159</v>
      </c>
      <c r="D570" s="67" t="s">
        <v>4650</v>
      </c>
      <c r="E570" s="74" t="s">
        <v>4652</v>
      </c>
    </row>
    <row r="571" spans="1:5" x14ac:dyDescent="0.25">
      <c r="A571" s="57" t="str">
        <f t="shared" si="9"/>
        <v>ОГЭ-Электрооборудование-Вспом. оборуд.-Цепочка Шкафов ОСП. 20ВРУ-ОСП. ЩО-1</v>
      </c>
      <c r="B571" s="63" t="s">
        <v>4160</v>
      </c>
      <c r="C571" s="62" t="s">
        <v>4159</v>
      </c>
      <c r="D571" s="67" t="s">
        <v>4650</v>
      </c>
      <c r="E571" s="74" t="s">
        <v>4651</v>
      </c>
    </row>
    <row r="572" spans="1:5" x14ac:dyDescent="0.25">
      <c r="A572" s="57" t="str">
        <f t="shared" si="9"/>
        <v>ОГЭ-Электрооборудование-Вспом. оборуд.-Цепочка Шкафов ОСП. 20ВРУ-ОСП. ШСС20</v>
      </c>
      <c r="B572" s="63" t="s">
        <v>4160</v>
      </c>
      <c r="C572" s="62" t="s">
        <v>4159</v>
      </c>
      <c r="D572" s="67" t="s">
        <v>4650</v>
      </c>
      <c r="E572" s="74" t="s">
        <v>4649</v>
      </c>
    </row>
    <row r="573" spans="1:5" x14ac:dyDescent="0.25">
      <c r="A573" s="57" t="str">
        <f t="shared" si="9"/>
        <v>ОГЭ-Электрооборудование-Вспом. оборуд.-Цепочка Шкафов СГР. 8ШАВР-СГР. 08-ШСС</v>
      </c>
      <c r="B573" s="63" t="s">
        <v>4160</v>
      </c>
      <c r="C573" s="62" t="s">
        <v>4159</v>
      </c>
      <c r="D573" s="76" t="s">
        <v>4648</v>
      </c>
      <c r="E573" s="75" t="s">
        <v>4647</v>
      </c>
    </row>
    <row r="574" spans="1:5" ht="30" x14ac:dyDescent="0.25">
      <c r="A574" s="57" t="str">
        <f t="shared" si="9"/>
        <v>ОГЭ-Электрооборудование-Вспом. оборуд.-Цепочка Шкафов Пультовые ЛПЦ-ЛПЦ. АТТТ. Пульт управления (Входной). Ряд А-В, оси 34-35. 1ЩР</v>
      </c>
      <c r="B574" s="63" t="s">
        <v>4160</v>
      </c>
      <c r="C574" s="62" t="s">
        <v>4159</v>
      </c>
      <c r="D574" s="76" t="s">
        <v>4619</v>
      </c>
      <c r="E574" s="77" t="s">
        <v>4646</v>
      </c>
    </row>
    <row r="575" spans="1:5" ht="30" x14ac:dyDescent="0.25">
      <c r="A575" s="57" t="str">
        <f t="shared" si="9"/>
        <v>ОГЭ-Электрооборудование-Вспом. оборуд.-Цепочка Шкафов Пультовые ЛПЦ-ЛПЦ. АТТТ. Пульт управления (Выходной). Ряд А-В, оси 22-23. 2ЩР</v>
      </c>
      <c r="B575" s="63" t="s">
        <v>4160</v>
      </c>
      <c r="C575" s="62" t="s">
        <v>4159</v>
      </c>
      <c r="D575" s="67" t="s">
        <v>4619</v>
      </c>
      <c r="E575" s="78" t="s">
        <v>4645</v>
      </c>
    </row>
    <row r="576" spans="1:5" ht="30" x14ac:dyDescent="0.25">
      <c r="A576" s="57" t="str">
        <f t="shared" si="9"/>
        <v>ОГЭ-Электрооборудование-Вспом. оборуд.-Цепочка Шкафов Пультовые ЛПЦ-ЛПЦ. РСХП. Пульт управления. Ряд А-В, оси 14-15. 3ЩР</v>
      </c>
      <c r="B576" s="63" t="s">
        <v>4160</v>
      </c>
      <c r="C576" s="62" t="s">
        <v>4159</v>
      </c>
      <c r="D576" s="67" t="s">
        <v>4619</v>
      </c>
      <c r="E576" s="78" t="s">
        <v>4644</v>
      </c>
    </row>
    <row r="577" spans="1:5" ht="30" x14ac:dyDescent="0.25">
      <c r="A577" s="57" t="str">
        <f t="shared" si="9"/>
        <v>ОГЭ-Электрооборудование-Вспом. оборуд.-Цепочка Шкафов Пультовые ЛПЦ-ЛПЦ. АНГЦ. Пульт управления (Входной). Ряд C-D, оси 4-5. 4ЩР</v>
      </c>
      <c r="B577" s="63" t="s">
        <v>4160</v>
      </c>
      <c r="C577" s="62" t="s">
        <v>4159</v>
      </c>
      <c r="D577" s="67" t="s">
        <v>4619</v>
      </c>
      <c r="E577" s="78" t="s">
        <v>4643</v>
      </c>
    </row>
    <row r="578" spans="1:5" ht="30" x14ac:dyDescent="0.25">
      <c r="A578" s="57" t="str">
        <f t="shared" ref="A578:A641" si="10">CONCATENATE(B578,$H$1,C578,$H$1,D578,$H$1,E578)</f>
        <v>ОГЭ-Электрооборудование-Вспом. оборуд.-Цепочка Шкафов Пультовые ЛПЦ-ЛПЦ. АНГЦ. Пульт управления (Технологический). Ряд C-D, оси 14-15. 5ЩР</v>
      </c>
      <c r="B578" s="63" t="s">
        <v>4160</v>
      </c>
      <c r="C578" s="62" t="s">
        <v>4159</v>
      </c>
      <c r="D578" s="67" t="s">
        <v>4619</v>
      </c>
      <c r="E578" s="78" t="s">
        <v>4642</v>
      </c>
    </row>
    <row r="579" spans="1:5" ht="30" x14ac:dyDescent="0.25">
      <c r="A579" s="57" t="str">
        <f t="shared" si="10"/>
        <v>ОГЭ-Электрооборудование-Вспом. оборуд.-Цепочка Шкафов Пультовые ЛПЦ-ЛПЦ. АНГЦ. Пульт управления (Выходной). Ряд C-D, оси 20-21. 6ЩР</v>
      </c>
      <c r="B579" s="63" t="s">
        <v>4160</v>
      </c>
      <c r="C579" s="62" t="s">
        <v>4159</v>
      </c>
      <c r="D579" s="67" t="s">
        <v>4619</v>
      </c>
      <c r="E579" s="78" t="s">
        <v>4641</v>
      </c>
    </row>
    <row r="580" spans="1:5" ht="30" x14ac:dyDescent="0.25">
      <c r="A580" s="57" t="str">
        <f t="shared" si="10"/>
        <v>ОГЭ-Электрооборудование-Вспом. оборуд.-Цепочка Шкафов Пультовые ЛПЦ-ЛПЦ. АПП. Пульт управления (Выходной). Ряд C-D, оси 39-41. 7ЩР</v>
      </c>
      <c r="B580" s="63" t="s">
        <v>4160</v>
      </c>
      <c r="C580" s="62" t="s">
        <v>4159</v>
      </c>
      <c r="D580" s="67" t="s">
        <v>4619</v>
      </c>
      <c r="E580" s="78" t="s">
        <v>4640</v>
      </c>
    </row>
    <row r="581" spans="1:5" ht="30" x14ac:dyDescent="0.25">
      <c r="A581" s="57" t="str">
        <f t="shared" si="10"/>
        <v>ОГЭ-Электрооборудование-Вспом. оборуд.-Цепочка Шкафов Пультовые ЛПЦ-ЛПЦ. АПП. Пульт управления (Входной). Ряд C-D, оси 25-26. 8ЩР</v>
      </c>
      <c r="B581" s="63" t="s">
        <v>4160</v>
      </c>
      <c r="C581" s="62" t="s">
        <v>4159</v>
      </c>
      <c r="D581" s="67" t="s">
        <v>4619</v>
      </c>
      <c r="E581" s="78" t="s">
        <v>4639</v>
      </c>
    </row>
    <row r="582" spans="1:5" ht="30" x14ac:dyDescent="0.25">
      <c r="A582" s="57" t="str">
        <f t="shared" si="10"/>
        <v>ОГЭ-Электрооборудование-Вспом. оборуд.-Цепочка Шкафов Пультовые ЛПЦ-Опора №2 шкаф телекоммутационный слаботочный ШТ02</v>
      </c>
      <c r="B582" s="63" t="s">
        <v>4160</v>
      </c>
      <c r="C582" s="62" t="s">
        <v>4159</v>
      </c>
      <c r="D582" s="76" t="s">
        <v>4619</v>
      </c>
      <c r="E582" s="77" t="s">
        <v>4638</v>
      </c>
    </row>
    <row r="583" spans="1:5" ht="30" x14ac:dyDescent="0.25">
      <c r="A583" s="57" t="str">
        <f t="shared" si="10"/>
        <v>ОГЭ-Электрооборудование-Вспом. оборуд.-Цепочка Шкафов Пультовые ЛПЦ-Опора №5 шкаф телекоммутационный слаботочный ШТ05</v>
      </c>
      <c r="B583" s="63" t="s">
        <v>4160</v>
      </c>
      <c r="C583" s="62" t="s">
        <v>4159</v>
      </c>
      <c r="D583" s="67" t="s">
        <v>4619</v>
      </c>
      <c r="E583" s="78" t="s">
        <v>4637</v>
      </c>
    </row>
    <row r="584" spans="1:5" ht="30" x14ac:dyDescent="0.25">
      <c r="A584" s="57" t="str">
        <f t="shared" si="10"/>
        <v>ОГЭ-Электрооборудование-Вспом. оборуд.-Цепочка Шкафов Пультовые ЛПЦ-Опора №8 шкаф телекоммутационный слаботочный ШТ08</v>
      </c>
      <c r="B584" s="63" t="s">
        <v>4160</v>
      </c>
      <c r="C584" s="62" t="s">
        <v>4159</v>
      </c>
      <c r="D584" s="67" t="s">
        <v>4619</v>
      </c>
      <c r="E584" s="78" t="s">
        <v>4636</v>
      </c>
    </row>
    <row r="585" spans="1:5" ht="30" x14ac:dyDescent="0.25">
      <c r="A585" s="57" t="str">
        <f t="shared" si="10"/>
        <v>ОГЭ-Электрооборудование-Вспом. оборуд.-Цепочка Шкафов Пультовые ЛПЦ-Опора №11 шкаф телекоммутационный слаботочный ШТ11</v>
      </c>
      <c r="B585" s="63" t="s">
        <v>4160</v>
      </c>
      <c r="C585" s="62" t="s">
        <v>4159</v>
      </c>
      <c r="D585" s="67" t="s">
        <v>4619</v>
      </c>
      <c r="E585" s="78" t="s">
        <v>4635</v>
      </c>
    </row>
    <row r="586" spans="1:5" ht="30" x14ac:dyDescent="0.25">
      <c r="A586" s="57" t="str">
        <f t="shared" si="10"/>
        <v>ОГЭ-Электрооборудование-Вспом. оборуд.-Цепочка Шкафов Пультовые ЛПЦ-Опора №14 шкаф телекоммутационный слаботочный ШТ14</v>
      </c>
      <c r="B586" s="63" t="s">
        <v>4160</v>
      </c>
      <c r="C586" s="62" t="s">
        <v>4159</v>
      </c>
      <c r="D586" s="67" t="s">
        <v>4619</v>
      </c>
      <c r="E586" s="78" t="s">
        <v>4634</v>
      </c>
    </row>
    <row r="587" spans="1:5" ht="30" x14ac:dyDescent="0.25">
      <c r="A587" s="57" t="str">
        <f t="shared" si="10"/>
        <v>ОГЭ-Электрооборудование-Вспом. оборуд.-Цепочка Шкафов Пультовые ЛПЦ-Опора №17 шкаф телекоммутационный слаботочный ШТ17</v>
      </c>
      <c r="B587" s="63" t="s">
        <v>4160</v>
      </c>
      <c r="C587" s="62" t="s">
        <v>4159</v>
      </c>
      <c r="D587" s="67" t="s">
        <v>4619</v>
      </c>
      <c r="E587" s="78" t="s">
        <v>4633</v>
      </c>
    </row>
    <row r="588" spans="1:5" ht="30" x14ac:dyDescent="0.25">
      <c r="A588" s="57" t="str">
        <f t="shared" si="10"/>
        <v>ОГЭ-Электрооборудование-Вспом. оборуд.-Цепочка Шкафов Пультовые ЛПЦ-Опора №20 шкаф телекоммутационный слаботочный ШТ20</v>
      </c>
      <c r="B588" s="63" t="s">
        <v>4160</v>
      </c>
      <c r="C588" s="62" t="s">
        <v>4159</v>
      </c>
      <c r="D588" s="67" t="s">
        <v>4619</v>
      </c>
      <c r="E588" s="78" t="s">
        <v>4632</v>
      </c>
    </row>
    <row r="589" spans="1:5" ht="30" x14ac:dyDescent="0.25">
      <c r="A589" s="57" t="str">
        <f t="shared" si="10"/>
        <v>ОГЭ-Электрооборудование-Вспом. оборуд.-Цепочка Шкафов Пультовые ЛПЦ-Опора №23 шкаф телекоммутационный слаботочный ШТ23</v>
      </c>
      <c r="B589" s="63" t="s">
        <v>4160</v>
      </c>
      <c r="C589" s="62" t="s">
        <v>4159</v>
      </c>
      <c r="D589" s="67" t="s">
        <v>4619</v>
      </c>
      <c r="E589" s="78" t="s">
        <v>4631</v>
      </c>
    </row>
    <row r="590" spans="1:5" ht="30" x14ac:dyDescent="0.25">
      <c r="A590" s="57" t="str">
        <f t="shared" si="10"/>
        <v>ОГЭ-Электрооборудование-Вспом. оборуд.-Цепочка Шкафов Пультовые ЛПЦ-Опора №26 шкаф телекоммутационный слаботочный ШТ26</v>
      </c>
      <c r="B590" s="63" t="s">
        <v>4160</v>
      </c>
      <c r="C590" s="62" t="s">
        <v>4159</v>
      </c>
      <c r="D590" s="67" t="s">
        <v>4619</v>
      </c>
      <c r="E590" s="78" t="s">
        <v>4630</v>
      </c>
    </row>
    <row r="591" spans="1:5" ht="30" x14ac:dyDescent="0.25">
      <c r="A591" s="57" t="str">
        <f t="shared" si="10"/>
        <v>ОГЭ-Электрооборудование-Вспом. оборуд.-Цепочка Шкафов Пультовые ЛПЦ-Опора №29 шкаф телекоммутационный слаботочный ШТ29</v>
      </c>
      <c r="B591" s="63" t="s">
        <v>4160</v>
      </c>
      <c r="C591" s="62" t="s">
        <v>4159</v>
      </c>
      <c r="D591" s="67" t="s">
        <v>4619</v>
      </c>
      <c r="E591" s="78" t="s">
        <v>4629</v>
      </c>
    </row>
    <row r="592" spans="1:5" ht="30" x14ac:dyDescent="0.25">
      <c r="A592" s="57" t="str">
        <f t="shared" si="10"/>
        <v>ОГЭ-Электрооборудование-Вспом. оборуд.-Цепочка Шкафов Пультовые ЛПЦ-Опора №32 шкаф телекоммутационный слаботочный ШТ32</v>
      </c>
      <c r="B592" s="63" t="s">
        <v>4160</v>
      </c>
      <c r="C592" s="62" t="s">
        <v>4159</v>
      </c>
      <c r="D592" s="67" t="s">
        <v>4619</v>
      </c>
      <c r="E592" s="78" t="s">
        <v>4628</v>
      </c>
    </row>
    <row r="593" spans="1:5" ht="30" x14ac:dyDescent="0.25">
      <c r="A593" s="57" t="str">
        <f t="shared" si="10"/>
        <v>ОГЭ-Электрооборудование-Вспом. оборуд.-Цепочка Шкафов Пультовые ЛПЦ-Опора №35 шкаф телекоммутационный слаботочный ШТ35</v>
      </c>
      <c r="B593" s="63" t="s">
        <v>4160</v>
      </c>
      <c r="C593" s="62" t="s">
        <v>4159</v>
      </c>
      <c r="D593" s="67" t="s">
        <v>4619</v>
      </c>
      <c r="E593" s="78" t="s">
        <v>4627</v>
      </c>
    </row>
    <row r="594" spans="1:5" ht="30" x14ac:dyDescent="0.25">
      <c r="A594" s="57" t="str">
        <f t="shared" si="10"/>
        <v>ОГЭ-Электрооборудование-Вспом. оборуд.-Цепочка Шкафов Пультовые ЛПЦ-Опора №39 шкаф телекоммутационный слаботочный ШТ39</v>
      </c>
      <c r="B594" s="63" t="s">
        <v>4160</v>
      </c>
      <c r="C594" s="62" t="s">
        <v>4159</v>
      </c>
      <c r="D594" s="67" t="s">
        <v>4619</v>
      </c>
      <c r="E594" s="78" t="s">
        <v>4626</v>
      </c>
    </row>
    <row r="595" spans="1:5" ht="30" x14ac:dyDescent="0.25">
      <c r="A595" s="57" t="str">
        <f t="shared" si="10"/>
        <v>ОГЭ-Электрооборудование-Вспом. оборуд.-Цепочка Шкафов Пультовые ЛПЦ-Опора №42 шкаф телекоммутационный слаботочный ШТ42</v>
      </c>
      <c r="B595" s="63" t="s">
        <v>4160</v>
      </c>
      <c r="C595" s="62" t="s">
        <v>4159</v>
      </c>
      <c r="D595" s="67" t="s">
        <v>4619</v>
      </c>
      <c r="E595" s="78" t="s">
        <v>4625</v>
      </c>
    </row>
    <row r="596" spans="1:5" ht="30" x14ac:dyDescent="0.25">
      <c r="A596" s="57" t="str">
        <f t="shared" si="10"/>
        <v>ОГЭ-Электрооборудование-Вспом. оборуд.-Цепочка Шкафов Пультовые ЛПЦ-Опора №46 шкаф телекоммутационный слаботочный ШТ46</v>
      </c>
      <c r="B596" s="63" t="s">
        <v>4160</v>
      </c>
      <c r="C596" s="62" t="s">
        <v>4159</v>
      </c>
      <c r="D596" s="67" t="s">
        <v>4619</v>
      </c>
      <c r="E596" s="78" t="s">
        <v>4624</v>
      </c>
    </row>
    <row r="597" spans="1:5" ht="30" x14ac:dyDescent="0.25">
      <c r="A597" s="57" t="str">
        <f t="shared" si="10"/>
        <v>ОГЭ-Электрооборудование-Вспом. оборуд.-Цепочка Шкафов Пультовые ЛПЦ-Опора №50 шкаф телекоммутационный слаботочный ШТ50</v>
      </c>
      <c r="B597" s="63" t="s">
        <v>4160</v>
      </c>
      <c r="C597" s="62" t="s">
        <v>4159</v>
      </c>
      <c r="D597" s="67" t="s">
        <v>4619</v>
      </c>
      <c r="E597" s="78" t="s">
        <v>4623</v>
      </c>
    </row>
    <row r="598" spans="1:5" ht="30" x14ac:dyDescent="0.25">
      <c r="A598" s="57" t="str">
        <f t="shared" si="10"/>
        <v>ОГЭ-Электрооборудование-Вспом. оборуд.-Цепочка Шкафов Пультовые ЛПЦ-Опора №54 шкаф телекоммутационный слаботочный ШТ54</v>
      </c>
      <c r="B598" s="63" t="s">
        <v>4160</v>
      </c>
      <c r="C598" s="62" t="s">
        <v>4159</v>
      </c>
      <c r="D598" s="67" t="s">
        <v>4619</v>
      </c>
      <c r="E598" s="78" t="s">
        <v>4622</v>
      </c>
    </row>
    <row r="599" spans="1:5" ht="30" x14ac:dyDescent="0.25">
      <c r="A599" s="57" t="str">
        <f t="shared" si="10"/>
        <v>ОГЭ-Электрооборудование-Вспом. оборуд.-Цепочка Шкафов Пультовые ЛПЦ-Опора №57 шкаф телекоммутационный слаботочный ШТ57</v>
      </c>
      <c r="B599" s="63" t="s">
        <v>4160</v>
      </c>
      <c r="C599" s="62" t="s">
        <v>4159</v>
      </c>
      <c r="D599" s="67" t="s">
        <v>4619</v>
      </c>
      <c r="E599" s="78" t="s">
        <v>4621</v>
      </c>
    </row>
    <row r="600" spans="1:5" ht="30" x14ac:dyDescent="0.25">
      <c r="A600" s="57" t="str">
        <f t="shared" si="10"/>
        <v>ОГЭ-Электрооборудование-Вспом. оборуд.-Цепочка Шкафов Пультовые ЛПЦ-Опора №61 шкаф телекоммутационный слаботочный ШТ61</v>
      </c>
      <c r="B600" s="63" t="s">
        <v>4160</v>
      </c>
      <c r="C600" s="62" t="s">
        <v>4159</v>
      </c>
      <c r="D600" s="67" t="s">
        <v>4619</v>
      </c>
      <c r="E600" s="78" t="s">
        <v>4620</v>
      </c>
    </row>
    <row r="601" spans="1:5" ht="30" x14ac:dyDescent="0.25">
      <c r="A601" s="57" t="str">
        <f t="shared" si="10"/>
        <v>ОГЭ-Электрооборудование-Вспом. оборуд.-Цепочка Шкафов Пультовые ЛПЦ-Опора №63 шкаф телекоммутационный слаботочный ШТ63</v>
      </c>
      <c r="B601" s="63" t="s">
        <v>4160</v>
      </c>
      <c r="C601" s="62" t="s">
        <v>4159</v>
      </c>
      <c r="D601" s="67" t="s">
        <v>4619</v>
      </c>
      <c r="E601" s="78" t="s">
        <v>4618</v>
      </c>
    </row>
    <row r="602" spans="1:5" ht="30" x14ac:dyDescent="0.25">
      <c r="A602" s="57" t="str">
        <f t="shared" si="10"/>
        <v>ОГЭ-Электрооборудование-Вспом. оборуд.-Электродвигатели Азотная станция (новая)-Электродвигатель Тип AMZK-S2 мощность 710 кВт Компрессор</v>
      </c>
      <c r="B602" s="63" t="s">
        <v>4160</v>
      </c>
      <c r="C602" s="62" t="s">
        <v>4159</v>
      </c>
      <c r="D602" s="67" t="s">
        <v>4617</v>
      </c>
      <c r="E602" s="78" t="s">
        <v>4616</v>
      </c>
    </row>
    <row r="603" spans="1:5" ht="30" x14ac:dyDescent="0.25">
      <c r="A603" s="57" t="str">
        <f t="shared" si="10"/>
        <v>ОГЭ-Электрооборудование-Вспом. оборуд.-Заземляющие устройства и молниезащиты-Устройство молниезащиты ЛПЦ</v>
      </c>
      <c r="B603" s="63" t="s">
        <v>4160</v>
      </c>
      <c r="C603" s="62" t="s">
        <v>4159</v>
      </c>
      <c r="D603" s="76" t="s">
        <v>4559</v>
      </c>
      <c r="E603" s="75" t="s">
        <v>4615</v>
      </c>
    </row>
    <row r="604" spans="1:5" ht="30" x14ac:dyDescent="0.25">
      <c r="A604" s="57" t="str">
        <f t="shared" si="10"/>
        <v>ОГЭ-Электрооборудование-Вспом. оборуд.-Заземляющие устройства и молниезащиты-Заземляющее устройство помещения установки дожигания паров</v>
      </c>
      <c r="B604" s="63" t="s">
        <v>4160</v>
      </c>
      <c r="C604" s="62" t="s">
        <v>4159</v>
      </c>
      <c r="D604" s="67" t="s">
        <v>4559</v>
      </c>
      <c r="E604" s="75" t="s">
        <v>4614</v>
      </c>
    </row>
    <row r="605" spans="1:5" ht="30" x14ac:dyDescent="0.25">
      <c r="A605" s="57" t="str">
        <f t="shared" si="10"/>
        <v>ОГЭ-Электрооборудование-Вспом. оборуд.-Заземляющие устройства и молниезащиты-Заземляющее устройство помещения аспирационной установки</v>
      </c>
      <c r="B605" s="63" t="s">
        <v>4160</v>
      </c>
      <c r="C605" s="62" t="s">
        <v>4159</v>
      </c>
      <c r="D605" s="67" t="s">
        <v>4559</v>
      </c>
      <c r="E605" s="74" t="s">
        <v>4613</v>
      </c>
    </row>
    <row r="606" spans="1:5" ht="30" x14ac:dyDescent="0.25">
      <c r="A606" s="57" t="str">
        <f t="shared" si="10"/>
        <v>ОГЭ-Электрооборудование-Вспом. оборуд.-Заземляющие устройства и молниезащиты-Заземляющее устройство ВШМ</v>
      </c>
      <c r="B606" s="63" t="s">
        <v>4160</v>
      </c>
      <c r="C606" s="62" t="s">
        <v>4159</v>
      </c>
      <c r="D606" s="67" t="s">
        <v>4559</v>
      </c>
      <c r="E606" s="74" t="s">
        <v>4612</v>
      </c>
    </row>
    <row r="607" spans="1:5" ht="30" x14ac:dyDescent="0.25">
      <c r="A607" s="57" t="str">
        <f t="shared" si="10"/>
        <v>ОГЭ-Электрооборудование-Вспом. оборуд.-Заземляющие устройства и молниезащиты-Заземляющее устройство ЦЗЛ</v>
      </c>
      <c r="B607" s="63" t="s">
        <v>4160</v>
      </c>
      <c r="C607" s="62" t="s">
        <v>4159</v>
      </c>
      <c r="D607" s="67" t="s">
        <v>4559</v>
      </c>
      <c r="E607" s="74" t="s">
        <v>4611</v>
      </c>
    </row>
    <row r="608" spans="1:5" ht="30" x14ac:dyDescent="0.25">
      <c r="A608" s="57" t="str">
        <f t="shared" si="10"/>
        <v>ОГЭ-Электрооборудование-Вспом. оборуд.-Заземляющие устройства и молниезащиты-Заземляющее устройство УРК</v>
      </c>
      <c r="B608" s="63" t="s">
        <v>4160</v>
      </c>
      <c r="C608" s="62" t="s">
        <v>4159</v>
      </c>
      <c r="D608" s="67" t="s">
        <v>4559</v>
      </c>
      <c r="E608" s="74" t="s">
        <v>4610</v>
      </c>
    </row>
    <row r="609" spans="1:5" ht="30" x14ac:dyDescent="0.25">
      <c r="A609" s="57" t="str">
        <f t="shared" si="10"/>
        <v>ОГЭ-Электрооборудование-Вспом. оборуд.-Заземляющие устройства и молниезащиты-Заземляющее устройство дымовой трубы АНГЦ</v>
      </c>
      <c r="B609" s="63" t="s">
        <v>4160</v>
      </c>
      <c r="C609" s="62" t="s">
        <v>4159</v>
      </c>
      <c r="D609" s="67" t="s">
        <v>4559</v>
      </c>
      <c r="E609" s="74" t="s">
        <v>4609</v>
      </c>
    </row>
    <row r="610" spans="1:5" ht="30" x14ac:dyDescent="0.25">
      <c r="A610" s="57" t="str">
        <f t="shared" si="10"/>
        <v>ОГЭ-Электрооборудование-Вспом. оборуд.-Заземляющие устройства и молниезащиты-Заземляющее устройство ЭТП Е7</v>
      </c>
      <c r="B610" s="63" t="s">
        <v>4160</v>
      </c>
      <c r="C610" s="62" t="s">
        <v>4159</v>
      </c>
      <c r="D610" s="67" t="s">
        <v>4559</v>
      </c>
      <c r="E610" s="74" t="s">
        <v>4608</v>
      </c>
    </row>
    <row r="611" spans="1:5" ht="30" x14ac:dyDescent="0.25">
      <c r="A611" s="57" t="str">
        <f t="shared" si="10"/>
        <v>ОГЭ-Электрооборудование-Вспом. оборуд.-Заземляющие устройства и молниезащиты-Заземляющее устройство ЭТП Е1</v>
      </c>
      <c r="B611" s="63" t="s">
        <v>4160</v>
      </c>
      <c r="C611" s="62" t="s">
        <v>4159</v>
      </c>
      <c r="D611" s="67" t="s">
        <v>4559</v>
      </c>
      <c r="E611" s="74" t="s">
        <v>4607</v>
      </c>
    </row>
    <row r="612" spans="1:5" ht="30" x14ac:dyDescent="0.25">
      <c r="A612" s="57" t="str">
        <f t="shared" si="10"/>
        <v>ОГЭ-Электрооборудование-Вспом. оборуд.-Заземляющие устройства и молниезащиты-Заземляющее устройство ЭТП Е2</v>
      </c>
      <c r="B612" s="63" t="s">
        <v>4160</v>
      </c>
      <c r="C612" s="62" t="s">
        <v>4159</v>
      </c>
      <c r="D612" s="67" t="s">
        <v>4559</v>
      </c>
      <c r="E612" s="74" t="s">
        <v>4606</v>
      </c>
    </row>
    <row r="613" spans="1:5" ht="30" x14ac:dyDescent="0.25">
      <c r="A613" s="57" t="str">
        <f t="shared" si="10"/>
        <v>ОГЭ-Электрооборудование-Вспом. оборуд.-Заземляющие устройства и молниезащиты-Заземляющее устройство ЭТП Е3</v>
      </c>
      <c r="B613" s="63" t="s">
        <v>4160</v>
      </c>
      <c r="C613" s="62" t="s">
        <v>4159</v>
      </c>
      <c r="D613" s="67" t="s">
        <v>4559</v>
      </c>
      <c r="E613" s="74" t="s">
        <v>4605</v>
      </c>
    </row>
    <row r="614" spans="1:5" ht="30" x14ac:dyDescent="0.25">
      <c r="A614" s="57" t="str">
        <f t="shared" si="10"/>
        <v>ОГЭ-Электрооборудование-Вспом. оборуд.-Заземляющие устройства и молниезащиты-Заземляющее устройство ЭТП Е4</v>
      </c>
      <c r="B614" s="63" t="s">
        <v>4160</v>
      </c>
      <c r="C614" s="62" t="s">
        <v>4159</v>
      </c>
      <c r="D614" s="67" t="s">
        <v>4559</v>
      </c>
      <c r="E614" s="74" t="s">
        <v>4604</v>
      </c>
    </row>
    <row r="615" spans="1:5" ht="30" x14ac:dyDescent="0.25">
      <c r="A615" s="57" t="str">
        <f t="shared" si="10"/>
        <v>ОГЭ-Электрооборудование-Вспом. оборуд.-Заземляющие устройства и молниезащиты-Заземляющее устройство ЭТП Е5</v>
      </c>
      <c r="B615" s="63" t="s">
        <v>4160</v>
      </c>
      <c r="C615" s="62" t="s">
        <v>4159</v>
      </c>
      <c r="D615" s="67" t="s">
        <v>4559</v>
      </c>
      <c r="E615" s="74" t="s">
        <v>4603</v>
      </c>
    </row>
    <row r="616" spans="1:5" ht="30" x14ac:dyDescent="0.25">
      <c r="A616" s="57" t="str">
        <f t="shared" si="10"/>
        <v>ОГЭ-Электрооборудование-Вспом. оборуд.-Заземляющие устройства и молниезащиты-Заземляющее устройство ЭТП Е6</v>
      </c>
      <c r="B616" s="63" t="s">
        <v>4160</v>
      </c>
      <c r="C616" s="62" t="s">
        <v>4159</v>
      </c>
      <c r="D616" s="67" t="s">
        <v>4559</v>
      </c>
      <c r="E616" s="74" t="s">
        <v>4602</v>
      </c>
    </row>
    <row r="617" spans="1:5" ht="30" x14ac:dyDescent="0.25">
      <c r="A617" s="57" t="str">
        <f t="shared" si="10"/>
        <v>ОГЭ-Электрооборудование-Вспом. оборуд.-Заземляющие устройства и молниезащиты-Заземляющее устройство и молниезащита АБК ЛПЦ</v>
      </c>
      <c r="B617" s="63" t="s">
        <v>4160</v>
      </c>
      <c r="C617" s="62" t="s">
        <v>4159</v>
      </c>
      <c r="D617" s="67" t="s">
        <v>4559</v>
      </c>
      <c r="E617" s="74" t="s">
        <v>4601</v>
      </c>
    </row>
    <row r="618" spans="1:5" ht="30" x14ac:dyDescent="0.25">
      <c r="A618" s="57" t="str">
        <f t="shared" si="10"/>
        <v>ОГЭ-Электрооборудование-Вспом. оборуд.-Заземляющие устройства и молниезащиты-Устройство молниезащиты УРК</v>
      </c>
      <c r="B618" s="63" t="s">
        <v>4160</v>
      </c>
      <c r="C618" s="62" t="s">
        <v>4159</v>
      </c>
      <c r="D618" s="67" t="s">
        <v>4559</v>
      </c>
      <c r="E618" s="74" t="s">
        <v>4600</v>
      </c>
    </row>
    <row r="619" spans="1:5" ht="30" x14ac:dyDescent="0.25">
      <c r="A619" s="57" t="str">
        <f t="shared" si="10"/>
        <v>ОГЭ-Электрооборудование-Вспом. оборуд.-Заземляющие устройства и молниезащиты-Заземляющее устройство и молниезащита ЦРМ и АБК ЦРМ</v>
      </c>
      <c r="B619" s="63" t="s">
        <v>4160</v>
      </c>
      <c r="C619" s="62" t="s">
        <v>4159</v>
      </c>
      <c r="D619" s="67" t="s">
        <v>4559</v>
      </c>
      <c r="E619" s="74" t="s">
        <v>4599</v>
      </c>
    </row>
    <row r="620" spans="1:5" ht="30" x14ac:dyDescent="0.25">
      <c r="A620" s="57" t="str">
        <f t="shared" si="10"/>
        <v>ОГЭ-Электрооборудование-Вспом. оборуд.-Заземляющие устройства и молниезащиты-Заземляющее устройство и молниезащита ЦП</v>
      </c>
      <c r="B620" s="63" t="s">
        <v>4160</v>
      </c>
      <c r="C620" s="62" t="s">
        <v>4159</v>
      </c>
      <c r="D620" s="67" t="s">
        <v>4559</v>
      </c>
      <c r="E620" s="74" t="s">
        <v>4598</v>
      </c>
    </row>
    <row r="621" spans="1:5" ht="30" x14ac:dyDescent="0.25">
      <c r="A621" s="57" t="str">
        <f t="shared" si="10"/>
        <v>ОГЭ-Электрооборудование-Вспом. оборуд.-Заземляющие устройства и молниезащиты-Заземляющее устройство УВП</v>
      </c>
      <c r="B621" s="63" t="s">
        <v>4160</v>
      </c>
      <c r="C621" s="62" t="s">
        <v>4159</v>
      </c>
      <c r="D621" s="67" t="s">
        <v>4559</v>
      </c>
      <c r="E621" s="74" t="s">
        <v>4597</v>
      </c>
    </row>
    <row r="622" spans="1:5" ht="30" x14ac:dyDescent="0.25">
      <c r="A622" s="57" t="str">
        <f t="shared" si="10"/>
        <v>ОГЭ-Электрооборудование-Вспом. оборуд.-Заземляющие устройства и молниезащиты-Устройство молниезащиты УВП</v>
      </c>
      <c r="B622" s="63" t="s">
        <v>4160</v>
      </c>
      <c r="C622" s="62" t="s">
        <v>4159</v>
      </c>
      <c r="D622" s="67" t="s">
        <v>4559</v>
      </c>
      <c r="E622" s="74" t="s">
        <v>4596</v>
      </c>
    </row>
    <row r="623" spans="1:5" ht="30" x14ac:dyDescent="0.25">
      <c r="A623" s="57" t="str">
        <f t="shared" si="10"/>
        <v>ОГЭ-Электрооборудование-Вспом. оборуд.-Заземляющие устройства и молниезащиты-Заземляющее устройство Градирни оборотного цикла</v>
      </c>
      <c r="B623" s="63" t="s">
        <v>4160</v>
      </c>
      <c r="C623" s="62" t="s">
        <v>4159</v>
      </c>
      <c r="D623" s="67" t="s">
        <v>4559</v>
      </c>
      <c r="E623" s="74" t="s">
        <v>4595</v>
      </c>
    </row>
    <row r="624" spans="1:5" ht="30" x14ac:dyDescent="0.25">
      <c r="A624" s="57" t="str">
        <f t="shared" si="10"/>
        <v>ОГЭ-Электрооборудование-Вспом. оборуд.-Заземляющие устройства и молниезащиты-Устройство молниезащиты Градирни оборотного цикла</v>
      </c>
      <c r="B624" s="63" t="s">
        <v>4160</v>
      </c>
      <c r="C624" s="62" t="s">
        <v>4159</v>
      </c>
      <c r="D624" s="67" t="s">
        <v>4559</v>
      </c>
      <c r="E624" s="74" t="s">
        <v>4594</v>
      </c>
    </row>
    <row r="625" spans="1:5" ht="30" x14ac:dyDescent="0.25">
      <c r="A625" s="57" t="str">
        <f t="shared" si="10"/>
        <v>ОГЭ-Электрооборудование-Вспом. оборуд.-Заземляющие устройства и молниезащиты-Заземляющее устройство и молниезащита НСППВ</v>
      </c>
      <c r="B625" s="63" t="s">
        <v>4160</v>
      </c>
      <c r="C625" s="62" t="s">
        <v>4159</v>
      </c>
      <c r="D625" s="67" t="s">
        <v>4559</v>
      </c>
      <c r="E625" s="74" t="s">
        <v>4593</v>
      </c>
    </row>
    <row r="626" spans="1:5" ht="30" x14ac:dyDescent="0.25">
      <c r="A626" s="57" t="str">
        <f t="shared" si="10"/>
        <v>ОГЭ-Электрооборудование-Вспом. оборуд.-Заземляющие устройства и молниезащиты-Заземляющее устройство склада г/к рулонов</v>
      </c>
      <c r="B626" s="63" t="s">
        <v>4160</v>
      </c>
      <c r="C626" s="62" t="s">
        <v>4159</v>
      </c>
      <c r="D626" s="67" t="s">
        <v>4559</v>
      </c>
      <c r="E626" s="74" t="s">
        <v>4592</v>
      </c>
    </row>
    <row r="627" spans="1:5" ht="30" x14ac:dyDescent="0.25">
      <c r="A627" s="57" t="str">
        <f t="shared" si="10"/>
        <v>ОГЭ-Электрооборудование-Вспом. оборуд.-Заземляющие устройства и молниезащиты-Заземляющее устройство ОЗС</v>
      </c>
      <c r="B627" s="63" t="s">
        <v>4160</v>
      </c>
      <c r="C627" s="62" t="s">
        <v>4159</v>
      </c>
      <c r="D627" s="67" t="s">
        <v>4559</v>
      </c>
      <c r="E627" s="74" t="s">
        <v>4591</v>
      </c>
    </row>
    <row r="628" spans="1:5" ht="30" x14ac:dyDescent="0.25">
      <c r="A628" s="57" t="str">
        <f t="shared" si="10"/>
        <v>ОГЭ-Электрооборудование-Вспом. оборуд.-Заземляющие устройства и молниезащиты-Устройство молниезащиты ОЗС</v>
      </c>
      <c r="B628" s="63" t="s">
        <v>4160</v>
      </c>
      <c r="C628" s="62" t="s">
        <v>4159</v>
      </c>
      <c r="D628" s="67" t="s">
        <v>4559</v>
      </c>
      <c r="E628" s="74" t="s">
        <v>4590</v>
      </c>
    </row>
    <row r="629" spans="1:5" ht="30" x14ac:dyDescent="0.25">
      <c r="A629" s="57" t="str">
        <f t="shared" si="10"/>
        <v>ОГЭ-Электрооборудование-Вспом. оборуд.-Заземляющие устройства и молниезащиты-Заземляющее устройство и молниезащита КСиА</v>
      </c>
      <c r="B629" s="63" t="s">
        <v>4160</v>
      </c>
      <c r="C629" s="62" t="s">
        <v>4159</v>
      </c>
      <c r="D629" s="67" t="s">
        <v>4559</v>
      </c>
      <c r="E629" s="74" t="s">
        <v>4589</v>
      </c>
    </row>
    <row r="630" spans="1:5" ht="30" x14ac:dyDescent="0.25">
      <c r="A630" s="57" t="str">
        <f t="shared" si="10"/>
        <v>ОГЭ-Электрооборудование-Вспом. оборуд.-Заземляющие устройства и молниезащиты-Заземляющее устройство и молниезащита Водородной станции</v>
      </c>
      <c r="B630" s="63" t="s">
        <v>4160</v>
      </c>
      <c r="C630" s="62" t="s">
        <v>4159</v>
      </c>
      <c r="D630" s="67" t="s">
        <v>4559</v>
      </c>
      <c r="E630" s="74" t="s">
        <v>4588</v>
      </c>
    </row>
    <row r="631" spans="1:5" ht="30" x14ac:dyDescent="0.25">
      <c r="A631" s="57" t="str">
        <f t="shared" si="10"/>
        <v>ОГЭ-Электрооборудование-Вспом. оборуд.-Заземляющие устройства и молниезащиты-Заземляющее устройство и молниезащита Парогенераторной</v>
      </c>
      <c r="B631" s="63" t="s">
        <v>4160</v>
      </c>
      <c r="C631" s="62" t="s">
        <v>4159</v>
      </c>
      <c r="D631" s="67" t="s">
        <v>4559</v>
      </c>
      <c r="E631" s="74" t="s">
        <v>4587</v>
      </c>
    </row>
    <row r="632" spans="1:5" ht="30" x14ac:dyDescent="0.25">
      <c r="A632" s="57" t="str">
        <f t="shared" si="10"/>
        <v>ОГЭ-Электрооборудование-Вспом. оборуд.-Заземляющие устройства и молниезащиты-Заземляющее устройство и молниезащита ОСЛСВ</v>
      </c>
      <c r="B632" s="63" t="s">
        <v>4160</v>
      </c>
      <c r="C632" s="62" t="s">
        <v>4159</v>
      </c>
      <c r="D632" s="67" t="s">
        <v>4559</v>
      </c>
      <c r="E632" s="74" t="s">
        <v>4586</v>
      </c>
    </row>
    <row r="633" spans="1:5" ht="30" x14ac:dyDescent="0.25">
      <c r="A633" s="57" t="str">
        <f t="shared" si="10"/>
        <v>ОГЭ-Электрооборудование-Вспом. оборуд.-Заземляющие устройства и молниезащиты-Заземляющее устройство и молниезащита ОСП</v>
      </c>
      <c r="B633" s="63" t="s">
        <v>4160</v>
      </c>
      <c r="C633" s="62" t="s">
        <v>4159</v>
      </c>
      <c r="D633" s="67" t="s">
        <v>4559</v>
      </c>
      <c r="E633" s="74" t="s">
        <v>4585</v>
      </c>
    </row>
    <row r="634" spans="1:5" ht="30" x14ac:dyDescent="0.25">
      <c r="A634" s="57" t="str">
        <f t="shared" si="10"/>
        <v>ОГЭ-Электрооборудование-Вспом. оборуд.-Заземляющие устройства и молниезащиты-Заземляющее устройство и молниезащита Гаража</v>
      </c>
      <c r="B634" s="63" t="s">
        <v>4160</v>
      </c>
      <c r="C634" s="62" t="s">
        <v>4159</v>
      </c>
      <c r="D634" s="67" t="s">
        <v>4559</v>
      </c>
      <c r="E634" s="74" t="s">
        <v>4584</v>
      </c>
    </row>
    <row r="635" spans="1:5" ht="30" x14ac:dyDescent="0.25">
      <c r="A635" s="57" t="str">
        <f t="shared" si="10"/>
        <v>ОГЭ-Электрооборудование-Вспом. оборуд.-Заземляющие устройства и молниезащиты-Заземляющее устройство и молниезащита кабельная эстакада</v>
      </c>
      <c r="B635" s="63" t="s">
        <v>4160</v>
      </c>
      <c r="C635" s="62" t="s">
        <v>4159</v>
      </c>
      <c r="D635" s="67" t="s">
        <v>4559</v>
      </c>
      <c r="E635" s="74" t="s">
        <v>4583</v>
      </c>
    </row>
    <row r="636" spans="1:5" ht="30" x14ac:dyDescent="0.25">
      <c r="A636" s="57" t="str">
        <f t="shared" si="10"/>
        <v>ОГЭ-Электрооборудование-Вспом. оборуд.-Заземляющие устройства и молниезащиты-Заземляющее устройство и молниезащита НСХПВ</v>
      </c>
      <c r="B636" s="63" t="s">
        <v>4160</v>
      </c>
      <c r="C636" s="62" t="s">
        <v>4159</v>
      </c>
      <c r="D636" s="67" t="s">
        <v>4559</v>
      </c>
      <c r="E636" s="74" t="s">
        <v>4582</v>
      </c>
    </row>
    <row r="637" spans="1:5" ht="30" x14ac:dyDescent="0.25">
      <c r="A637" s="57" t="str">
        <f t="shared" si="10"/>
        <v>ОГЭ-Электрооборудование-Вспом. оборуд.-Заземляющие устройства и молниезащиты-Заземляющее устройство и молниезащита Пост ЭЦ</v>
      </c>
      <c r="B637" s="63" t="s">
        <v>4160</v>
      </c>
      <c r="C637" s="62" t="s">
        <v>4159</v>
      </c>
      <c r="D637" s="67" t="s">
        <v>4559</v>
      </c>
      <c r="E637" s="78" t="s">
        <v>4581</v>
      </c>
    </row>
    <row r="638" spans="1:5" ht="30" x14ac:dyDescent="0.25">
      <c r="A638" s="57" t="str">
        <f t="shared" si="10"/>
        <v>ОГЭ-Электрооборудование-Вспом. оборуд.-Заземляющие устройства и молниезащиты-Заземляющее устройство ШУУРГ</v>
      </c>
      <c r="B638" s="63" t="s">
        <v>4160</v>
      </c>
      <c r="C638" s="62" t="s">
        <v>4159</v>
      </c>
      <c r="D638" s="67" t="s">
        <v>4559</v>
      </c>
      <c r="E638" s="74" t="s">
        <v>4580</v>
      </c>
    </row>
    <row r="639" spans="1:5" ht="30" x14ac:dyDescent="0.25">
      <c r="A639" s="57" t="str">
        <f t="shared" si="10"/>
        <v>ОГЭ-Электрооборудование-Вспом. оборуд.-Заземляющие устройства и молниезащиты-Заземляющее устройство Автовесовая</v>
      </c>
      <c r="B639" s="63" t="s">
        <v>4160</v>
      </c>
      <c r="C639" s="62" t="s">
        <v>4159</v>
      </c>
      <c r="D639" s="67" t="s">
        <v>4559</v>
      </c>
      <c r="E639" s="74" t="s">
        <v>4579</v>
      </c>
    </row>
    <row r="640" spans="1:5" ht="30" x14ac:dyDescent="0.25">
      <c r="A640" s="57" t="str">
        <f t="shared" si="10"/>
        <v>ОГЭ-Электрооборудование-Вспом. оборуд.-Заземляющие устройства и молниезащиты-Заземляющее устройство деревообрабатывающий участок</v>
      </c>
      <c r="B640" s="63" t="s">
        <v>4160</v>
      </c>
      <c r="C640" s="62" t="s">
        <v>4159</v>
      </c>
      <c r="D640" s="67" t="s">
        <v>4559</v>
      </c>
      <c r="E640" s="74" t="s">
        <v>4578</v>
      </c>
    </row>
    <row r="641" spans="1:5" ht="30" x14ac:dyDescent="0.25">
      <c r="A641" s="57" t="str">
        <f t="shared" si="10"/>
        <v>ОГЭ-Электрооборудование-Вспом. оборуд.-Заземляющие устройства и молниезащиты-Заземляющее устройство Заправка</v>
      </c>
      <c r="B641" s="63" t="s">
        <v>4160</v>
      </c>
      <c r="C641" s="62" t="s">
        <v>4159</v>
      </c>
      <c r="D641" s="67" t="s">
        <v>4559</v>
      </c>
      <c r="E641" s="74" t="s">
        <v>4577</v>
      </c>
    </row>
    <row r="642" spans="1:5" ht="30" x14ac:dyDescent="0.25">
      <c r="A642" s="57" t="str">
        <f t="shared" ref="A642:A705" si="11">CONCATENATE(B642,$H$1,C642,$H$1,D642,$H$1,E642)</f>
        <v>ОГЭ-Электрооборудование-Вспом. оборуд.-Заземляющие устройства и молниезащиты-Заземляющее устройство технологических скважин</v>
      </c>
      <c r="B642" s="63" t="s">
        <v>4160</v>
      </c>
      <c r="C642" s="62" t="s">
        <v>4159</v>
      </c>
      <c r="D642" s="67" t="s">
        <v>4559</v>
      </c>
      <c r="E642" s="74" t="s">
        <v>4576</v>
      </c>
    </row>
    <row r="643" spans="1:5" ht="30" x14ac:dyDescent="0.25">
      <c r="A643" s="57" t="str">
        <f t="shared" si="11"/>
        <v>ОГЭ-Электрооборудование-Вспом. оборуд.-Заземляющие устройства и молниезащиты-Заземляющее устройство скважина для полива №1</v>
      </c>
      <c r="B643" s="63" t="s">
        <v>4160</v>
      </c>
      <c r="C643" s="62" t="s">
        <v>4159</v>
      </c>
      <c r="D643" s="67" t="s">
        <v>4559</v>
      </c>
      <c r="E643" s="74" t="s">
        <v>4575</v>
      </c>
    </row>
    <row r="644" spans="1:5" ht="30" x14ac:dyDescent="0.25">
      <c r="A644" s="57" t="str">
        <f t="shared" si="11"/>
        <v>ОГЭ-Электрооборудование-Вспом. оборуд.-Заземляющие устройства и молниезащиты-Заземляющее устройство скважина для полива №2</v>
      </c>
      <c r="B644" s="63" t="s">
        <v>4160</v>
      </c>
      <c r="C644" s="62" t="s">
        <v>4159</v>
      </c>
      <c r="D644" s="67" t="s">
        <v>4559</v>
      </c>
      <c r="E644" s="74" t="s">
        <v>4574</v>
      </c>
    </row>
    <row r="645" spans="1:5" ht="30" x14ac:dyDescent="0.25">
      <c r="A645" s="57" t="str">
        <f t="shared" si="11"/>
        <v>ОГЭ-Электрооборудование-Вспом. оборуд.-Заземляющие устройства и молниезащиты-Заземляющее устройство скважина для полива №3</v>
      </c>
      <c r="B645" s="63" t="s">
        <v>4160</v>
      </c>
      <c r="C645" s="62" t="s">
        <v>4159</v>
      </c>
      <c r="D645" s="67" t="s">
        <v>4559</v>
      </c>
      <c r="E645" s="74" t="s">
        <v>4573</v>
      </c>
    </row>
    <row r="646" spans="1:5" ht="30" x14ac:dyDescent="0.25">
      <c r="A646" s="57" t="str">
        <f t="shared" si="11"/>
        <v>ОГЭ-Электрооборудование-Вспом. оборуд.-Заземляющие устройства и молниезащиты-Заземляющее устройство мачта М1 (АБК ЛПЦ)</v>
      </c>
      <c r="B646" s="63" t="s">
        <v>4160</v>
      </c>
      <c r="C646" s="62" t="s">
        <v>4159</v>
      </c>
      <c r="D646" s="67" t="s">
        <v>4559</v>
      </c>
      <c r="E646" s="74" t="s">
        <v>4572</v>
      </c>
    </row>
    <row r="647" spans="1:5" ht="30" x14ac:dyDescent="0.25">
      <c r="A647" s="57" t="str">
        <f t="shared" si="11"/>
        <v>ОГЭ-Электрооборудование-Вспом. оборуд.-Заземляющие устройства и молниезащиты-Заземляющее устройство мачта М2 (Авто весовой)</v>
      </c>
      <c r="B647" s="63" t="s">
        <v>4160</v>
      </c>
      <c r="C647" s="62" t="s">
        <v>4159</v>
      </c>
      <c r="D647" s="67" t="s">
        <v>4559</v>
      </c>
      <c r="E647" s="74" t="s">
        <v>4571</v>
      </c>
    </row>
    <row r="648" spans="1:5" ht="30" x14ac:dyDescent="0.25">
      <c r="A648" s="57" t="str">
        <f t="shared" si="11"/>
        <v>ОГЭ-Электрооборудование-Вспом. оборуд.-Заземляющие устройства и молниезащиты-Заземляющее устройство мачта М3 (ОСП)</v>
      </c>
      <c r="B648" s="63" t="s">
        <v>4160</v>
      </c>
      <c r="C648" s="62" t="s">
        <v>4159</v>
      </c>
      <c r="D648" s="67" t="s">
        <v>4559</v>
      </c>
      <c r="E648" s="74" t="s">
        <v>4570</v>
      </c>
    </row>
    <row r="649" spans="1:5" ht="30" x14ac:dyDescent="0.25">
      <c r="A649" s="57" t="str">
        <f t="shared" si="11"/>
        <v>ОГЭ-Электрооборудование-Вспом. оборуд.-Заземляющие устройства и молниезащиты-Заземляющее устройство мачта М4 (ОЗС)</v>
      </c>
      <c r="B649" s="63" t="s">
        <v>4160</v>
      </c>
      <c r="C649" s="62" t="s">
        <v>4159</v>
      </c>
      <c r="D649" s="67" t="s">
        <v>4559</v>
      </c>
      <c r="E649" s="74" t="s">
        <v>4569</v>
      </c>
    </row>
    <row r="650" spans="1:5" ht="30" x14ac:dyDescent="0.25">
      <c r="A650" s="57" t="str">
        <f t="shared" si="11"/>
        <v>ОГЭ-Электрооборудование-Вспом. оборуд.-Заземляющие устройства и молниезащиты-Заземляющее устройство мачта М5 (ЭТП Е11)</v>
      </c>
      <c r="B650" s="63" t="s">
        <v>4160</v>
      </c>
      <c r="C650" s="62" t="s">
        <v>4159</v>
      </c>
      <c r="D650" s="67" t="s">
        <v>4559</v>
      </c>
      <c r="E650" s="74" t="s">
        <v>4568</v>
      </c>
    </row>
    <row r="651" spans="1:5" ht="30" x14ac:dyDescent="0.25">
      <c r="A651" s="57" t="str">
        <f t="shared" si="11"/>
        <v>ОГЭ-Электрооборудование-Вспом. оборуд.-Заземляющие устройства и молниезащиты-Заземляющее устройство мачта М6 (Гараж)</v>
      </c>
      <c r="B651" s="63" t="s">
        <v>4160</v>
      </c>
      <c r="C651" s="62" t="s">
        <v>4159</v>
      </c>
      <c r="D651" s="67" t="s">
        <v>4559</v>
      </c>
      <c r="E651" s="74" t="s">
        <v>4567</v>
      </c>
    </row>
    <row r="652" spans="1:5" ht="30" x14ac:dyDescent="0.25">
      <c r="A652" s="57" t="str">
        <f t="shared" si="11"/>
        <v>ОГЭ-Электрооборудование-Вспом. оборуд.-Заземляющие устройства и молниезащиты-Заземляющее устройство мачта М7 (ЦРМ)</v>
      </c>
      <c r="B652" s="63" t="s">
        <v>4160</v>
      </c>
      <c r="C652" s="62" t="s">
        <v>4159</v>
      </c>
      <c r="D652" s="67" t="s">
        <v>4559</v>
      </c>
      <c r="E652" s="74" t="s">
        <v>4566</v>
      </c>
    </row>
    <row r="653" spans="1:5" ht="30" x14ac:dyDescent="0.25">
      <c r="A653" s="57" t="str">
        <f t="shared" si="11"/>
        <v>ОГЭ-Электрооборудование-Вспом. оборуд.-Заземляющие устройства и молниезащиты-Заземляющее устройство КПП Ж/Д</v>
      </c>
      <c r="B653" s="63" t="s">
        <v>4160</v>
      </c>
      <c r="C653" s="62" t="s">
        <v>4159</v>
      </c>
      <c r="D653" s="67" t="s">
        <v>4559</v>
      </c>
      <c r="E653" s="74" t="s">
        <v>4565</v>
      </c>
    </row>
    <row r="654" spans="1:5" ht="30" x14ac:dyDescent="0.25">
      <c r="A654" s="57" t="str">
        <f t="shared" si="11"/>
        <v>ОГЭ-Электрооборудование-Вспом. оборуд.-Заземляющие устройства и молниезащиты-Заземляющее устройство КНС №1</v>
      </c>
      <c r="B654" s="63" t="s">
        <v>4160</v>
      </c>
      <c r="C654" s="62" t="s">
        <v>4159</v>
      </c>
      <c r="D654" s="67" t="s">
        <v>4559</v>
      </c>
      <c r="E654" s="74" t="s">
        <v>4564</v>
      </c>
    </row>
    <row r="655" spans="1:5" ht="30" x14ac:dyDescent="0.25">
      <c r="A655" s="57" t="str">
        <f t="shared" si="11"/>
        <v>ОГЭ-Электрооборудование-Вспом. оборуд.-Заземляющие устройства и молниезащиты-Заземляющее устройство КНС №2</v>
      </c>
      <c r="B655" s="63" t="s">
        <v>4160</v>
      </c>
      <c r="C655" s="62" t="s">
        <v>4159</v>
      </c>
      <c r="D655" s="67" t="s">
        <v>4559</v>
      </c>
      <c r="E655" s="74" t="s">
        <v>4563</v>
      </c>
    </row>
    <row r="656" spans="1:5" ht="30" x14ac:dyDescent="0.25">
      <c r="A656" s="57" t="str">
        <f t="shared" si="11"/>
        <v>ОГЭ-Электрооборудование-Вспом. оборуд.-Заземляющие устройства и молниезащиты-Заземляющее устройство КНС №3</v>
      </c>
      <c r="B656" s="63" t="s">
        <v>4160</v>
      </c>
      <c r="C656" s="62" t="s">
        <v>4159</v>
      </c>
      <c r="D656" s="67" t="s">
        <v>4559</v>
      </c>
      <c r="E656" s="74" t="s">
        <v>4562</v>
      </c>
    </row>
    <row r="657" spans="1:5" ht="30" x14ac:dyDescent="0.25">
      <c r="A657" s="57" t="str">
        <f t="shared" si="11"/>
        <v>ОГЭ-Электрооборудование-Вспом. оборуд.-Заземляющие устройства и молниезащиты-Заземляющее устройство КНС №4</v>
      </c>
      <c r="B657" s="63" t="s">
        <v>4160</v>
      </c>
      <c r="C657" s="62" t="s">
        <v>4159</v>
      </c>
      <c r="D657" s="67" t="s">
        <v>4559</v>
      </c>
      <c r="E657" s="74" t="s">
        <v>4561</v>
      </c>
    </row>
    <row r="658" spans="1:5" ht="30" x14ac:dyDescent="0.25">
      <c r="A658" s="57" t="str">
        <f t="shared" si="11"/>
        <v>ОГЭ-Электрооборудование-Вспом. оборуд.-Заземляющие устройства и молниезащиты-Заземляющее устройство ДГУ АНГЦ</v>
      </c>
      <c r="B658" s="63" t="s">
        <v>4160</v>
      </c>
      <c r="C658" s="62" t="s">
        <v>4159</v>
      </c>
      <c r="D658" s="67" t="s">
        <v>4559</v>
      </c>
      <c r="E658" s="74" t="s">
        <v>4560</v>
      </c>
    </row>
    <row r="659" spans="1:5" ht="30" x14ac:dyDescent="0.25">
      <c r="A659" s="57" t="str">
        <f t="shared" si="11"/>
        <v>ОГЭ-Электрооборудование-Вспом. оборуд.-Заземляющие устройства и молниезащиты-Заземляющее устройство ДГУ Е11</v>
      </c>
      <c r="B659" s="63" t="s">
        <v>4160</v>
      </c>
      <c r="C659" s="62" t="s">
        <v>4159</v>
      </c>
      <c r="D659" s="67" t="s">
        <v>4559</v>
      </c>
      <c r="E659" s="74" t="s">
        <v>4558</v>
      </c>
    </row>
    <row r="660" spans="1:5" ht="30" x14ac:dyDescent="0.25">
      <c r="A660" s="57" t="str">
        <f t="shared" si="11"/>
        <v>ОГЭ-Электрооборудование-Вспом. оборуд.-Компрессор;Компрессорная станция сжатого воздуха-Турбокомпрессор Центpo6eжный. SM4100</v>
      </c>
      <c r="B660" s="63" t="s">
        <v>4160</v>
      </c>
      <c r="C660" s="62" t="s">
        <v>4159</v>
      </c>
      <c r="D660" s="67" t="s">
        <v>4557</v>
      </c>
      <c r="E660" s="74" t="s">
        <v>4553</v>
      </c>
    </row>
    <row r="661" spans="1:5" ht="30" x14ac:dyDescent="0.25">
      <c r="A661" s="57" t="str">
        <f t="shared" si="11"/>
        <v>ОГЭ-Электрооборудование-Вспом. оборуд.-Компрессор;Азотная станция-Центробежный воздушный компрессор. С70041МХ3</v>
      </c>
      <c r="B661" s="63" t="s">
        <v>4160</v>
      </c>
      <c r="C661" s="62" t="s">
        <v>4159</v>
      </c>
      <c r="D661" s="67" t="s">
        <v>4555</v>
      </c>
      <c r="E661" s="75" t="s">
        <v>4556</v>
      </c>
    </row>
    <row r="662" spans="1:5" ht="30" x14ac:dyDescent="0.25">
      <c r="A662" s="57" t="str">
        <f t="shared" si="11"/>
        <v>ОГЭ-Электрооборудование-Вспом. оборуд.-Компрессор;Азотная станция-Дожимной компрессор. WW-100/5-40</v>
      </c>
      <c r="B662" s="63" t="s">
        <v>4160</v>
      </c>
      <c r="C662" s="62" t="s">
        <v>4159</v>
      </c>
      <c r="D662" s="67" t="s">
        <v>4555</v>
      </c>
      <c r="E662" s="74" t="s">
        <v>4554</v>
      </c>
    </row>
    <row r="663" spans="1:5" ht="30" x14ac:dyDescent="0.25">
      <c r="A663" s="57" t="str">
        <f t="shared" si="11"/>
        <v>ОГЭ-Электрооборудование-Вспом. оборуд.-Компрессор;НоваяАзотная станция-Турбокомпрессор Центpo6eжный. SM4100</v>
      </c>
      <c r="B663" s="63" t="s">
        <v>4160</v>
      </c>
      <c r="C663" s="62" t="s">
        <v>4159</v>
      </c>
      <c r="D663" s="67" t="s">
        <v>4552</v>
      </c>
      <c r="E663" s="75" t="s">
        <v>4553</v>
      </c>
    </row>
    <row r="664" spans="1:5" ht="30" x14ac:dyDescent="0.25">
      <c r="A664" s="57" t="str">
        <f t="shared" si="11"/>
        <v>ОГЭ-Электрооборудование-Вспом. оборуд.-Компрессор;НоваяАзотная станция-Дожимной компрессор  ZW-1/7-20</v>
      </c>
      <c r="B664" s="63" t="s">
        <v>4160</v>
      </c>
      <c r="C664" s="62" t="s">
        <v>4159</v>
      </c>
      <c r="D664" s="67" t="s">
        <v>4552</v>
      </c>
      <c r="E664" s="74" t="s">
        <v>4551</v>
      </c>
    </row>
    <row r="665" spans="1:5" x14ac:dyDescent="0.25">
      <c r="A665" s="57" t="str">
        <f t="shared" si="11"/>
        <v>ОГЭ-Электрооборудование-Вспом. оборуд.-Компрессор;УВП-Robuschi RBS  15/F STD</v>
      </c>
      <c r="B665" s="63" t="s">
        <v>4160</v>
      </c>
      <c r="C665" s="62" t="s">
        <v>4159</v>
      </c>
      <c r="D665" s="67" t="s">
        <v>4550</v>
      </c>
      <c r="E665" s="74" t="s">
        <v>4549</v>
      </c>
    </row>
    <row r="666" spans="1:5" ht="30" x14ac:dyDescent="0.25">
      <c r="A666" s="57" t="str">
        <f t="shared" si="11"/>
        <v>ОГЭ-Электрооборудование-Вспом. оборуд.-Вентиляционные установки;УВП-Конвентор электрический</v>
      </c>
      <c r="B666" s="63" t="s">
        <v>4160</v>
      </c>
      <c r="C666" s="62" t="s">
        <v>4159</v>
      </c>
      <c r="D666" s="67" t="s">
        <v>4545</v>
      </c>
      <c r="E666" s="74" t="s">
        <v>4548</v>
      </c>
    </row>
    <row r="667" spans="1:5" ht="30" x14ac:dyDescent="0.25">
      <c r="A667" s="57" t="str">
        <f t="shared" si="11"/>
        <v>ОГЭ-Электрооборудование-Вспом. оборуд.-Вентиляционные установки;УВП-Тепловентилятор переносной электрический</v>
      </c>
      <c r="B667" s="63" t="s">
        <v>4160</v>
      </c>
      <c r="C667" s="62" t="s">
        <v>4159</v>
      </c>
      <c r="D667" s="67" t="s">
        <v>4545</v>
      </c>
      <c r="E667" s="74" t="s">
        <v>4547</v>
      </c>
    </row>
    <row r="668" spans="1:5" ht="30" x14ac:dyDescent="0.25">
      <c r="A668" s="57" t="str">
        <f t="shared" si="11"/>
        <v>ОГЭ-Электрооборудование-Вспом. оборуд.-Вентиляционные установки;УВП-Воздуходувная станция.</v>
      </c>
      <c r="B668" s="63" t="s">
        <v>4160</v>
      </c>
      <c r="C668" s="62" t="s">
        <v>4159</v>
      </c>
      <c r="D668" s="67" t="s">
        <v>4545</v>
      </c>
      <c r="E668" s="74" t="s">
        <v>4546</v>
      </c>
    </row>
    <row r="669" spans="1:5" ht="30" x14ac:dyDescent="0.25">
      <c r="A669" s="57" t="str">
        <f t="shared" si="11"/>
        <v>ОГЭ-Электрооборудование-Вспом. оборуд.-Вентиляционные установки;УВП-Чиллер с воздушным охлаждением</v>
      </c>
      <c r="B669" s="63" t="s">
        <v>4160</v>
      </c>
      <c r="C669" s="62" t="s">
        <v>4159</v>
      </c>
      <c r="D669" s="67" t="s">
        <v>4545</v>
      </c>
      <c r="E669" s="74" t="s">
        <v>4544</v>
      </c>
    </row>
    <row r="670" spans="1:5" ht="30" x14ac:dyDescent="0.25">
      <c r="A670" s="57" t="str">
        <f t="shared" si="11"/>
        <v>ОГЭ-Электрооборудование-Вспом. оборуд.-Вентиляционные установки;Парогенераторная-Приточная установка</v>
      </c>
      <c r="B670" s="63" t="s">
        <v>4160</v>
      </c>
      <c r="C670" s="62" t="s">
        <v>4159</v>
      </c>
      <c r="D670" s="67" t="s">
        <v>4542</v>
      </c>
      <c r="E670" s="74" t="s">
        <v>4543</v>
      </c>
    </row>
    <row r="671" spans="1:5" ht="30" x14ac:dyDescent="0.25">
      <c r="A671" s="57" t="str">
        <f t="shared" si="11"/>
        <v>ОГЭ-Электрооборудование-Вспом. оборуд.-Вентиляционные установки;Парогенераторная-Вентилятор осевой</v>
      </c>
      <c r="B671" s="63" t="s">
        <v>4160</v>
      </c>
      <c r="C671" s="62" t="s">
        <v>4159</v>
      </c>
      <c r="D671" s="67" t="s">
        <v>4542</v>
      </c>
      <c r="E671" s="74" t="s">
        <v>4541</v>
      </c>
    </row>
    <row r="672" spans="1:5" ht="30" x14ac:dyDescent="0.25">
      <c r="A672" s="57" t="str">
        <f t="shared" si="11"/>
        <v>ОГЭ-Электрооборудование-Вспом. оборуд.-Вентиляционные установки;Градирни оборотного цикла с резервуаром-Осевой вентилятор ДКС1-25</v>
      </c>
      <c r="B672" s="63" t="s">
        <v>4160</v>
      </c>
      <c r="C672" s="62" t="s">
        <v>4159</v>
      </c>
      <c r="D672" s="67" t="s">
        <v>4540</v>
      </c>
      <c r="E672" s="74" t="s">
        <v>4539</v>
      </c>
    </row>
    <row r="673" spans="1:5" ht="30" x14ac:dyDescent="0.25">
      <c r="A673" s="57" t="str">
        <f t="shared" si="11"/>
        <v>ОГЭ-Электрооборудование-Вспом. оборуд.-Кондиционеры;УВП-Настенный сплит система УВП АБК Этаж-2 (Опероторская)</v>
      </c>
      <c r="B673" s="63" t="s">
        <v>4160</v>
      </c>
      <c r="C673" s="62" t="s">
        <v>4159</v>
      </c>
      <c r="D673" s="67" t="s">
        <v>4532</v>
      </c>
      <c r="E673" s="78" t="s">
        <v>4538</v>
      </c>
    </row>
    <row r="674" spans="1:5" ht="30" x14ac:dyDescent="0.25">
      <c r="A674" s="57" t="str">
        <f t="shared" si="11"/>
        <v>ОГЭ-Электрооборудование-Вспом. оборуд.-Кондиционеры;УВП-Настенный сплит система УВП АБК Этаж-2 (Начальник УВП)</v>
      </c>
      <c r="B674" s="63" t="s">
        <v>4160</v>
      </c>
      <c r="C674" s="62" t="s">
        <v>4159</v>
      </c>
      <c r="D674" s="67" t="s">
        <v>4532</v>
      </c>
      <c r="E674" s="77" t="s">
        <v>4537</v>
      </c>
    </row>
    <row r="675" spans="1:5" ht="30" x14ac:dyDescent="0.25">
      <c r="A675" s="57" t="str">
        <f t="shared" si="11"/>
        <v>ОГЭ-Электрооборудование-Вспом. оборуд.-Кондиционеры;УВП-Настенный сплит система УВП АБК Этаж-2 (АСУТП)</v>
      </c>
      <c r="B675" s="63" t="s">
        <v>4160</v>
      </c>
      <c r="C675" s="62" t="s">
        <v>4159</v>
      </c>
      <c r="D675" s="67" t="s">
        <v>4532</v>
      </c>
      <c r="E675" s="77" t="s">
        <v>4536</v>
      </c>
    </row>
    <row r="676" spans="1:5" ht="30" x14ac:dyDescent="0.25">
      <c r="A676" s="57" t="str">
        <f t="shared" si="11"/>
        <v>ОГЭ-Электрооборудование-Вспом. оборуд.-Кондиционеры;УВП-Настенный сплит система УВП АБК Этаж-1 (Комната персонала)</v>
      </c>
      <c r="B676" s="63" t="s">
        <v>4160</v>
      </c>
      <c r="C676" s="62" t="s">
        <v>4159</v>
      </c>
      <c r="D676" s="67" t="s">
        <v>4532</v>
      </c>
      <c r="E676" s="77" t="s">
        <v>4535</v>
      </c>
    </row>
    <row r="677" spans="1:5" ht="30" x14ac:dyDescent="0.25">
      <c r="A677" s="57" t="str">
        <f t="shared" si="11"/>
        <v>ОГЭ-Электрооборудование-Вспом. оборуд.-Кондиционеры;УВП-Настенный сплит система УВП АБК Этаж-1 (Лобаратория)</v>
      </c>
      <c r="B677" s="63" t="s">
        <v>4160</v>
      </c>
      <c r="C677" s="62" t="s">
        <v>4159</v>
      </c>
      <c r="D677" s="67" t="s">
        <v>4532</v>
      </c>
      <c r="E677" s="77" t="s">
        <v>4534</v>
      </c>
    </row>
    <row r="678" spans="1:5" ht="30" x14ac:dyDescent="0.25">
      <c r="A678" s="57" t="str">
        <f t="shared" si="11"/>
        <v>ОГЭ-Электрооборудование-Вспом. оборуд.-Кондиционеры;УВП-Настенно потолочный сплит система УВП Гирадирня (Электро помещения)</v>
      </c>
      <c r="B678" s="63" t="s">
        <v>4160</v>
      </c>
      <c r="C678" s="62" t="s">
        <v>4159</v>
      </c>
      <c r="D678" s="67" t="s">
        <v>4532</v>
      </c>
      <c r="E678" s="77" t="s">
        <v>4533</v>
      </c>
    </row>
    <row r="679" spans="1:5" ht="30" x14ac:dyDescent="0.25">
      <c r="A679" s="57" t="str">
        <f t="shared" si="11"/>
        <v>ОГЭ-Электрооборудование-Вспом. оборуд.-Кондиционеры;УВП-Потолочный Каналный сплит система УВП Е10 (Электро помещение)</v>
      </c>
      <c r="B679" s="63" t="s">
        <v>4160</v>
      </c>
      <c r="C679" s="62" t="s">
        <v>4159</v>
      </c>
      <c r="D679" s="67" t="s">
        <v>4532</v>
      </c>
      <c r="E679" s="77" t="s">
        <v>4531</v>
      </c>
    </row>
    <row r="680" spans="1:5" ht="45" x14ac:dyDescent="0.25">
      <c r="A680" s="57" t="str">
        <f t="shared" si="11"/>
        <v>ОГЭ-Электрооборудование-Вспом. оборуд.-Кондиционеры;Насосная станция производственно-противопожарного водоснабжения-Настенный сплит система насосная стансия  (Электро помещения)</v>
      </c>
      <c r="B680" s="63" t="s">
        <v>4160</v>
      </c>
      <c r="C680" s="62" t="s">
        <v>4159</v>
      </c>
      <c r="D680" s="67" t="s">
        <v>4530</v>
      </c>
      <c r="E680" s="77" t="s">
        <v>4529</v>
      </c>
    </row>
    <row r="681" spans="1:5" ht="30" x14ac:dyDescent="0.25">
      <c r="A681" s="57" t="str">
        <f t="shared" si="11"/>
        <v>ОГЭ-Электрооборудование-Вспом. оборуд.-Кондиционеры;Водородная станция-Настенный сплит система Водородная станция 1-64</v>
      </c>
      <c r="B681" s="63" t="s">
        <v>4160</v>
      </c>
      <c r="C681" s="62" t="s">
        <v>4159</v>
      </c>
      <c r="D681" s="76" t="s">
        <v>4524</v>
      </c>
      <c r="E681" s="77" t="s">
        <v>4528</v>
      </c>
    </row>
    <row r="682" spans="1:5" ht="30" x14ac:dyDescent="0.25">
      <c r="A682" s="57" t="str">
        <f t="shared" si="11"/>
        <v>ОГЭ-Электрооборудование-Вспом. оборуд.-Кондиционеры;Водородная станция-Настенный сплит система Операторская КВАС</v>
      </c>
      <c r="B682" s="63" t="s">
        <v>4160</v>
      </c>
      <c r="C682" s="62" t="s">
        <v>4159</v>
      </c>
      <c r="D682" s="67" t="s">
        <v>4524</v>
      </c>
      <c r="E682" s="77" t="s">
        <v>4527</v>
      </c>
    </row>
    <row r="683" spans="1:5" ht="30" x14ac:dyDescent="0.25">
      <c r="A683" s="57" t="str">
        <f t="shared" si="11"/>
        <v>ОГЭ-Электрооборудование-Вспом. оборуд.-Кондиционеры;Водородная станция-Колонный сплит система Водородная станция 1-128</v>
      </c>
      <c r="B683" s="63" t="s">
        <v>4160</v>
      </c>
      <c r="C683" s="62" t="s">
        <v>4159</v>
      </c>
      <c r="D683" s="67" t="s">
        <v>4524</v>
      </c>
      <c r="E683" s="77" t="s">
        <v>4526</v>
      </c>
    </row>
    <row r="684" spans="1:5" ht="30" x14ac:dyDescent="0.25">
      <c r="A684" s="57" t="str">
        <f t="shared" si="11"/>
        <v>ОГЭ-Электрооборудование-Вспом. оборуд.-Кондиционеры;Водородная станция-Чиллер Водородная станция 1-128</v>
      </c>
      <c r="B684" s="63" t="s">
        <v>4160</v>
      </c>
      <c r="C684" s="62" t="s">
        <v>4159</v>
      </c>
      <c r="D684" s="67" t="s">
        <v>4524</v>
      </c>
      <c r="E684" s="77" t="s">
        <v>4525</v>
      </c>
    </row>
    <row r="685" spans="1:5" ht="30" x14ac:dyDescent="0.25">
      <c r="A685" s="57" t="str">
        <f t="shared" si="11"/>
        <v>ОГЭ-Электрооборудование-Вспом. оборуд.-Кондиционеры;Водородная станция-Чиллер Водородная станция 1-64</v>
      </c>
      <c r="B685" s="63" t="s">
        <v>4160</v>
      </c>
      <c r="C685" s="62" t="s">
        <v>4159</v>
      </c>
      <c r="D685" s="67" t="s">
        <v>4524</v>
      </c>
      <c r="E685" s="77" t="s">
        <v>4523</v>
      </c>
    </row>
    <row r="686" spans="1:5" ht="30" x14ac:dyDescent="0.25">
      <c r="A686" s="57" t="str">
        <f t="shared" si="11"/>
        <v>ОГЭ-Электрооборудование-Вспом. оборуд.-Кондиционеры;Очистные сооружения ливневых сточных вод-Настенный сплит система Отчистные сооружения</v>
      </c>
      <c r="B686" s="63" t="s">
        <v>4160</v>
      </c>
      <c r="C686" s="62" t="s">
        <v>4159</v>
      </c>
      <c r="D686" s="76" t="s">
        <v>4522</v>
      </c>
      <c r="E686" s="77" t="s">
        <v>4521</v>
      </c>
    </row>
    <row r="687" spans="1:5" ht="30" x14ac:dyDescent="0.25">
      <c r="A687" s="57" t="str">
        <f t="shared" si="11"/>
        <v>ОГЭ-Электрооборудование-Вспом. оборуд.-Газовое и Котловое хозяйство;Парогенераторная-ГРПШ</v>
      </c>
      <c r="B687" s="63" t="s">
        <v>4160</v>
      </c>
      <c r="C687" s="62" t="s">
        <v>4159</v>
      </c>
      <c r="D687" s="76" t="s">
        <v>4520</v>
      </c>
      <c r="E687" s="75" t="s">
        <v>4519</v>
      </c>
    </row>
    <row r="688" spans="1:5" ht="30" x14ac:dyDescent="0.25">
      <c r="A688" s="57" t="str">
        <f t="shared" si="11"/>
        <v>ОГЭ-Электрооборудование-Вспом. оборуд.-Газовое и Котловое хозяйство;УВП - (смесители и нагреватели)-Смеситель статистический футированный G51WMX</v>
      </c>
      <c r="B688" s="63" t="s">
        <v>4160</v>
      </c>
      <c r="C688" s="62" t="s">
        <v>4159</v>
      </c>
      <c r="D688" s="76" t="s">
        <v>4507</v>
      </c>
      <c r="E688" s="75" t="s">
        <v>4518</v>
      </c>
    </row>
    <row r="689" spans="1:5" ht="30" x14ac:dyDescent="0.25">
      <c r="A689" s="57" t="str">
        <f t="shared" si="11"/>
        <v>ОГЭ-Электрооборудование-Вспом. оборуд.-Газовое и Котловое хозяйство;УВП - (смесители и нагреватели)-Смеситель статистический футированный G86WMX</v>
      </c>
      <c r="B689" s="63" t="s">
        <v>4160</v>
      </c>
      <c r="C689" s="62" t="s">
        <v>4159</v>
      </c>
      <c r="D689" s="67" t="s">
        <v>4507</v>
      </c>
      <c r="E689" s="75" t="s">
        <v>4517</v>
      </c>
    </row>
    <row r="690" spans="1:5" ht="30" x14ac:dyDescent="0.25">
      <c r="A690" s="57" t="str">
        <f t="shared" si="11"/>
        <v>ОГЭ-Электрооборудование-Вспом. оборуд.-Газовое и Котловое хозяйство;УВП - (смесители и нагреватели)-Смеситель статистический футированный G61WMX</v>
      </c>
      <c r="B690" s="63" t="s">
        <v>4160</v>
      </c>
      <c r="C690" s="62" t="s">
        <v>4159</v>
      </c>
      <c r="D690" s="67" t="s">
        <v>4507</v>
      </c>
      <c r="E690" s="75" t="s">
        <v>4516</v>
      </c>
    </row>
    <row r="691" spans="1:5" ht="30" x14ac:dyDescent="0.25">
      <c r="A691" s="57" t="str">
        <f t="shared" si="11"/>
        <v>ОГЭ-Электрооборудование-Вспом. оборуд.-Газовое и Котловое хозяйство;УВП - (смесители и нагреватели)-Смеситель статистический футированный G16WMX</v>
      </c>
      <c r="B691" s="63" t="s">
        <v>4160</v>
      </c>
      <c r="C691" s="62" t="s">
        <v>4159</v>
      </c>
      <c r="D691" s="67" t="s">
        <v>4507</v>
      </c>
      <c r="E691" s="75" t="s">
        <v>4515</v>
      </c>
    </row>
    <row r="692" spans="1:5" ht="30" x14ac:dyDescent="0.25">
      <c r="A692" s="57" t="str">
        <f t="shared" si="11"/>
        <v>ОГЭ-Электрооборудование-Вспом. оборуд.-Газовое и Котловое хозяйство;УВП - (смесители и нагреватели)-Флянцевый электрический нагреватель J02SCC</v>
      </c>
      <c r="B692" s="63" t="s">
        <v>4160</v>
      </c>
      <c r="C692" s="62" t="s">
        <v>4159</v>
      </c>
      <c r="D692" s="67" t="s">
        <v>4507</v>
      </c>
      <c r="E692" s="75" t="s">
        <v>4514</v>
      </c>
    </row>
    <row r="693" spans="1:5" ht="30" x14ac:dyDescent="0.25">
      <c r="A693" s="57" t="str">
        <f t="shared" si="11"/>
        <v>ОГЭ-Электрооборудование-Вспом. оборуд.-Газовое и Котловое хозяйство;УВП - (смесители и нагреватели)-Флянцевый электрический нагреватель J87SCC</v>
      </c>
      <c r="B693" s="63" t="s">
        <v>4160</v>
      </c>
      <c r="C693" s="62" t="s">
        <v>4159</v>
      </c>
      <c r="D693" s="67" t="s">
        <v>4507</v>
      </c>
      <c r="E693" s="75" t="s">
        <v>4513</v>
      </c>
    </row>
    <row r="694" spans="1:5" ht="30" x14ac:dyDescent="0.25">
      <c r="A694" s="57" t="str">
        <f t="shared" si="11"/>
        <v>ОГЭ-Электрооборудование-Вспом. оборуд.-Газовое и Котловое хозяйство;УВП - (смесители и нагреватели)-Флянцевый электрический нагреватель J03WSK</v>
      </c>
      <c r="B694" s="63" t="s">
        <v>4160</v>
      </c>
      <c r="C694" s="62" t="s">
        <v>4159</v>
      </c>
      <c r="D694" s="67" t="s">
        <v>4507</v>
      </c>
      <c r="E694" s="75" t="s">
        <v>4512</v>
      </c>
    </row>
    <row r="695" spans="1:5" ht="30" x14ac:dyDescent="0.25">
      <c r="A695" s="57" t="str">
        <f t="shared" si="11"/>
        <v>ОГЭ-Электрооборудование-Вспом. оборуд.-Газовое и Котловое хозяйство;УВП - (смесители и нагреватели)-Флянцевый электрический нагреватель G66WSCC</v>
      </c>
      <c r="B695" s="63" t="s">
        <v>4160</v>
      </c>
      <c r="C695" s="62" t="s">
        <v>4159</v>
      </c>
      <c r="D695" s="67" t="s">
        <v>4507</v>
      </c>
      <c r="E695" s="75" t="s">
        <v>4511</v>
      </c>
    </row>
    <row r="696" spans="1:5" ht="30" x14ac:dyDescent="0.25">
      <c r="A696" s="57" t="str">
        <f t="shared" si="11"/>
        <v>ОГЭ-Электрооборудование-Вспом. оборуд.-Газовое и Котловое хозяйство;УВП - (смесители и нагреватели)-Нагреватель электрический фланцевый G35SCC</v>
      </c>
      <c r="B696" s="63" t="s">
        <v>4160</v>
      </c>
      <c r="C696" s="62" t="s">
        <v>4159</v>
      </c>
      <c r="D696" s="67" t="s">
        <v>4507</v>
      </c>
      <c r="E696" s="75" t="s">
        <v>4510</v>
      </c>
    </row>
    <row r="697" spans="1:5" ht="30" x14ac:dyDescent="0.25">
      <c r="A697" s="57" t="str">
        <f t="shared" si="11"/>
        <v>ОГЭ-Электрооборудование-Вспом. оборуд.-Газовое и Котловое хозяйство;УВП - (смесители и нагреватели)-Нагреватель электрический фланцевый G56SCC</v>
      </c>
      <c r="B697" s="63" t="s">
        <v>4160</v>
      </c>
      <c r="C697" s="62" t="s">
        <v>4159</v>
      </c>
      <c r="D697" s="67" t="s">
        <v>4507</v>
      </c>
      <c r="E697" s="75" t="s">
        <v>4509</v>
      </c>
    </row>
    <row r="698" spans="1:5" ht="30" x14ac:dyDescent="0.25">
      <c r="A698" s="57" t="str">
        <f t="shared" si="11"/>
        <v>ОГЭ-Электрооборудование-Вспом. оборуд.-Газовое и Котловое хозяйство;УВП - (смесители и нагреватели)-Настенный накопительный электрический водонагреватель</v>
      </c>
      <c r="B698" s="63" t="s">
        <v>4160</v>
      </c>
      <c r="C698" s="62" t="s">
        <v>4159</v>
      </c>
      <c r="D698" s="67" t="s">
        <v>4507</v>
      </c>
      <c r="E698" s="75" t="s">
        <v>4508</v>
      </c>
    </row>
    <row r="699" spans="1:5" ht="30" x14ac:dyDescent="0.25">
      <c r="A699" s="57" t="str">
        <f t="shared" si="11"/>
        <v>ОГЭ-Электрооборудование-Вспом. оборуд.-Газовое и Котловое хозяйство;УВП - (смесители и нагреватели)-Приточный электрический водонагреватель</v>
      </c>
      <c r="B699" s="63" t="s">
        <v>4160</v>
      </c>
      <c r="C699" s="62" t="s">
        <v>4159</v>
      </c>
      <c r="D699" s="67" t="s">
        <v>4507</v>
      </c>
      <c r="E699" s="75" t="s">
        <v>4506</v>
      </c>
    </row>
    <row r="700" spans="1:5" ht="30" x14ac:dyDescent="0.25">
      <c r="A700" s="57" t="str">
        <f t="shared" si="11"/>
        <v>ОГЭ-Электрооборудование-Вспом. оборуд.-Газовое и Котловое хозяйство;Градирни оборотного цикла с резервуаром-Проточный электронагреватель  DBX 27</v>
      </c>
      <c r="B700" s="63" t="s">
        <v>4160</v>
      </c>
      <c r="C700" s="62" t="s">
        <v>4159</v>
      </c>
      <c r="D700" s="76" t="s">
        <v>4505</v>
      </c>
      <c r="E700" s="75" t="s">
        <v>4500</v>
      </c>
    </row>
    <row r="701" spans="1:5" ht="30" x14ac:dyDescent="0.25">
      <c r="A701" s="57" t="str">
        <f t="shared" si="11"/>
        <v>ОГЭ-Электрооборудование-Вспом. оборуд.-Газовое и Котловое хозяйство;Насосные над скважинами-Конвектор электрический с механическим термостатом</v>
      </c>
      <c r="B701" s="63" t="s">
        <v>4160</v>
      </c>
      <c r="C701" s="62" t="s">
        <v>4159</v>
      </c>
      <c r="D701" s="76" t="s">
        <v>4504</v>
      </c>
      <c r="E701" s="75" t="s">
        <v>4503</v>
      </c>
    </row>
    <row r="702" spans="1:5" ht="30" x14ac:dyDescent="0.25">
      <c r="A702" s="57" t="str">
        <f t="shared" si="11"/>
        <v>ОГЭ-Электрооборудование-Вспом. оборуд.-Газовое и Котловое хозяйство;Насосная станция производственно­противопожарного водоснабжения-Водонагреватель  “Ariston” SG 15</v>
      </c>
      <c r="B702" s="63" t="s">
        <v>4160</v>
      </c>
      <c r="C702" s="62" t="s">
        <v>4159</v>
      </c>
      <c r="D702" s="76" t="s">
        <v>4501</v>
      </c>
      <c r="E702" s="75" t="s">
        <v>4502</v>
      </c>
    </row>
    <row r="703" spans="1:5" ht="30" x14ac:dyDescent="0.25">
      <c r="A703" s="57" t="str">
        <f t="shared" si="11"/>
        <v>ОГЭ-Электрооборудование-Вспом. оборуд.-Газовое и Котловое хозяйство;Насосная станция производственно­противопожарного водоснабжения-Проточный электронагреватель  DBX 27</v>
      </c>
      <c r="B703" s="63" t="s">
        <v>4160</v>
      </c>
      <c r="C703" s="62" t="s">
        <v>4159</v>
      </c>
      <c r="D703" s="67" t="s">
        <v>4501</v>
      </c>
      <c r="E703" s="75" t="s">
        <v>4500</v>
      </c>
    </row>
    <row r="704" spans="1:5" ht="30" x14ac:dyDescent="0.25">
      <c r="A704" s="57" t="str">
        <f t="shared" si="11"/>
        <v>ОГЭ-Электрооборудование-Вспом. оборуд.-Насосы-Компрессорная станция сжатого воздуха и азотная станция-Дренажный насос для кондиционеров</v>
      </c>
      <c r="B704" s="63" t="s">
        <v>4160</v>
      </c>
      <c r="C704" s="62" t="s">
        <v>4159</v>
      </c>
      <c r="D704" s="76" t="s">
        <v>4499</v>
      </c>
      <c r="E704" s="75" t="s">
        <v>4498</v>
      </c>
    </row>
    <row r="705" spans="1:7" ht="30" x14ac:dyDescent="0.25">
      <c r="A705" s="57" t="str">
        <f t="shared" si="11"/>
        <v>ОГЭ-Электрооборудование-Вспом. оборуд.-Насосы-Парогенераторная-Насос питательной воды</v>
      </c>
      <c r="B705" s="63" t="s">
        <v>4160</v>
      </c>
      <c r="C705" s="62" t="s">
        <v>4159</v>
      </c>
      <c r="D705" s="76" t="s">
        <v>4497</v>
      </c>
      <c r="E705" s="75" t="s">
        <v>4496</v>
      </c>
    </row>
    <row r="706" spans="1:7" x14ac:dyDescent="0.25">
      <c r="A706" s="57" t="str">
        <f t="shared" ref="A706:A769" si="12">CONCATENATE(B706,$H$1,C706,$H$1,D706,$H$1,E706)</f>
        <v>ОГЭ-Электрооборудование-Вспом. оборуд.-Насосы-Водородная станция-Насос демводы</v>
      </c>
      <c r="B706" s="63" t="s">
        <v>4160</v>
      </c>
      <c r="C706" s="62" t="s">
        <v>4159</v>
      </c>
      <c r="D706" s="76" t="s">
        <v>4495</v>
      </c>
      <c r="E706" s="75" t="s">
        <v>4494</v>
      </c>
    </row>
    <row r="707" spans="1:7" ht="30" x14ac:dyDescent="0.25">
      <c r="A707" s="57" t="str">
        <f t="shared" si="12"/>
        <v>ОГЭ-Электрооборудование-Вспом. оборуд.-Насосы-Насосная станция производственно­противопожарного водоснабжения-Погружной насос</v>
      </c>
      <c r="B707" s="63" t="s">
        <v>4160</v>
      </c>
      <c r="C707" s="62" t="s">
        <v>4159</v>
      </c>
      <c r="D707" s="76" t="s">
        <v>4493</v>
      </c>
      <c r="E707" s="75" t="s">
        <v>4491</v>
      </c>
    </row>
    <row r="708" spans="1:7" ht="30" x14ac:dyDescent="0.25">
      <c r="A708" s="57" t="str">
        <f t="shared" si="12"/>
        <v>ОГЭ-Электрооборудование-Вспом. оборуд.-Насосы-Насосные над скважинами-Погружной насос</v>
      </c>
      <c r="B708" s="63" t="s">
        <v>4160</v>
      </c>
      <c r="C708" s="62" t="s">
        <v>4159</v>
      </c>
      <c r="D708" s="76" t="s">
        <v>4492</v>
      </c>
      <c r="E708" s="75" t="s">
        <v>4491</v>
      </c>
    </row>
    <row r="709" spans="1:7" ht="30" x14ac:dyDescent="0.25">
      <c r="A709" s="57" t="str">
        <f t="shared" si="12"/>
        <v>ОГЭ-Электрооборудование-Вспом. оборуд.-Насосы-Градирни оборотного цикла с резервуаром-Насос горизонтальный со спиральным корпусом</v>
      </c>
      <c r="B709" s="63" t="s">
        <v>4160</v>
      </c>
      <c r="C709" s="62" t="s">
        <v>4159</v>
      </c>
      <c r="D709" s="76" t="s">
        <v>4481</v>
      </c>
      <c r="E709" s="74" t="s">
        <v>4490</v>
      </c>
    </row>
    <row r="710" spans="1:7" ht="45" x14ac:dyDescent="0.25">
      <c r="A710" s="57" t="str">
        <f t="shared" si="12"/>
        <v>ОГЭ-Электрооборудование-Вспом. оборуд.-Насосы-Градирни оборотного цикла с резервуаром-Насос центробежный горизонтальный низкого давления Насос контура охлаждения вспомогательный</v>
      </c>
      <c r="B710" s="63" t="s">
        <v>4160</v>
      </c>
      <c r="C710" s="62" t="s">
        <v>4159</v>
      </c>
      <c r="D710" s="67" t="s">
        <v>4481</v>
      </c>
      <c r="E710" s="77" t="s">
        <v>4489</v>
      </c>
    </row>
    <row r="711" spans="1:7" ht="45" x14ac:dyDescent="0.25">
      <c r="A711" s="57" t="str">
        <f t="shared" si="12"/>
        <v>ОГЭ-Электрооборудование-Вспом. оборуд.-Насосы-Градирни оборотного цикла с резервуаром-Насос центробежный горизонтальный низкого давления Насос  вспомогательный 2 контура охлаждения</v>
      </c>
      <c r="B711" s="63" t="s">
        <v>4160</v>
      </c>
      <c r="C711" s="62" t="s">
        <v>4159</v>
      </c>
      <c r="D711" s="67" t="s">
        <v>4481</v>
      </c>
      <c r="E711" s="77" t="s">
        <v>4488</v>
      </c>
    </row>
    <row r="712" spans="1:7" ht="30" x14ac:dyDescent="0.25">
      <c r="A712" s="57" t="str">
        <f t="shared" si="12"/>
        <v>ОГЭ-Электрооборудование-Вспом. оборуд.-Насосы-Градирни оборотного цикла с резервуаром-Насос центробежный горизонтальный низкого давления</v>
      </c>
      <c r="B712" s="63" t="s">
        <v>4160</v>
      </c>
      <c r="C712" s="62" t="s">
        <v>4159</v>
      </c>
      <c r="D712" s="67" t="s">
        <v>4481</v>
      </c>
      <c r="E712" s="75" t="s">
        <v>4487</v>
      </c>
    </row>
    <row r="713" spans="1:7" ht="45" x14ac:dyDescent="0.25">
      <c r="A713" s="57" t="str">
        <f t="shared" si="12"/>
        <v>ОГЭ-Электрооборудование-Вспом. оборуд.-Насосы-Градирни оборотного цикла с резервуаром-Насос центробежный горизонтальный низкого давления Насос аварийной системы контура охлаждения</v>
      </c>
      <c r="B713" s="63" t="s">
        <v>4160</v>
      </c>
      <c r="C713" s="62" t="s">
        <v>4159</v>
      </c>
      <c r="D713" s="67" t="s">
        <v>4481</v>
      </c>
      <c r="E713" s="77" t="s">
        <v>4486</v>
      </c>
    </row>
    <row r="714" spans="1:7" ht="30" x14ac:dyDescent="0.25">
      <c r="A714" s="57" t="str">
        <f t="shared" si="12"/>
        <v>ОГЭ-Электрооборудование-Вспом. оборуд.-Насосы-Градирни оборотного цикла с резервуаром-Дозирующая станция антисколанта</v>
      </c>
      <c r="B714" s="63" t="s">
        <v>4160</v>
      </c>
      <c r="C714" s="62" t="s">
        <v>4159</v>
      </c>
      <c r="D714" s="67" t="s">
        <v>4481</v>
      </c>
      <c r="E714" s="75" t="s">
        <v>4485</v>
      </c>
    </row>
    <row r="715" spans="1:7" ht="30" x14ac:dyDescent="0.25">
      <c r="A715" s="57" t="str">
        <f t="shared" si="12"/>
        <v>ОГЭ-Электрооборудование-Вспом. оборуд.-Насосы-Градирни оборотного цикла с резервуаром-Дозирующая станция ингибитора коррозии</v>
      </c>
      <c r="B715" s="63" t="s">
        <v>4160</v>
      </c>
      <c r="C715" s="62" t="s">
        <v>4159</v>
      </c>
      <c r="D715" s="67" t="s">
        <v>4481</v>
      </c>
      <c r="E715" s="75" t="s">
        <v>4484</v>
      </c>
    </row>
    <row r="716" spans="1:7" ht="30" x14ac:dyDescent="0.25">
      <c r="A716" s="57" t="str">
        <f t="shared" si="12"/>
        <v>ОГЭ-Электрооборудование-Вспом. оборуд.-Насосы-Градирни оборотного цикла с резервуаром-Дозирующая станция биоцида</v>
      </c>
      <c r="B716" s="63" t="s">
        <v>4160</v>
      </c>
      <c r="C716" s="62" t="s">
        <v>4159</v>
      </c>
      <c r="D716" s="67" t="s">
        <v>4481</v>
      </c>
      <c r="E716" s="75" t="s">
        <v>4483</v>
      </c>
    </row>
    <row r="717" spans="1:7" ht="30" x14ac:dyDescent="0.25">
      <c r="A717" s="57" t="str">
        <f t="shared" si="12"/>
        <v>ОГЭ-Электрооборудование-Вспом. оборуд.-Насосы-Градирни оборотного цикла с резервуаром-Насос дозировочный</v>
      </c>
      <c r="B717" s="63" t="s">
        <v>4160</v>
      </c>
      <c r="C717" s="62" t="s">
        <v>4159</v>
      </c>
      <c r="D717" s="67" t="s">
        <v>4481</v>
      </c>
      <c r="E717" s="75" t="s">
        <v>4482</v>
      </c>
    </row>
    <row r="718" spans="1:7" ht="30" x14ac:dyDescent="0.25">
      <c r="A718" s="57" t="str">
        <f t="shared" si="12"/>
        <v>ОГЭ-Электрооборудование-Вспом. оборуд.-Насосы-Градирни оборотного цикла с резервуаром-Насос вторичного контура охлажденя</v>
      </c>
      <c r="B718" s="63" t="s">
        <v>4160</v>
      </c>
      <c r="C718" s="62" t="s">
        <v>4159</v>
      </c>
      <c r="D718" s="67" t="s">
        <v>4481</v>
      </c>
      <c r="E718" s="75" t="s">
        <v>4480</v>
      </c>
    </row>
    <row r="719" spans="1:7" ht="30" x14ac:dyDescent="0.25">
      <c r="A719" s="57" t="str">
        <f t="shared" si="12"/>
        <v>ОГЭ-Электрооборудование-Вспом. оборуд.-Насосы-УВП-Насос горизонтальный моноблочный со спиральным корпусом. J02WPU</v>
      </c>
      <c r="B719" s="63" t="s">
        <v>4160</v>
      </c>
      <c r="C719" s="62" t="s">
        <v>4159</v>
      </c>
      <c r="D719" s="76" t="s">
        <v>4187</v>
      </c>
      <c r="E719" s="75" t="s">
        <v>4479</v>
      </c>
      <c r="F719" s="52" t="s">
        <v>4478</v>
      </c>
      <c r="G719" s="52" t="s">
        <v>4477</v>
      </c>
    </row>
    <row r="720" spans="1:7" ht="30" x14ac:dyDescent="0.25">
      <c r="A720" s="57" t="str">
        <f t="shared" si="12"/>
        <v>ОГЭ-Электрооборудование-Вспом. оборуд.-Насосы-УВП-Насос горизонтальный моноблочный со спиральным корпусом. J03WPU</v>
      </c>
      <c r="B720" s="63" t="s">
        <v>4160</v>
      </c>
      <c r="C720" s="62" t="s">
        <v>4159</v>
      </c>
      <c r="D720" s="67" t="s">
        <v>4187</v>
      </c>
      <c r="E720" s="75" t="s">
        <v>4476</v>
      </c>
      <c r="F720" s="52" t="s">
        <v>4475</v>
      </c>
      <c r="G720" s="52" t="s">
        <v>4474</v>
      </c>
    </row>
    <row r="721" spans="1:7" ht="30" x14ac:dyDescent="0.25">
      <c r="A721" s="57" t="str">
        <f t="shared" si="12"/>
        <v>ОГЭ-Электрооборудование-Вспом. оборуд.-Насосы-УВП-Насос горизонтальный моноблочный со спиральным корпусом. J13WPU</v>
      </c>
      <c r="B721" s="63" t="s">
        <v>4160</v>
      </c>
      <c r="C721" s="62" t="s">
        <v>4159</v>
      </c>
      <c r="D721" s="67" t="s">
        <v>4187</v>
      </c>
      <c r="E721" s="75" t="s">
        <v>4473</v>
      </c>
      <c r="F721" s="52" t="s">
        <v>4472</v>
      </c>
      <c r="G721" s="52" t="s">
        <v>4471</v>
      </c>
    </row>
    <row r="722" spans="1:7" ht="30" x14ac:dyDescent="0.25">
      <c r="A722" s="57" t="str">
        <f t="shared" si="12"/>
        <v>ОГЭ-Электрооборудование-Вспом. оборуд.-Насосы-УВП-Винтовой насос эксцентриковый шнековый. J85WPU</v>
      </c>
      <c r="B722" s="63" t="s">
        <v>4160</v>
      </c>
      <c r="C722" s="62" t="s">
        <v>4159</v>
      </c>
      <c r="D722" s="67" t="s">
        <v>4187</v>
      </c>
      <c r="E722" s="75" t="s">
        <v>4470</v>
      </c>
      <c r="F722" s="52" t="s">
        <v>4469</v>
      </c>
      <c r="G722" s="52" t="s">
        <v>4468</v>
      </c>
    </row>
    <row r="723" spans="1:7" ht="30" x14ac:dyDescent="0.25">
      <c r="A723" s="57" t="str">
        <f t="shared" si="12"/>
        <v>ОГЭ-Электрооборудование-Вспом. оборуд.-Насосы-УВП-Винтовой насос эксцентриковый шнековый. J87WPU</v>
      </c>
      <c r="B723" s="63" t="s">
        <v>4160</v>
      </c>
      <c r="C723" s="62" t="s">
        <v>4159</v>
      </c>
      <c r="D723" s="67" t="s">
        <v>4187</v>
      </c>
      <c r="E723" s="75" t="s">
        <v>4467</v>
      </c>
      <c r="F723" s="52" t="s">
        <v>4466</v>
      </c>
      <c r="G723" s="52" t="s">
        <v>4465</v>
      </c>
    </row>
    <row r="724" spans="1:7" ht="30" x14ac:dyDescent="0.25">
      <c r="A724" s="57" t="str">
        <f t="shared" si="12"/>
        <v>ОГЭ-Электрооборудование-Вспом. оборуд.-Насосы-УВП-Винтовой насос эксцентриковый шнековый. J86WPU</v>
      </c>
      <c r="B724" s="63" t="s">
        <v>4160</v>
      </c>
      <c r="C724" s="62" t="s">
        <v>4159</v>
      </c>
      <c r="D724" s="67" t="s">
        <v>4187</v>
      </c>
      <c r="E724" s="75" t="s">
        <v>4464</v>
      </c>
      <c r="F724" s="52" t="s">
        <v>4463</v>
      </c>
      <c r="G724" s="52" t="s">
        <v>4462</v>
      </c>
    </row>
    <row r="725" spans="1:7" ht="30" x14ac:dyDescent="0.25">
      <c r="A725" s="57" t="str">
        <f t="shared" si="12"/>
        <v>ОГЭ-Электрооборудование-Вспом. оборуд.-Насосы-УВП-Винтовой насос эксцентриковый шнековый. J20WPU</v>
      </c>
      <c r="B725" s="63" t="s">
        <v>4160</v>
      </c>
      <c r="C725" s="62" t="s">
        <v>4159</v>
      </c>
      <c r="D725" s="67" t="s">
        <v>4187</v>
      </c>
      <c r="E725" s="75" t="s">
        <v>4461</v>
      </c>
      <c r="F725" s="52" t="s">
        <v>4460</v>
      </c>
      <c r="G725" s="52" t="s">
        <v>4459</v>
      </c>
    </row>
    <row r="726" spans="1:7" ht="30" x14ac:dyDescent="0.25">
      <c r="A726" s="57" t="str">
        <f t="shared" si="12"/>
        <v>ОГЭ-Электрооборудование-Вспом. оборуд.-Насосы-УВП-Винтовой насос эксцентриковый шнековый. J05WPU</v>
      </c>
      <c r="B726" s="63" t="s">
        <v>4160</v>
      </c>
      <c r="C726" s="62" t="s">
        <v>4159</v>
      </c>
      <c r="D726" s="67" t="s">
        <v>4187</v>
      </c>
      <c r="E726" s="75" t="s">
        <v>4458</v>
      </c>
      <c r="F726" s="52" t="s">
        <v>4457</v>
      </c>
      <c r="G726" s="52" t="s">
        <v>4456</v>
      </c>
    </row>
    <row r="727" spans="1:7" ht="30" x14ac:dyDescent="0.25">
      <c r="A727" s="57" t="str">
        <f t="shared" si="12"/>
        <v>ОГЭ-Электрооборудование-Вспом. оборуд.-Насосы-УВП-Винтовой насос эксцентриковый шнековый. F42WPU</v>
      </c>
      <c r="B727" s="63" t="s">
        <v>4160</v>
      </c>
      <c r="C727" s="62" t="s">
        <v>4159</v>
      </c>
      <c r="D727" s="67" t="s">
        <v>4187</v>
      </c>
      <c r="E727" s="75" t="s">
        <v>4455</v>
      </c>
      <c r="F727" s="52" t="s">
        <v>4454</v>
      </c>
      <c r="G727" s="52" t="s">
        <v>4453</v>
      </c>
    </row>
    <row r="728" spans="1:7" ht="30" x14ac:dyDescent="0.25">
      <c r="A728" s="57" t="str">
        <f t="shared" si="12"/>
        <v>ОГЭ-Электрооборудование-Вспом. оборуд.-Насосы-УВП-Винтовой насос эксцентриковый шнековый. F75WPU</v>
      </c>
      <c r="B728" s="63" t="s">
        <v>4160</v>
      </c>
      <c r="C728" s="62" t="s">
        <v>4159</v>
      </c>
      <c r="D728" s="67" t="s">
        <v>4187</v>
      </c>
      <c r="E728" s="75" t="s">
        <v>4452</v>
      </c>
      <c r="F728" s="52" t="s">
        <v>4451</v>
      </c>
      <c r="G728" s="52" t="s">
        <v>4450</v>
      </c>
    </row>
    <row r="729" spans="1:7" x14ac:dyDescent="0.25">
      <c r="A729" s="57" t="str">
        <f t="shared" si="12"/>
        <v>ОГЭ-Электрооборудование-Вспом. оборуд.-Насосы-УВП-Рециркуляционный насос. J11WPU</v>
      </c>
      <c r="B729" s="63" t="s">
        <v>4160</v>
      </c>
      <c r="C729" s="62" t="s">
        <v>4159</v>
      </c>
      <c r="D729" s="67" t="s">
        <v>4187</v>
      </c>
      <c r="E729" s="75" t="s">
        <v>4449</v>
      </c>
      <c r="F729" s="52" t="s">
        <v>4448</v>
      </c>
      <c r="G729" s="52" t="s">
        <v>4447</v>
      </c>
    </row>
    <row r="730" spans="1:7" ht="30" x14ac:dyDescent="0.25">
      <c r="A730" s="57" t="str">
        <f t="shared" si="12"/>
        <v>ОГЭ-Электрооборудование-Вспом. оборуд.-Насосы-УВП-Горизонтальный насос для агресивных жидкостей. J01WPU</v>
      </c>
      <c r="B730" s="63" t="s">
        <v>4160</v>
      </c>
      <c r="C730" s="62" t="s">
        <v>4159</v>
      </c>
      <c r="D730" s="67" t="s">
        <v>4187</v>
      </c>
      <c r="E730" s="75" t="s">
        <v>4446</v>
      </c>
      <c r="F730" s="52" t="s">
        <v>4445</v>
      </c>
      <c r="G730" s="52" t="s">
        <v>4444</v>
      </c>
    </row>
    <row r="731" spans="1:7" ht="30" x14ac:dyDescent="0.25">
      <c r="A731" s="57" t="str">
        <f t="shared" si="12"/>
        <v>ОГЭ-Электрооборудование-Вспом. оборуд.-Насосы-УВП-Горизонтальный насос для агресивных жидкостей. J14WPU</v>
      </c>
      <c r="B731" s="63" t="s">
        <v>4160</v>
      </c>
      <c r="C731" s="62" t="s">
        <v>4159</v>
      </c>
      <c r="D731" s="67" t="s">
        <v>4187</v>
      </c>
      <c r="E731" s="75" t="s">
        <v>4443</v>
      </c>
      <c r="F731" s="52" t="s">
        <v>4442</v>
      </c>
      <c r="G731" s="52" t="s">
        <v>4441</v>
      </c>
    </row>
    <row r="732" spans="1:7" ht="30" x14ac:dyDescent="0.25">
      <c r="A732" s="57" t="str">
        <f t="shared" si="12"/>
        <v>ОГЭ-Электрооборудование-Вспом. оборуд.-Насосы-УВП-Горизонтальный насос для агресивных жидкостей. J31WPU</v>
      </c>
      <c r="B732" s="63" t="s">
        <v>4160</v>
      </c>
      <c r="C732" s="62" t="s">
        <v>4159</v>
      </c>
      <c r="D732" s="67" t="s">
        <v>4187</v>
      </c>
      <c r="E732" s="75" t="s">
        <v>4440</v>
      </c>
      <c r="F732" s="52" t="s">
        <v>4439</v>
      </c>
      <c r="G732" s="52" t="s">
        <v>4438</v>
      </c>
    </row>
    <row r="733" spans="1:7" ht="30" x14ac:dyDescent="0.25">
      <c r="A733" s="57" t="str">
        <f t="shared" si="12"/>
        <v>ОГЭ-Электрооборудование-Вспом. оборуд.-Насосы-УВП-Вертикальный насос для агресивных
жидкостей длина колонны 4500 мм. J51WPS</v>
      </c>
      <c r="B733" s="63" t="s">
        <v>4160</v>
      </c>
      <c r="C733" s="62" t="s">
        <v>4159</v>
      </c>
      <c r="D733" s="67" t="s">
        <v>4187</v>
      </c>
      <c r="E733" s="77" t="s">
        <v>4437</v>
      </c>
      <c r="F733" s="52" t="s">
        <v>4436</v>
      </c>
      <c r="G733" s="52" t="s">
        <v>4435</v>
      </c>
    </row>
    <row r="734" spans="1:7" ht="30" x14ac:dyDescent="0.25">
      <c r="A734" s="57" t="str">
        <f t="shared" si="12"/>
        <v>ОГЭ-Электрооборудование-Вспом. оборуд.-Насосы-УВП-Горизонтальный насос для агресивных жидкостей. J04WPU</v>
      </c>
      <c r="B734" s="63" t="s">
        <v>4160</v>
      </c>
      <c r="C734" s="62" t="s">
        <v>4159</v>
      </c>
      <c r="D734" s="67" t="s">
        <v>4187</v>
      </c>
      <c r="E734" s="75" t="s">
        <v>4434</v>
      </c>
      <c r="F734" s="52" t="s">
        <v>4433</v>
      </c>
      <c r="G734" s="52" t="s">
        <v>4432</v>
      </c>
    </row>
    <row r="735" spans="1:7" ht="30" x14ac:dyDescent="0.25">
      <c r="A735" s="57" t="str">
        <f t="shared" si="12"/>
        <v>ОГЭ-Электрооборудование-Вспом. оборуд.-Насосы-УВП-Горизонтальный насос для агресивных жидкостей. J41WPU</v>
      </c>
      <c r="B735" s="63" t="s">
        <v>4160</v>
      </c>
      <c r="C735" s="62" t="s">
        <v>4159</v>
      </c>
      <c r="D735" s="67" t="s">
        <v>4187</v>
      </c>
      <c r="E735" s="75" t="s">
        <v>4431</v>
      </c>
      <c r="F735" s="52" t="s">
        <v>4430</v>
      </c>
      <c r="G735" s="52" t="s">
        <v>4429</v>
      </c>
    </row>
    <row r="736" spans="1:7" ht="30" x14ac:dyDescent="0.25">
      <c r="A736" s="57" t="str">
        <f t="shared" si="12"/>
        <v>ОГЭ-Электрооборудование-Вспом. оборуд.-Насосы-УВП-Горизонтальный насос для агресивных жидкостей. F01WPU</v>
      </c>
      <c r="B736" s="63" t="s">
        <v>4160</v>
      </c>
      <c r="C736" s="62" t="s">
        <v>4159</v>
      </c>
      <c r="D736" s="67" t="s">
        <v>4187</v>
      </c>
      <c r="E736" s="75" t="s">
        <v>4428</v>
      </c>
      <c r="F736" s="52" t="s">
        <v>4427</v>
      </c>
      <c r="G736" s="52" t="s">
        <v>4426</v>
      </c>
    </row>
    <row r="737" spans="1:7" ht="30" x14ac:dyDescent="0.25">
      <c r="A737" s="57" t="str">
        <f t="shared" si="12"/>
        <v>ОГЭ-Электрооборудование-Вспом. оборуд.-Насосы-УВП-Горизонтальный насос для агресивных жидкостей. G15WPU</v>
      </c>
      <c r="B737" s="63" t="s">
        <v>4160</v>
      </c>
      <c r="C737" s="62" t="s">
        <v>4159</v>
      </c>
      <c r="D737" s="67" t="s">
        <v>4187</v>
      </c>
      <c r="E737" s="75" t="s">
        <v>4425</v>
      </c>
      <c r="F737" s="52" t="s">
        <v>4424</v>
      </c>
      <c r="G737" s="52" t="s">
        <v>4423</v>
      </c>
    </row>
    <row r="738" spans="1:7" ht="30" x14ac:dyDescent="0.25">
      <c r="A738" s="57" t="str">
        <f t="shared" si="12"/>
        <v>ОГЭ-Электрооборудование-Вспом. оборуд.-Насосы-УВП-Горизонтальный насос для агресивных жидкостей. G86WPU</v>
      </c>
      <c r="B738" s="63" t="s">
        <v>4160</v>
      </c>
      <c r="C738" s="62" t="s">
        <v>4159</v>
      </c>
      <c r="D738" s="67" t="s">
        <v>4187</v>
      </c>
      <c r="E738" s="75" t="s">
        <v>4422</v>
      </c>
      <c r="F738" s="52" t="s">
        <v>4421</v>
      </c>
      <c r="G738" s="52" t="s">
        <v>4420</v>
      </c>
    </row>
    <row r="739" spans="1:7" ht="30" x14ac:dyDescent="0.25">
      <c r="A739" s="57" t="str">
        <f t="shared" si="12"/>
        <v>ОГЭ-Электрооборудование-Вспом. оборуд.-Насосы-УВП-Горизонтальный насос для агресивных жидкостей. G60WPU</v>
      </c>
      <c r="B739" s="63" t="s">
        <v>4160</v>
      </c>
      <c r="C739" s="62" t="s">
        <v>4159</v>
      </c>
      <c r="D739" s="67" t="s">
        <v>4187</v>
      </c>
      <c r="E739" s="75" t="s">
        <v>4419</v>
      </c>
      <c r="F739" s="52" t="s">
        <v>4354</v>
      </c>
      <c r="G739" s="52" t="s">
        <v>4418</v>
      </c>
    </row>
    <row r="740" spans="1:7" ht="30" x14ac:dyDescent="0.25">
      <c r="A740" s="57" t="str">
        <f t="shared" si="12"/>
        <v>ОГЭ-Электрооборудование-Вспом. оборуд.-Насосы-УВП-Горизонтальный насос для агресивных жидкостей. G55WPU</v>
      </c>
      <c r="B740" s="63" t="s">
        <v>4160</v>
      </c>
      <c r="C740" s="62" t="s">
        <v>4159</v>
      </c>
      <c r="D740" s="67" t="s">
        <v>4187</v>
      </c>
      <c r="E740" s="75" t="s">
        <v>4417</v>
      </c>
      <c r="F740" s="52" t="s">
        <v>4416</v>
      </c>
      <c r="G740" s="52" t="s">
        <v>4415</v>
      </c>
    </row>
    <row r="741" spans="1:7" ht="30" x14ac:dyDescent="0.25">
      <c r="A741" s="57" t="str">
        <f t="shared" si="12"/>
        <v>ОГЭ-Электрооборудование-Вспом. оборуд.-Насосы-УВП-Горизонтальный насос для агресивных жидкостей. H30WPU</v>
      </c>
      <c r="B741" s="63" t="s">
        <v>4160</v>
      </c>
      <c r="C741" s="62" t="s">
        <v>4159</v>
      </c>
      <c r="D741" s="67" t="s">
        <v>4187</v>
      </c>
      <c r="E741" s="75" t="s">
        <v>4414</v>
      </c>
      <c r="F741" s="52" t="s">
        <v>4413</v>
      </c>
      <c r="G741" s="52" t="s">
        <v>4412</v>
      </c>
    </row>
    <row r="742" spans="1:7" ht="30" x14ac:dyDescent="0.25">
      <c r="A742" s="57" t="str">
        <f t="shared" si="12"/>
        <v>ОГЭ-Электрооборудование-Вспом. оборуд.-Насосы-УВП-Горизонтальный насос для агресивных жидкостей. H31WPU</v>
      </c>
      <c r="B742" s="63" t="s">
        <v>4160</v>
      </c>
      <c r="C742" s="62" t="s">
        <v>4159</v>
      </c>
      <c r="D742" s="67" t="s">
        <v>4187</v>
      </c>
      <c r="E742" s="75" t="s">
        <v>4411</v>
      </c>
      <c r="F742" s="52" t="s">
        <v>4410</v>
      </c>
      <c r="G742" s="52" t="s">
        <v>4409</v>
      </c>
    </row>
    <row r="743" spans="1:7" ht="30" x14ac:dyDescent="0.25">
      <c r="A743" s="57" t="str">
        <f t="shared" si="12"/>
        <v>ОГЭ-Электрооборудование-Вспом. оборуд.-Насосы-УВП-Горизонтальный насос для агресивных жидкостей. H35WPU</v>
      </c>
      <c r="B743" s="63" t="s">
        <v>4160</v>
      </c>
      <c r="C743" s="62" t="s">
        <v>4159</v>
      </c>
      <c r="D743" s="67" t="s">
        <v>4187</v>
      </c>
      <c r="E743" s="75" t="s">
        <v>4408</v>
      </c>
      <c r="F743" s="52" t="s">
        <v>4407</v>
      </c>
      <c r="G743" s="52" t="s">
        <v>4406</v>
      </c>
    </row>
    <row r="744" spans="1:7" ht="30" x14ac:dyDescent="0.25">
      <c r="A744" s="57" t="str">
        <f t="shared" si="12"/>
        <v>ОГЭ-Электрооборудование-Вспом. оборуд.-Насосы-УВП-Горизонтальный насос для агресивных жидкостей. H36WPU</v>
      </c>
      <c r="B744" s="63" t="s">
        <v>4160</v>
      </c>
      <c r="C744" s="62" t="s">
        <v>4159</v>
      </c>
      <c r="D744" s="67" t="s">
        <v>4187</v>
      </c>
      <c r="E744" s="75" t="s">
        <v>4405</v>
      </c>
      <c r="F744" s="52" t="s">
        <v>4404</v>
      </c>
      <c r="G744" s="52" t="s">
        <v>4403</v>
      </c>
    </row>
    <row r="745" spans="1:7" ht="30" x14ac:dyDescent="0.25">
      <c r="A745" s="57" t="str">
        <f t="shared" si="12"/>
        <v>ОГЭ-Электрооборудование-Вспом. оборуд.-Насосы-УВП-Горизонтальный насос для агресивных жидкостей. H34WPU</v>
      </c>
      <c r="B745" s="63" t="s">
        <v>4160</v>
      </c>
      <c r="C745" s="62" t="s">
        <v>4159</v>
      </c>
      <c r="D745" s="67" t="s">
        <v>4187</v>
      </c>
      <c r="E745" s="75" t="s">
        <v>4402</v>
      </c>
      <c r="F745" s="52" t="s">
        <v>4401</v>
      </c>
      <c r="G745" s="52" t="s">
        <v>4400</v>
      </c>
    </row>
    <row r="746" spans="1:7" ht="30" x14ac:dyDescent="0.25">
      <c r="A746" s="57" t="str">
        <f t="shared" si="12"/>
        <v>ОГЭ-Электрооборудование-Вспом. оборуд.-Насосы-УВП-Вертикальный погружной насос для агресивных жидкостей. J52WPU</v>
      </c>
      <c r="B746" s="63" t="s">
        <v>4160</v>
      </c>
      <c r="C746" s="62" t="s">
        <v>4159</v>
      </c>
      <c r="D746" s="67" t="s">
        <v>4187</v>
      </c>
      <c r="E746" s="75" t="s">
        <v>4399</v>
      </c>
      <c r="F746" s="52" t="s">
        <v>4398</v>
      </c>
      <c r="G746" s="52" t="s">
        <v>4397</v>
      </c>
    </row>
    <row r="747" spans="1:7" ht="30" x14ac:dyDescent="0.25">
      <c r="A747" s="57" t="str">
        <f t="shared" si="12"/>
        <v>ОГЭ-Электрооборудование-Вспом. оборуд.-Насосы-УВП-Насос высокого давления типа "в линию", вертикальный. G51WPB1</v>
      </c>
      <c r="B747" s="63" t="s">
        <v>4160</v>
      </c>
      <c r="C747" s="62" t="s">
        <v>4159</v>
      </c>
      <c r="D747" s="67" t="s">
        <v>4187</v>
      </c>
      <c r="E747" s="75" t="s">
        <v>4396</v>
      </c>
      <c r="F747" s="52" t="s">
        <v>4395</v>
      </c>
      <c r="G747" s="52" t="s">
        <v>4394</v>
      </c>
    </row>
    <row r="748" spans="1:7" ht="30" x14ac:dyDescent="0.25">
      <c r="A748" s="57" t="str">
        <f t="shared" si="12"/>
        <v>ОГЭ-Электрооборудование-Вспом. оборуд.-Насосы-УВП-Насос высокого давления типа "в линию", вертикальный. G51WPB</v>
      </c>
      <c r="B748" s="63" t="s">
        <v>4160</v>
      </c>
      <c r="C748" s="62" t="s">
        <v>4159</v>
      </c>
      <c r="D748" s="67" t="s">
        <v>4187</v>
      </c>
      <c r="E748" s="75" t="s">
        <v>4393</v>
      </c>
      <c r="F748" s="52" t="s">
        <v>4392</v>
      </c>
      <c r="G748" s="52" t="s">
        <v>4391</v>
      </c>
    </row>
    <row r="749" spans="1:7" ht="30" x14ac:dyDescent="0.25">
      <c r="A749" s="57" t="str">
        <f t="shared" si="12"/>
        <v>ОГЭ-Электрооборудование-Вспом. оборуд.-Насосы-УВП-Насос высокого давления типа "в линию", вертикальный. G16WPU</v>
      </c>
      <c r="B749" s="63" t="s">
        <v>4160</v>
      </c>
      <c r="C749" s="62" t="s">
        <v>4159</v>
      </c>
      <c r="D749" s="67" t="s">
        <v>4187</v>
      </c>
      <c r="E749" s="75" t="s">
        <v>4390</v>
      </c>
      <c r="F749" s="52" t="s">
        <v>4389</v>
      </c>
      <c r="G749" s="52" t="s">
        <v>4388</v>
      </c>
    </row>
    <row r="750" spans="1:7" ht="30" x14ac:dyDescent="0.25">
      <c r="A750" s="57" t="str">
        <f t="shared" si="12"/>
        <v>ОГЭ-Электрооборудование-Вспом. оборуд.-Насосы-УВП-Насос высокого давления типа "в линию", вертикальный. G41WPU</v>
      </c>
      <c r="B750" s="63" t="s">
        <v>4160</v>
      </c>
      <c r="C750" s="62" t="s">
        <v>4159</v>
      </c>
      <c r="D750" s="67" t="s">
        <v>4187</v>
      </c>
      <c r="E750" s="75" t="s">
        <v>4387</v>
      </c>
      <c r="F750" s="52" t="s">
        <v>4386</v>
      </c>
      <c r="G750" s="52" t="s">
        <v>4385</v>
      </c>
    </row>
    <row r="751" spans="1:7" ht="30" x14ac:dyDescent="0.25">
      <c r="A751" s="57" t="str">
        <f t="shared" si="12"/>
        <v>ОГЭ-Электрооборудование-Вспом. оборуд.-Насосы-УВП-Насос высокого давления типа "в линию", вертикальный.  G08WPU</v>
      </c>
      <c r="B751" s="63" t="s">
        <v>4160</v>
      </c>
      <c r="C751" s="62" t="s">
        <v>4159</v>
      </c>
      <c r="D751" s="67" t="s">
        <v>4187</v>
      </c>
      <c r="E751" s="75" t="s">
        <v>4384</v>
      </c>
      <c r="F751" s="52" t="s">
        <v>4383</v>
      </c>
      <c r="G751" s="52" t="s">
        <v>4382</v>
      </c>
    </row>
    <row r="752" spans="1:7" ht="30" x14ac:dyDescent="0.25">
      <c r="A752" s="57" t="str">
        <f t="shared" si="12"/>
        <v>ОГЭ-Электрооборудование-Вспом. оборуд.-Насосы-УВП-Насос высокого давления типа "в линию", вертикальный. G53WPU</v>
      </c>
      <c r="B752" s="63" t="s">
        <v>4160</v>
      </c>
      <c r="C752" s="62" t="s">
        <v>4159</v>
      </c>
      <c r="D752" s="67" t="s">
        <v>4187</v>
      </c>
      <c r="E752" s="75" t="s">
        <v>4381</v>
      </c>
      <c r="F752" s="52" t="s">
        <v>4380</v>
      </c>
      <c r="G752" s="52" t="s">
        <v>4379</v>
      </c>
    </row>
    <row r="753" spans="1:7" ht="30" x14ac:dyDescent="0.25">
      <c r="A753" s="57" t="str">
        <f t="shared" si="12"/>
        <v>ОГЭ-Электрооборудование-Вспом. оборуд.-Насосы-УВП-Насос высокого давления типа "в линию", вертикальный. G40WPU</v>
      </c>
      <c r="B753" s="63" t="s">
        <v>4160</v>
      </c>
      <c r="C753" s="62" t="s">
        <v>4159</v>
      </c>
      <c r="D753" s="67" t="s">
        <v>4187</v>
      </c>
      <c r="E753" s="75" t="s">
        <v>4378</v>
      </c>
      <c r="F753" s="52" t="s">
        <v>4377</v>
      </c>
      <c r="G753" s="52" t="s">
        <v>4376</v>
      </c>
    </row>
    <row r="754" spans="1:7" ht="30" x14ac:dyDescent="0.25">
      <c r="A754" s="57" t="str">
        <f t="shared" si="12"/>
        <v>ОГЭ-Электрооборудование-Вспом. оборуд.-Насосы-УВП-Насос высокого давления типа "в линию", вертикальный. G44WPU</v>
      </c>
      <c r="B754" s="63" t="s">
        <v>4160</v>
      </c>
      <c r="C754" s="62" t="s">
        <v>4159</v>
      </c>
      <c r="D754" s="67" t="s">
        <v>4187</v>
      </c>
      <c r="E754" s="75" t="s">
        <v>4375</v>
      </c>
      <c r="F754" s="52" t="s">
        <v>4374</v>
      </c>
      <c r="G754" s="52" t="s">
        <v>4373</v>
      </c>
    </row>
    <row r="755" spans="1:7" ht="30" x14ac:dyDescent="0.25">
      <c r="A755" s="57" t="str">
        <f t="shared" si="12"/>
        <v>ОГЭ-Электрооборудование-Вспом. оборуд.-Насосы-УВП-Насос высокого давления типа "в линию", вертикальный. G45WPU</v>
      </c>
      <c r="B755" s="63" t="s">
        <v>4160</v>
      </c>
      <c r="C755" s="62" t="s">
        <v>4159</v>
      </c>
      <c r="D755" s="67" t="s">
        <v>4187</v>
      </c>
      <c r="E755" s="75" t="s">
        <v>4372</v>
      </c>
      <c r="F755" s="52" t="s">
        <v>4371</v>
      </c>
      <c r="G755" s="52" t="s">
        <v>4370</v>
      </c>
    </row>
    <row r="756" spans="1:7" ht="30" x14ac:dyDescent="0.25">
      <c r="A756" s="57" t="str">
        <f t="shared" si="12"/>
        <v>ОГЭ-Электрооборудование-Вспом. оборуд.-Насосы-УВП-Насос высокого давления типа "в линию", вертикальный. G61WPU</v>
      </c>
      <c r="B756" s="63" t="s">
        <v>4160</v>
      </c>
      <c r="C756" s="62" t="s">
        <v>4159</v>
      </c>
      <c r="D756" s="67" t="s">
        <v>4187</v>
      </c>
      <c r="E756" s="75" t="s">
        <v>4369</v>
      </c>
      <c r="F756" s="52" t="s">
        <v>4357</v>
      </c>
      <c r="G756" s="52" t="s">
        <v>4368</v>
      </c>
    </row>
    <row r="757" spans="1:7" ht="30" x14ac:dyDescent="0.25">
      <c r="A757" s="57" t="str">
        <f t="shared" si="12"/>
        <v>ОГЭ-Электрооборудование-Вспом. оборуд.-Насосы-УВП-Насос высокого давления типа "в линию", вертикальный. F10WPU</v>
      </c>
      <c r="B757" s="63" t="s">
        <v>4160</v>
      </c>
      <c r="C757" s="62" t="s">
        <v>4159</v>
      </c>
      <c r="D757" s="67" t="s">
        <v>4187</v>
      </c>
      <c r="E757" s="75" t="s">
        <v>4367</v>
      </c>
      <c r="F757" s="52" t="s">
        <v>4366</v>
      </c>
      <c r="G757" s="52" t="s">
        <v>4365</v>
      </c>
    </row>
    <row r="758" spans="1:7" ht="30" x14ac:dyDescent="0.25">
      <c r="A758" s="57" t="str">
        <f t="shared" si="12"/>
        <v>ОГЭ-Электрооборудование-Вспом. оборуд.-Насосы-УВП-Насос высокого давления типа "в линию", вертикальный. G66WPU</v>
      </c>
      <c r="B758" s="63" t="s">
        <v>4160</v>
      </c>
      <c r="C758" s="62" t="s">
        <v>4159</v>
      </c>
      <c r="D758" s="67" t="s">
        <v>4187</v>
      </c>
      <c r="E758" s="75" t="s">
        <v>4364</v>
      </c>
      <c r="F758" s="52" t="s">
        <v>4363</v>
      </c>
      <c r="G758" s="52" t="s">
        <v>4362</v>
      </c>
    </row>
    <row r="759" spans="1:7" ht="30" x14ac:dyDescent="0.25">
      <c r="A759" s="57" t="str">
        <f t="shared" si="12"/>
        <v>ОГЭ-Электрооборудование-Вспом. оборуд.-Насосы-УВП-Насос высокого давления типа "в линию", вертикальный. G56WPU</v>
      </c>
      <c r="B759" s="63" t="s">
        <v>4160</v>
      </c>
      <c r="C759" s="62" t="s">
        <v>4159</v>
      </c>
      <c r="D759" s="67" t="s">
        <v>4187</v>
      </c>
      <c r="E759" s="75" t="s">
        <v>4361</v>
      </c>
      <c r="F759" s="52" t="s">
        <v>4360</v>
      </c>
      <c r="G759" s="52" t="s">
        <v>4359</v>
      </c>
    </row>
    <row r="760" spans="1:7" ht="30" x14ac:dyDescent="0.25">
      <c r="A760" s="57" t="str">
        <f t="shared" si="12"/>
        <v>ОГЭ-Электрооборудование-Вспом. оборуд.-Насосы-УВП-Насос высокого давления, вертикальная установка двигателя. G61WPU</v>
      </c>
      <c r="B760" s="63" t="s">
        <v>4160</v>
      </c>
      <c r="C760" s="62" t="s">
        <v>4159</v>
      </c>
      <c r="D760" s="67" t="s">
        <v>4187</v>
      </c>
      <c r="E760" s="75" t="s">
        <v>4358</v>
      </c>
      <c r="F760" s="52" t="s">
        <v>4357</v>
      </c>
      <c r="G760" s="52" t="s">
        <v>4356</v>
      </c>
    </row>
    <row r="761" spans="1:7" ht="30" x14ac:dyDescent="0.25">
      <c r="A761" s="57" t="str">
        <f t="shared" si="12"/>
        <v>ОГЭ-Электрооборудование-Вспом. оборуд.-Насосы-УВП-Насос высокого давления горизонтальный. G60WPU</v>
      </c>
      <c r="B761" s="63" t="s">
        <v>4160</v>
      </c>
      <c r="C761" s="62" t="s">
        <v>4159</v>
      </c>
      <c r="D761" s="67" t="s">
        <v>4187</v>
      </c>
      <c r="E761" s="75" t="s">
        <v>4355</v>
      </c>
      <c r="F761" s="52" t="s">
        <v>4354</v>
      </c>
      <c r="G761" s="52" t="s">
        <v>4353</v>
      </c>
    </row>
    <row r="762" spans="1:7" ht="30" x14ac:dyDescent="0.25">
      <c r="A762" s="57" t="str">
        <f t="shared" si="12"/>
        <v xml:space="preserve">ОГЭ-Электрооборудование-Вспом. оборуд.-Насосы-УВП-Погружной канализационный насос одноступенчатый центробежный. </v>
      </c>
      <c r="B762" s="63" t="s">
        <v>4160</v>
      </c>
      <c r="C762" s="62" t="s">
        <v>4159</v>
      </c>
      <c r="D762" s="67" t="s">
        <v>4187</v>
      </c>
      <c r="E762" s="75" t="s">
        <v>4352</v>
      </c>
      <c r="G762" s="52" t="s">
        <v>4351</v>
      </c>
    </row>
    <row r="763" spans="1:7" x14ac:dyDescent="0.25">
      <c r="A763" s="57" t="str">
        <f t="shared" si="12"/>
        <v>ОГЭ-Электрооборудование-Вспом. оборуд.-Насосы-УВП-Воздуходувные насосы. G85WFB</v>
      </c>
      <c r="B763" s="63" t="s">
        <v>4160</v>
      </c>
      <c r="C763" s="62" t="s">
        <v>4159</v>
      </c>
      <c r="D763" s="67" t="s">
        <v>4187</v>
      </c>
      <c r="E763" s="75" t="s">
        <v>4350</v>
      </c>
      <c r="F763" s="52" t="s">
        <v>4349</v>
      </c>
      <c r="G763" s="52" t="s">
        <v>4348</v>
      </c>
    </row>
    <row r="764" spans="1:7" ht="60" x14ac:dyDescent="0.25">
      <c r="A764" s="57" t="str">
        <f t="shared" si="12"/>
        <v>ОГЭ-Электрооборудование-Вспом. оборуд.-Насосы-УВП-Установка дозирования бисульфита натрия, 
1. смеситель
2. насос дозирующий J14WPD</v>
      </c>
      <c r="B764" s="63" t="s">
        <v>4160</v>
      </c>
      <c r="C764" s="62" t="s">
        <v>4159</v>
      </c>
      <c r="D764" s="67" t="s">
        <v>4187</v>
      </c>
      <c r="E764" s="77" t="s">
        <v>4347</v>
      </c>
      <c r="F764" s="52" t="s">
        <v>4346</v>
      </c>
      <c r="G764" s="52" t="s">
        <v>4345</v>
      </c>
    </row>
    <row r="765" spans="1:7" ht="30" x14ac:dyDescent="0.25">
      <c r="A765" s="57" t="str">
        <f t="shared" si="12"/>
        <v>ОГЭ-Электрооборудование-Вспом. оборуд.-Насосы-УВП-Дозирующая станция полиэлектролита, насос. J23WPD</v>
      </c>
      <c r="B765" s="63" t="s">
        <v>4160</v>
      </c>
      <c r="C765" s="62" t="s">
        <v>4159</v>
      </c>
      <c r="D765" s="67" t="s">
        <v>4187</v>
      </c>
      <c r="E765" s="75" t="s">
        <v>4344</v>
      </c>
      <c r="F765" s="52" t="s">
        <v>4343</v>
      </c>
      <c r="G765" s="52" t="s">
        <v>4342</v>
      </c>
    </row>
    <row r="766" spans="1:7" ht="30" x14ac:dyDescent="0.25">
      <c r="A766" s="57" t="str">
        <f t="shared" si="12"/>
        <v>ОГЭ-Электрооборудование-Вспом. оборуд.-Насосы-УВП-Дозирующая станция полиэлектролита, насос. J20WPD</v>
      </c>
      <c r="B766" s="63" t="s">
        <v>4160</v>
      </c>
      <c r="C766" s="62" t="s">
        <v>4159</v>
      </c>
      <c r="D766" s="67" t="s">
        <v>4187</v>
      </c>
      <c r="E766" s="75" t="s">
        <v>4341</v>
      </c>
      <c r="F766" s="52" t="s">
        <v>4340</v>
      </c>
      <c r="G766" s="52" t="s">
        <v>4339</v>
      </c>
    </row>
    <row r="767" spans="1:7" ht="30" x14ac:dyDescent="0.25">
      <c r="A767" s="57" t="str">
        <f t="shared" si="12"/>
        <v>ОГЭ-Электрооборудование-Вспом. оборуд.-Насосы-УВП-Дозирующая станция полиэлектролита, насос. F75WPD</v>
      </c>
      <c r="B767" s="63" t="s">
        <v>4160</v>
      </c>
      <c r="C767" s="62" t="s">
        <v>4159</v>
      </c>
      <c r="D767" s="67" t="s">
        <v>4187</v>
      </c>
      <c r="E767" s="75" t="s">
        <v>4338</v>
      </c>
      <c r="F767" s="52" t="s">
        <v>4337</v>
      </c>
      <c r="G767" s="52" t="s">
        <v>4336</v>
      </c>
    </row>
    <row r="768" spans="1:7" ht="30" x14ac:dyDescent="0.25">
      <c r="A768" s="57" t="str">
        <f t="shared" si="12"/>
        <v>ОГЭ-Электрооборудование-Вспом. оборуд.-Насосы-УВП-Дозирующая станция перекиси водорода, насос. G30WPD</v>
      </c>
      <c r="B768" s="63" t="s">
        <v>4160</v>
      </c>
      <c r="C768" s="62" t="s">
        <v>4159</v>
      </c>
      <c r="D768" s="67" t="s">
        <v>4187</v>
      </c>
      <c r="E768" s="75" t="s">
        <v>4335</v>
      </c>
      <c r="F768" s="52" t="s">
        <v>4334</v>
      </c>
      <c r="G768" s="52" t="s">
        <v>4333</v>
      </c>
    </row>
    <row r="769" spans="1:7" ht="30" x14ac:dyDescent="0.25">
      <c r="A769" s="57" t="str">
        <f t="shared" si="12"/>
        <v>ОГЭ-Электрооборудование-Вспом. оборуд.-Насосы-УВП-Дозирующая станция H2SO4 98%,
насос дозирующий мембранный. G31WPD</v>
      </c>
      <c r="B769" s="63" t="s">
        <v>4160</v>
      </c>
      <c r="C769" s="62" t="s">
        <v>4159</v>
      </c>
      <c r="D769" s="67" t="s">
        <v>4187</v>
      </c>
      <c r="E769" s="77" t="s">
        <v>4332</v>
      </c>
      <c r="F769" s="52" t="s">
        <v>4331</v>
      </c>
      <c r="G769" s="52" t="s">
        <v>4330</v>
      </c>
    </row>
    <row r="770" spans="1:7" ht="30" x14ac:dyDescent="0.25">
      <c r="A770" s="57" t="str">
        <f t="shared" ref="A770:A833" si="13">CONCATENATE(B770,$H$1,C770,$H$1,D770,$H$1,E770)</f>
        <v>ОГЭ-Электрооборудование-Вспом. оборуд.-Насосы-УВП-Дозирующая станция H2SO4 98%, насос дозирующий. J12WPD</v>
      </c>
      <c r="B770" s="63" t="s">
        <v>4160</v>
      </c>
      <c r="C770" s="62" t="s">
        <v>4159</v>
      </c>
      <c r="D770" s="67" t="s">
        <v>4187</v>
      </c>
      <c r="E770" s="75" t="s">
        <v>4329</v>
      </c>
      <c r="F770" s="52" t="s">
        <v>4328</v>
      </c>
      <c r="G770" s="52" t="s">
        <v>4327</v>
      </c>
    </row>
    <row r="771" spans="1:7" ht="30" x14ac:dyDescent="0.25">
      <c r="A771" s="57" t="str">
        <f t="shared" si="13"/>
        <v>ОГЭ-Электрооборудование-Вспом. оборуд.-Насосы-УВП-Дозирующая станция H2SO4 98%, насос дозирующий. J28WPD</v>
      </c>
      <c r="B771" s="63" t="s">
        <v>4160</v>
      </c>
      <c r="C771" s="62" t="s">
        <v>4159</v>
      </c>
      <c r="D771" s="67" t="s">
        <v>4187</v>
      </c>
      <c r="E771" s="75" t="s">
        <v>4326</v>
      </c>
      <c r="F771" s="52" t="s">
        <v>4325</v>
      </c>
      <c r="G771" s="52" t="s">
        <v>4324</v>
      </c>
    </row>
    <row r="772" spans="1:7" ht="30" x14ac:dyDescent="0.25">
      <c r="A772" s="57" t="str">
        <f t="shared" si="13"/>
        <v>ОГЭ-Электрооборудование-Вспом. оборуд.-Насосы-УВП-Дозирующая станция H2SO4 98%, насос дозировочный. G34WPD</v>
      </c>
      <c r="B772" s="63" t="s">
        <v>4160</v>
      </c>
      <c r="C772" s="62" t="s">
        <v>4159</v>
      </c>
      <c r="D772" s="67" t="s">
        <v>4187</v>
      </c>
      <c r="E772" s="75" t="s">
        <v>4323</v>
      </c>
      <c r="F772" s="52" t="s">
        <v>4322</v>
      </c>
      <c r="G772" s="52" t="s">
        <v>4321</v>
      </c>
    </row>
    <row r="773" spans="1:7" ht="30" x14ac:dyDescent="0.25">
      <c r="A773" s="57" t="str">
        <f t="shared" si="13"/>
        <v>ОГЭ-Электрооборудование-Вспом. оборуд.-Насосы-УВП-Дозирующая станция H2SO4 98%, насос дозировочный. G51WPD</v>
      </c>
      <c r="B773" s="63" t="s">
        <v>4160</v>
      </c>
      <c r="C773" s="62" t="s">
        <v>4159</v>
      </c>
      <c r="D773" s="67" t="s">
        <v>4187</v>
      </c>
      <c r="E773" s="75" t="s">
        <v>4320</v>
      </c>
      <c r="F773" s="52" t="s">
        <v>4319</v>
      </c>
      <c r="G773" s="52" t="s">
        <v>4318</v>
      </c>
    </row>
    <row r="774" spans="1:7" ht="30" x14ac:dyDescent="0.25">
      <c r="A774" s="57" t="str">
        <f t="shared" si="13"/>
        <v>ОГЭ-Электрооборудование-Вспом. оборуд.-Насосы-УВП-Дозирующая станция H2SO4 98%, насос дозировочный. G61WPD</v>
      </c>
      <c r="B774" s="63" t="s">
        <v>4160</v>
      </c>
      <c r="C774" s="62" t="s">
        <v>4159</v>
      </c>
      <c r="D774" s="67" t="s">
        <v>4187</v>
      </c>
      <c r="E774" s="75" t="s">
        <v>4317</v>
      </c>
      <c r="F774" s="52" t="s">
        <v>4316</v>
      </c>
      <c r="G774" s="52" t="s">
        <v>4315</v>
      </c>
    </row>
    <row r="775" spans="1:7" ht="30" x14ac:dyDescent="0.25">
      <c r="A775" s="57" t="str">
        <f t="shared" si="13"/>
        <v>ОГЭ-Электрооборудование-Вспом. оборуд.-Насосы-УВП-Дозирующая станция H2SO4 98%, насос дозировочный. G60WPD</v>
      </c>
      <c r="B775" s="63" t="s">
        <v>4160</v>
      </c>
      <c r="C775" s="62" t="s">
        <v>4159</v>
      </c>
      <c r="D775" s="67" t="s">
        <v>4187</v>
      </c>
      <c r="E775" s="75" t="s">
        <v>4314</v>
      </c>
      <c r="F775" s="52" t="s">
        <v>4313</v>
      </c>
      <c r="G775" s="52" t="s">
        <v>4312</v>
      </c>
    </row>
    <row r="776" spans="1:7" ht="30" x14ac:dyDescent="0.25">
      <c r="A776" s="57" t="str">
        <f t="shared" si="13"/>
        <v>ОГЭ-Электрооборудование-Вспом. оборуд.-Насосы-УВП-Дозирующая станция H2SO4 98%, насос дозировочный. G29WPD</v>
      </c>
      <c r="B776" s="63" t="s">
        <v>4160</v>
      </c>
      <c r="C776" s="62" t="s">
        <v>4159</v>
      </c>
      <c r="D776" s="67" t="s">
        <v>4187</v>
      </c>
      <c r="E776" s="75" t="s">
        <v>4311</v>
      </c>
      <c r="F776" s="52" t="s">
        <v>4310</v>
      </c>
      <c r="G776" s="52" t="s">
        <v>4309</v>
      </c>
    </row>
    <row r="777" spans="1:7" ht="30" x14ac:dyDescent="0.25">
      <c r="A777" s="57" t="str">
        <f t="shared" si="13"/>
        <v>ОГЭ-Электрооборудование-Вспом. оборуд.-Насосы-УВП-Дозирующая станция реагента, насос дозировочный. G57WPD</v>
      </c>
      <c r="B777" s="63" t="s">
        <v>4160</v>
      </c>
      <c r="C777" s="62" t="s">
        <v>4159</v>
      </c>
      <c r="D777" s="67" t="s">
        <v>4187</v>
      </c>
      <c r="E777" s="75" t="s">
        <v>4308</v>
      </c>
      <c r="F777" s="52" t="s">
        <v>4307</v>
      </c>
      <c r="G777" s="52" t="s">
        <v>4306</v>
      </c>
    </row>
    <row r="778" spans="1:7" ht="30" x14ac:dyDescent="0.25">
      <c r="A778" s="57" t="str">
        <f t="shared" si="13"/>
        <v>ОГЭ-Электрооборудование-Вспом. оборуд.-Насосы-УВП-Дозирующая станция реагента, насос дозировочный. G58WPD</v>
      </c>
      <c r="B778" s="63" t="s">
        <v>4160</v>
      </c>
      <c r="C778" s="62" t="s">
        <v>4159</v>
      </c>
      <c r="D778" s="67" t="s">
        <v>4187</v>
      </c>
      <c r="E778" s="75" t="s">
        <v>4305</v>
      </c>
      <c r="F778" s="52" t="s">
        <v>4304</v>
      </c>
      <c r="G778" s="52" t="s">
        <v>4303</v>
      </c>
    </row>
    <row r="779" spans="1:7" ht="30" x14ac:dyDescent="0.25">
      <c r="A779" s="57" t="str">
        <f t="shared" si="13"/>
        <v>ОГЭ-Электрооборудование-Вспом. оборуд.-Насосы-УВП-Дозирующая станция реагента, насос дозировочный. G59WPD</v>
      </c>
      <c r="B779" s="63" t="s">
        <v>4160</v>
      </c>
      <c r="C779" s="62" t="s">
        <v>4159</v>
      </c>
      <c r="D779" s="67" t="s">
        <v>4187</v>
      </c>
      <c r="E779" s="75" t="s">
        <v>4302</v>
      </c>
      <c r="F779" s="52" t="s">
        <v>4301</v>
      </c>
      <c r="G779" s="52" t="s">
        <v>4300</v>
      </c>
    </row>
    <row r="780" spans="1:7" ht="30" x14ac:dyDescent="0.25">
      <c r="A780" s="57" t="str">
        <f t="shared" si="13"/>
        <v>ОГЭ-Электрооборудование-Вспом. оборуд.-Насосы-УВП-Дозирующая станция реагента, насос дозировочный. G56WPD</v>
      </c>
      <c r="B780" s="63" t="s">
        <v>4160</v>
      </c>
      <c r="C780" s="62" t="s">
        <v>4159</v>
      </c>
      <c r="D780" s="67" t="s">
        <v>4187</v>
      </c>
      <c r="E780" s="75" t="s">
        <v>4299</v>
      </c>
      <c r="F780" s="52" t="s">
        <v>4298</v>
      </c>
      <c r="G780" s="52" t="s">
        <v>4297</v>
      </c>
    </row>
    <row r="781" spans="1:7" ht="30" x14ac:dyDescent="0.25">
      <c r="A781" s="57" t="str">
        <f t="shared" si="13"/>
        <v>ОГЭ-Электрооборудование-Вспом. оборуд.-Насосы-УВП-Дозирующая станция антискаланта, насос дозировочный. G76WPD</v>
      </c>
      <c r="B781" s="63" t="s">
        <v>4160</v>
      </c>
      <c r="C781" s="62" t="s">
        <v>4159</v>
      </c>
      <c r="D781" s="67" t="s">
        <v>4187</v>
      </c>
      <c r="E781" s="75" t="s">
        <v>4296</v>
      </c>
      <c r="F781" s="52" t="s">
        <v>4295</v>
      </c>
      <c r="G781" s="52" t="s">
        <v>4294</v>
      </c>
    </row>
    <row r="782" spans="1:7" ht="30" x14ac:dyDescent="0.25">
      <c r="A782" s="57" t="str">
        <f t="shared" si="13"/>
        <v>ОГЭ-Электрооборудование-Вспом. оборуд.-Насосы-УВП-Дозирующая станция NaOH-50%, насос дозировочный. G35WPD</v>
      </c>
      <c r="B782" s="63" t="s">
        <v>4160</v>
      </c>
      <c r="C782" s="62" t="s">
        <v>4159</v>
      </c>
      <c r="D782" s="67" t="s">
        <v>4187</v>
      </c>
      <c r="E782" s="75" t="s">
        <v>4293</v>
      </c>
      <c r="F782" s="52" t="s">
        <v>4292</v>
      </c>
      <c r="G782" s="52" t="s">
        <v>4291</v>
      </c>
    </row>
    <row r="783" spans="1:7" ht="30" x14ac:dyDescent="0.25">
      <c r="A783" s="57" t="str">
        <f t="shared" si="13"/>
        <v>ОГЭ-Электрооборудование-Вспом. оборуд.-Насосы-УВП-Дозирующая станция NaOH-50%, насос дозировочный. G37WPD</v>
      </c>
      <c r="B783" s="63" t="s">
        <v>4160</v>
      </c>
      <c r="C783" s="62" t="s">
        <v>4159</v>
      </c>
      <c r="D783" s="67" t="s">
        <v>4187</v>
      </c>
      <c r="E783" s="75" t="s">
        <v>4290</v>
      </c>
      <c r="F783" s="52" t="s">
        <v>4289</v>
      </c>
      <c r="G783" s="52" t="s">
        <v>4288</v>
      </c>
    </row>
    <row r="784" spans="1:7" ht="30" x14ac:dyDescent="0.25">
      <c r="A784" s="57" t="str">
        <f t="shared" si="13"/>
        <v>ОГЭ-Электрооборудование-Вспом. оборуд.-Насосы-УВП-Дозирующая станция NaOH-50%, насос дозировочный. G28WPD</v>
      </c>
      <c r="B784" s="63" t="s">
        <v>4160</v>
      </c>
      <c r="C784" s="62" t="s">
        <v>4159</v>
      </c>
      <c r="D784" s="67" t="s">
        <v>4187</v>
      </c>
      <c r="E784" s="75" t="s">
        <v>4287</v>
      </c>
      <c r="F784" s="52" t="s">
        <v>4286</v>
      </c>
      <c r="G784" s="52" t="s">
        <v>4285</v>
      </c>
    </row>
    <row r="785" spans="1:7" ht="30" x14ac:dyDescent="0.25">
      <c r="A785" s="57" t="str">
        <f t="shared" si="13"/>
        <v>ОГЭ-Электрооборудование-Вспом. оборуд.-Насосы-УВП-Дозирующая станция FeCl3, насос дозировочный. G36WPD</v>
      </c>
      <c r="B785" s="63" t="s">
        <v>4160</v>
      </c>
      <c r="C785" s="62" t="s">
        <v>4159</v>
      </c>
      <c r="D785" s="67" t="s">
        <v>4187</v>
      </c>
      <c r="E785" s="75" t="s">
        <v>4284</v>
      </c>
      <c r="F785" s="52" t="s">
        <v>4283</v>
      </c>
      <c r="G785" s="52" t="s">
        <v>4282</v>
      </c>
    </row>
    <row r="786" spans="1:7" ht="30" x14ac:dyDescent="0.25">
      <c r="A786" s="57" t="str">
        <f t="shared" si="13"/>
        <v>ОГЭ-Электрооборудование-Вспом. оборуд.-Насосы-УВП-Дозирующая станция гипохлорид
натрия 10%, насос дозировочный. G39WPD</v>
      </c>
      <c r="B786" s="63" t="s">
        <v>4160</v>
      </c>
      <c r="C786" s="62" t="s">
        <v>4159</v>
      </c>
      <c r="D786" s="67" t="s">
        <v>4187</v>
      </c>
      <c r="E786" s="77" t="s">
        <v>4281</v>
      </c>
      <c r="F786" s="52" t="s">
        <v>4280</v>
      </c>
      <c r="G786" s="52" t="s">
        <v>4279</v>
      </c>
    </row>
    <row r="787" spans="1:7" ht="30" x14ac:dyDescent="0.25">
      <c r="A787" s="57" t="str">
        <f t="shared" si="13"/>
        <v>ОГЭ-Электрооборудование-Вспом. оборуд.-Насосы-УВП-Дозирующая станция гипохлорид
натрия 10%, насос дозировочный. G40WPD</v>
      </c>
      <c r="B787" s="63" t="s">
        <v>4160</v>
      </c>
      <c r="C787" s="62" t="s">
        <v>4159</v>
      </c>
      <c r="D787" s="67" t="s">
        <v>4187</v>
      </c>
      <c r="E787" s="77" t="s">
        <v>4278</v>
      </c>
      <c r="F787" s="52" t="s">
        <v>4277</v>
      </c>
      <c r="G787" s="52" t="s">
        <v>4276</v>
      </c>
    </row>
    <row r="788" spans="1:7" ht="30" x14ac:dyDescent="0.25">
      <c r="A788" s="57" t="str">
        <f t="shared" si="13"/>
        <v>ОГЭ-Электрооборудование-Вспом. оборуд.-Насосы-УВП-Дозирующая станция антискаланта, насос дозировочный. G67WPD</v>
      </c>
      <c r="B788" s="63" t="s">
        <v>4160</v>
      </c>
      <c r="C788" s="62" t="s">
        <v>4159</v>
      </c>
      <c r="D788" s="67" t="s">
        <v>4187</v>
      </c>
      <c r="E788" s="75" t="s">
        <v>4275</v>
      </c>
      <c r="F788" s="52" t="s">
        <v>4274</v>
      </c>
      <c r="G788" s="52" t="s">
        <v>4273</v>
      </c>
    </row>
    <row r="789" spans="1:7" ht="30" x14ac:dyDescent="0.25">
      <c r="A789" s="57" t="str">
        <f t="shared" si="13"/>
        <v>ОГЭ-Электрооборудование-Вспом. оборуд.-Насосы-УВП-Дозирующая станция антискаланта, насос дозировочный. G68WPD</v>
      </c>
      <c r="B789" s="63" t="s">
        <v>4160</v>
      </c>
      <c r="C789" s="62" t="s">
        <v>4159</v>
      </c>
      <c r="D789" s="67" t="s">
        <v>4187</v>
      </c>
      <c r="E789" s="75" t="s">
        <v>4272</v>
      </c>
      <c r="F789" s="52" t="s">
        <v>4271</v>
      </c>
      <c r="G789" s="52" t="s">
        <v>4270</v>
      </c>
    </row>
    <row r="790" spans="1:7" ht="30" x14ac:dyDescent="0.25">
      <c r="A790" s="57" t="str">
        <f t="shared" si="13"/>
        <v>ОГЭ-Электрооборудование-Вспом. оборуд.-Насосы-УВП-Дозирующая станция антискаланта, насос дозировочный. G69WPD</v>
      </c>
      <c r="B790" s="63" t="s">
        <v>4160</v>
      </c>
      <c r="C790" s="62" t="s">
        <v>4159</v>
      </c>
      <c r="D790" s="67" t="s">
        <v>4187</v>
      </c>
      <c r="E790" s="75" t="s">
        <v>4269</v>
      </c>
      <c r="F790" s="52" t="s">
        <v>4268</v>
      </c>
      <c r="G790" s="52" t="s">
        <v>4267</v>
      </c>
    </row>
    <row r="791" spans="1:7" ht="30" x14ac:dyDescent="0.25">
      <c r="A791" s="57" t="str">
        <f t="shared" si="13"/>
        <v>ОГЭ-Электрооборудование-Вспом. оборуд.-Насосы-УВП-система дозирования сульфата железа, насос. J77WPD</v>
      </c>
      <c r="B791" s="63" t="s">
        <v>4160</v>
      </c>
      <c r="C791" s="62" t="s">
        <v>4159</v>
      </c>
      <c r="D791" s="67" t="s">
        <v>4187</v>
      </c>
      <c r="E791" s="75" t="s">
        <v>4266</v>
      </c>
      <c r="F791" s="52" t="s">
        <v>4265</v>
      </c>
      <c r="G791" s="52" t="s">
        <v>4264</v>
      </c>
    </row>
    <row r="792" spans="1:7" ht="30" x14ac:dyDescent="0.25">
      <c r="A792" s="57" t="str">
        <f t="shared" si="13"/>
        <v>ОГЭ-Электрооборудование-Вспом. оборуд.-Насосы-УВП-система дозирования деэмульгатора, насос. J11WPD</v>
      </c>
      <c r="B792" s="63" t="s">
        <v>4160</v>
      </c>
      <c r="C792" s="62" t="s">
        <v>4159</v>
      </c>
      <c r="D792" s="67" t="s">
        <v>4187</v>
      </c>
      <c r="E792" s="75" t="s">
        <v>4263</v>
      </c>
      <c r="F792" s="52" t="s">
        <v>4262</v>
      </c>
      <c r="G792" s="52" t="s">
        <v>4261</v>
      </c>
    </row>
    <row r="793" spans="1:7" ht="30" x14ac:dyDescent="0.25">
      <c r="A793" s="57" t="str">
        <f t="shared" si="13"/>
        <v>ОГЭ-Электрооборудование-Вспом. оборуд.-Насосы-УВП-Cистема дозирования извести:
шнековый конвеер G81WTS</v>
      </c>
      <c r="B793" s="63" t="s">
        <v>4160</v>
      </c>
      <c r="C793" s="62" t="s">
        <v>4159</v>
      </c>
      <c r="D793" s="67" t="s">
        <v>4187</v>
      </c>
      <c r="E793" s="77" t="s">
        <v>4260</v>
      </c>
      <c r="F793" s="52" t="s">
        <v>4259</v>
      </c>
      <c r="G793" s="52" t="s">
        <v>4258</v>
      </c>
    </row>
    <row r="794" spans="1:7" ht="45" x14ac:dyDescent="0.25">
      <c r="A794" s="57" t="str">
        <f t="shared" si="13"/>
        <v>ОГЭ-Электрооборудование-Вспом. оборуд.-Насосы-УВП-Подготовительный бак диаметр 1000мм.
с мешалкой. J14WTK</v>
      </c>
      <c r="B794" s="63" t="s">
        <v>4160</v>
      </c>
      <c r="C794" s="62" t="s">
        <v>4159</v>
      </c>
      <c r="D794" s="67" t="s">
        <v>4187</v>
      </c>
      <c r="E794" s="77" t="s">
        <v>4257</v>
      </c>
      <c r="F794" s="52" t="s">
        <v>4256</v>
      </c>
      <c r="G794" s="52" t="s">
        <v>4255</v>
      </c>
    </row>
    <row r="795" spans="1:7" x14ac:dyDescent="0.25">
      <c r="A795" s="57" t="str">
        <f t="shared" si="13"/>
        <v xml:space="preserve">ОГЭ-Электрооборудование-Вспом. оборуд.-Насосы-УВП-Перекачиваюшие насосы. J14WPU </v>
      </c>
      <c r="B795" s="63" t="s">
        <v>4160</v>
      </c>
      <c r="C795" s="62" t="s">
        <v>4159</v>
      </c>
      <c r="D795" s="67" t="s">
        <v>4187</v>
      </c>
      <c r="E795" s="75" t="s">
        <v>4254</v>
      </c>
      <c r="F795" s="52" t="s">
        <v>4253</v>
      </c>
      <c r="G795" s="52" t="s">
        <v>4252</v>
      </c>
    </row>
    <row r="796" spans="1:7" ht="30" x14ac:dyDescent="0.25">
      <c r="A796" s="57" t="str">
        <f t="shared" si="13"/>
        <v xml:space="preserve">ОГЭ-Электрооборудование-Вспом. оборуд.-Насосы-УВП-Дозировочный бак диаметр 1000 мм.
с мешалкой G77WTK  </v>
      </c>
      <c r="B796" s="63" t="s">
        <v>4160</v>
      </c>
      <c r="C796" s="62" t="s">
        <v>4159</v>
      </c>
      <c r="D796" s="67" t="s">
        <v>4187</v>
      </c>
      <c r="E796" s="77" t="s">
        <v>4251</v>
      </c>
      <c r="F796" s="52" t="s">
        <v>4250</v>
      </c>
      <c r="G796" s="52" t="s">
        <v>4249</v>
      </c>
    </row>
    <row r="797" spans="1:7" x14ac:dyDescent="0.25">
      <c r="A797" s="57" t="str">
        <f t="shared" si="13"/>
        <v xml:space="preserve">ОГЭ-Электрооборудование-Вспом. оборуд.-Насосы-УВП-Дозировочные насосы. G77WPD </v>
      </c>
      <c r="B797" s="63" t="s">
        <v>4160</v>
      </c>
      <c r="C797" s="62" t="s">
        <v>4159</v>
      </c>
      <c r="D797" s="67" t="s">
        <v>4187</v>
      </c>
      <c r="E797" s="75" t="s">
        <v>4248</v>
      </c>
      <c r="F797" s="52" t="s">
        <v>4247</v>
      </c>
      <c r="G797" s="52" t="s">
        <v>4246</v>
      </c>
    </row>
    <row r="798" spans="1:7" ht="30" x14ac:dyDescent="0.25">
      <c r="A798" s="57" t="str">
        <f t="shared" si="13"/>
        <v>ОГЭ-Электрооборудование-Вспом. оборуд.-Насосы-УВП-Мотор гидровлической системы. J23WPF</v>
      </c>
      <c r="B798" s="63" t="s">
        <v>4160</v>
      </c>
      <c r="C798" s="62" t="s">
        <v>4159</v>
      </c>
      <c r="D798" s="67" t="s">
        <v>4187</v>
      </c>
      <c r="E798" s="75" t="s">
        <v>4245</v>
      </c>
      <c r="F798" s="52" t="s">
        <v>4244</v>
      </c>
      <c r="G798" s="52" t="s">
        <v>4243</v>
      </c>
    </row>
    <row r="799" spans="1:7" x14ac:dyDescent="0.25">
      <c r="A799" s="57" t="str">
        <f t="shared" si="13"/>
        <v xml:space="preserve">ОГЭ-Электрооборудование-Вспом. оборуд.-Насосы-УВП-Мотор быстрой системы. </v>
      </c>
      <c r="B799" s="63" t="s">
        <v>4160</v>
      </c>
      <c r="C799" s="62" t="s">
        <v>4159</v>
      </c>
      <c r="D799" s="67" t="s">
        <v>4187</v>
      </c>
      <c r="E799" s="75" t="s">
        <v>4242</v>
      </c>
      <c r="G799" s="52" t="s">
        <v>4241</v>
      </c>
    </row>
    <row r="800" spans="1:7" x14ac:dyDescent="0.25">
      <c r="A800" s="57" t="str">
        <f t="shared" si="13"/>
        <v xml:space="preserve">ОГЭ-Электрооборудование-Вспом. оборуд.-Насосы-УВП-Машина промывки GHP 5-55. </v>
      </c>
      <c r="B800" s="63" t="s">
        <v>4160</v>
      </c>
      <c r="C800" s="62" t="s">
        <v>4159</v>
      </c>
      <c r="D800" s="67" t="s">
        <v>4187</v>
      </c>
      <c r="E800" s="75" t="s">
        <v>4240</v>
      </c>
      <c r="G800" s="52" t="s">
        <v>4239</v>
      </c>
    </row>
    <row r="801" spans="1:7" ht="30" x14ac:dyDescent="0.25">
      <c r="A801" s="57" t="str">
        <f t="shared" si="13"/>
        <v>ОГЭ-Электрооборудование-Вспом. оборуд.-Насосы-УВП-Миксер осветлителя.
Диаметр лопастей 900 мм J20WMX</v>
      </c>
      <c r="B801" s="63" t="s">
        <v>4160</v>
      </c>
      <c r="C801" s="62" t="s">
        <v>4159</v>
      </c>
      <c r="D801" s="67" t="s">
        <v>4187</v>
      </c>
      <c r="E801" s="77" t="s">
        <v>4238</v>
      </c>
      <c r="F801" s="52" t="s">
        <v>4237</v>
      </c>
      <c r="G801" s="52" t="s">
        <v>4236</v>
      </c>
    </row>
    <row r="802" spans="1:7" ht="30" x14ac:dyDescent="0.25">
      <c r="A802" s="57" t="str">
        <f t="shared" si="13"/>
        <v>ОГЭ-Электрооборудование-Вспом. оборуд.-Насосы-УВП-Миксер осветлителя.
Диаметр лопастей 900 мм J20WTR</v>
      </c>
      <c r="B802" s="63" t="s">
        <v>4160</v>
      </c>
      <c r="C802" s="62" t="s">
        <v>4159</v>
      </c>
      <c r="D802" s="67" t="s">
        <v>4187</v>
      </c>
      <c r="E802" s="77" t="s">
        <v>4235</v>
      </c>
      <c r="F802" s="52" t="s">
        <v>4234</v>
      </c>
      <c r="G802" s="52" t="s">
        <v>4233</v>
      </c>
    </row>
    <row r="803" spans="1:7" ht="30" x14ac:dyDescent="0.25">
      <c r="A803" s="57" t="str">
        <f t="shared" si="13"/>
        <v>ОГЭ-Электрооборудование-Вспом. оборуд.-Насосы-УВП-Миксер осветлителя.
Диаметр крыльчатки 450 мм. F75WMX</v>
      </c>
      <c r="B803" s="63" t="s">
        <v>4160</v>
      </c>
      <c r="C803" s="62" t="s">
        <v>4159</v>
      </c>
      <c r="D803" s="67" t="s">
        <v>4187</v>
      </c>
      <c r="E803" s="77" t="s">
        <v>4232</v>
      </c>
      <c r="F803" s="52" t="s">
        <v>4231</v>
      </c>
      <c r="G803" s="52" t="s">
        <v>4230</v>
      </c>
    </row>
    <row r="804" spans="1:7" ht="30" x14ac:dyDescent="0.25">
      <c r="A804" s="57" t="str">
        <f t="shared" si="13"/>
        <v>ОГЭ-Электрооборудование-Вспом. оборуд.-Насосы-УВП-Мешалка.  Диаметр импеллера 1650 мм. J02WMX</v>
      </c>
      <c r="B804" s="63" t="s">
        <v>4160</v>
      </c>
      <c r="C804" s="62" t="s">
        <v>4159</v>
      </c>
      <c r="D804" s="67" t="s">
        <v>4187</v>
      </c>
      <c r="E804" s="75" t="s">
        <v>4229</v>
      </c>
      <c r="F804" s="52" t="s">
        <v>4228</v>
      </c>
      <c r="G804" s="52" t="s">
        <v>4227</v>
      </c>
    </row>
    <row r="805" spans="1:7" ht="30" x14ac:dyDescent="0.25">
      <c r="A805" s="57" t="str">
        <f t="shared" si="13"/>
        <v>ОГЭ-Электрооборудование-Вспом. оборуд.-Насосы-УВП-Мешалка.  Диаметр импеллера 1100 мм. J03WMX</v>
      </c>
      <c r="B805" s="63" t="s">
        <v>4160</v>
      </c>
      <c r="C805" s="62" t="s">
        <v>4159</v>
      </c>
      <c r="D805" s="67" t="s">
        <v>4187</v>
      </c>
      <c r="E805" s="75" t="s">
        <v>4226</v>
      </c>
      <c r="F805" s="52" t="s">
        <v>4225</v>
      </c>
      <c r="G805" s="52" t="s">
        <v>4224</v>
      </c>
    </row>
    <row r="806" spans="1:7" ht="30" x14ac:dyDescent="0.25">
      <c r="A806" s="57" t="str">
        <f t="shared" si="13"/>
        <v>ОГЭ-Электрооборудование-Вспом. оборуд.-Насосы-УВП-Мешалка.  Диаметр импеллера 800 мм, длина вала 4000 мм. J11WMX</v>
      </c>
      <c r="B806" s="63" t="s">
        <v>4160</v>
      </c>
      <c r="C806" s="62" t="s">
        <v>4159</v>
      </c>
      <c r="D806" s="67" t="s">
        <v>4187</v>
      </c>
      <c r="E806" s="75" t="s">
        <v>4223</v>
      </c>
      <c r="F806" s="52" t="s">
        <v>4222</v>
      </c>
      <c r="G806" s="52" t="s">
        <v>4221</v>
      </c>
    </row>
    <row r="807" spans="1:7" ht="30" x14ac:dyDescent="0.25">
      <c r="A807" s="57" t="str">
        <f t="shared" si="13"/>
        <v>ОГЭ-Электрооборудование-Вспом. оборуд.-Насосы-УВП-Мешалка.  Диаметр импеллера 1100 мм. J01WMX</v>
      </c>
      <c r="B807" s="63" t="s">
        <v>4160</v>
      </c>
      <c r="C807" s="62" t="s">
        <v>4159</v>
      </c>
      <c r="D807" s="67" t="s">
        <v>4187</v>
      </c>
      <c r="E807" s="75" t="s">
        <v>4220</v>
      </c>
      <c r="F807" s="52" t="s">
        <v>4219</v>
      </c>
      <c r="G807" s="52" t="s">
        <v>4218</v>
      </c>
    </row>
    <row r="808" spans="1:7" ht="30" x14ac:dyDescent="0.25">
      <c r="A808" s="57" t="str">
        <f t="shared" si="13"/>
        <v>ОГЭ-Электрооборудование-Вспом. оборуд.-Насосы-УВП-Мешалка.  Диаметр импеллера 400 мм. J12WMX01</v>
      </c>
      <c r="B808" s="63" t="s">
        <v>4160</v>
      </c>
      <c r="C808" s="62" t="s">
        <v>4159</v>
      </c>
      <c r="D808" s="67" t="s">
        <v>4187</v>
      </c>
      <c r="E808" s="75" t="s">
        <v>4217</v>
      </c>
      <c r="F808" s="52" t="s">
        <v>4216</v>
      </c>
      <c r="G808" s="52" t="s">
        <v>4215</v>
      </c>
    </row>
    <row r="809" spans="1:7" ht="30" x14ac:dyDescent="0.25">
      <c r="A809" s="57" t="str">
        <f t="shared" si="13"/>
        <v>ОГЭ-Электрооборудование-Вспом. оборуд.-Насосы-УВП-Мешалка.  Диаметр импеллера 1100 мм. J12WMX02</v>
      </c>
      <c r="B809" s="63" t="s">
        <v>4160</v>
      </c>
      <c r="C809" s="62" t="s">
        <v>4159</v>
      </c>
      <c r="D809" s="67" t="s">
        <v>4187</v>
      </c>
      <c r="E809" s="75" t="s">
        <v>4214</v>
      </c>
      <c r="F809" s="52" t="s">
        <v>4213</v>
      </c>
      <c r="G809" s="52" t="s">
        <v>4212</v>
      </c>
    </row>
    <row r="810" spans="1:7" ht="30" x14ac:dyDescent="0.25">
      <c r="A810" s="57" t="str">
        <f t="shared" si="13"/>
        <v>ОГЭ-Электрооборудование-Вспом. оборуд.-Насосы-УВП-Мешалка.  Диаметр импеллера 1100 мм. J13WMX</v>
      </c>
      <c r="B810" s="63" t="s">
        <v>4160</v>
      </c>
      <c r="C810" s="62" t="s">
        <v>4159</v>
      </c>
      <c r="D810" s="67" t="s">
        <v>4187</v>
      </c>
      <c r="E810" s="75" t="s">
        <v>4211</v>
      </c>
      <c r="F810" s="52" t="s">
        <v>4210</v>
      </c>
      <c r="G810" s="52" t="s">
        <v>4209</v>
      </c>
    </row>
    <row r="811" spans="1:7" ht="30" x14ac:dyDescent="0.25">
      <c r="A811" s="57" t="str">
        <f t="shared" si="13"/>
        <v>ОГЭ-Электрооборудование-Вспом. оборуд.-Насосы-УВП-Мешалка.  Диаметр импеллера 1100 мм. J28WMX</v>
      </c>
      <c r="B811" s="63" t="s">
        <v>4160</v>
      </c>
      <c r="C811" s="62" t="s">
        <v>4159</v>
      </c>
      <c r="D811" s="67" t="s">
        <v>4187</v>
      </c>
      <c r="E811" s="75" t="s">
        <v>4208</v>
      </c>
      <c r="F811" s="52" t="s">
        <v>4207</v>
      </c>
      <c r="G811" s="52" t="s">
        <v>4206</v>
      </c>
    </row>
    <row r="812" spans="1:7" ht="30" x14ac:dyDescent="0.25">
      <c r="A812" s="57" t="str">
        <f t="shared" si="13"/>
        <v>ОГЭ-Электрооборудование-Вспом. оборуд.-Насосы-УВП-Мешалка.  Диаметр импеллера 1100 мм. F42WMX</v>
      </c>
      <c r="B812" s="63" t="s">
        <v>4160</v>
      </c>
      <c r="C812" s="62" t="s">
        <v>4159</v>
      </c>
      <c r="D812" s="67" t="s">
        <v>4187</v>
      </c>
      <c r="E812" s="75" t="s">
        <v>4205</v>
      </c>
      <c r="F812" s="52" t="s">
        <v>4204</v>
      </c>
      <c r="G812" s="52" t="s">
        <v>4203</v>
      </c>
    </row>
    <row r="813" spans="1:7" ht="30" x14ac:dyDescent="0.25">
      <c r="A813" s="57" t="str">
        <f t="shared" si="13"/>
        <v>ОГЭ-Электрооборудование-Вспом. оборуд.-Насосы-УВП-Мешалка.  Диаметр импеллера 400 мм. G28WMX</v>
      </c>
      <c r="B813" s="63" t="s">
        <v>4160</v>
      </c>
      <c r="C813" s="62" t="s">
        <v>4159</v>
      </c>
      <c r="D813" s="67" t="s">
        <v>4187</v>
      </c>
      <c r="E813" s="75" t="s">
        <v>4202</v>
      </c>
      <c r="F813" s="52" t="s">
        <v>4201</v>
      </c>
      <c r="G813" s="52" t="s">
        <v>4200</v>
      </c>
    </row>
    <row r="814" spans="1:7" ht="30" x14ac:dyDescent="0.25">
      <c r="A814" s="57" t="str">
        <f t="shared" si="13"/>
        <v>ОГЭ-Электрооборудование-Вспом. оборуд.-Насосы-УВП-Мешалка.  Диаметр импеллера 500 мм. G29WMX</v>
      </c>
      <c r="B814" s="63" t="s">
        <v>4160</v>
      </c>
      <c r="C814" s="62" t="s">
        <v>4159</v>
      </c>
      <c r="D814" s="67" t="s">
        <v>4187</v>
      </c>
      <c r="E814" s="75" t="s">
        <v>4199</v>
      </c>
      <c r="F814" s="52" t="s">
        <v>4198</v>
      </c>
      <c r="G814" s="52" t="s">
        <v>4197</v>
      </c>
    </row>
    <row r="815" spans="1:7" ht="30" x14ac:dyDescent="0.25">
      <c r="A815" s="57" t="str">
        <f t="shared" si="13"/>
        <v>ОГЭ-Электрооборудование-Вспом. оборуд.-Насосы-УВП-Мешалка.  Диаметр импеллера 1100 мм. G52WMX</v>
      </c>
      <c r="B815" s="63" t="s">
        <v>4160</v>
      </c>
      <c r="C815" s="62" t="s">
        <v>4159</v>
      </c>
      <c r="D815" s="67" t="s">
        <v>4187</v>
      </c>
      <c r="E815" s="75" t="s">
        <v>4196</v>
      </c>
      <c r="F815" s="52" t="s">
        <v>4195</v>
      </c>
      <c r="G815" s="52" t="s">
        <v>4194</v>
      </c>
    </row>
    <row r="816" spans="1:7" ht="30" x14ac:dyDescent="0.25">
      <c r="A816" s="57" t="str">
        <f t="shared" si="13"/>
        <v>ОГЭ-Электрооборудование-Вспом. оборуд.-Насосы-УВП-Мешалка.  Диаметр импеллера 400 мм. G66WMX</v>
      </c>
      <c r="B816" s="63" t="s">
        <v>4160</v>
      </c>
      <c r="C816" s="62" t="s">
        <v>4159</v>
      </c>
      <c r="D816" s="67" t="s">
        <v>4187</v>
      </c>
      <c r="E816" s="75" t="s">
        <v>4193</v>
      </c>
      <c r="F816" s="52" t="s">
        <v>4192</v>
      </c>
      <c r="G816" s="52" t="s">
        <v>4191</v>
      </c>
    </row>
    <row r="817" spans="1:7" ht="30" x14ac:dyDescent="0.25">
      <c r="A817" s="57" t="str">
        <f t="shared" si="13"/>
        <v>ОГЭ-Электрооборудование-Вспом. оборуд.-Насосы-УВП-Мешалка.  Диаметр импеллера 400 мм G56WMX</v>
      </c>
      <c r="B817" s="63" t="s">
        <v>4160</v>
      </c>
      <c r="C817" s="62" t="s">
        <v>4159</v>
      </c>
      <c r="D817" s="67" t="s">
        <v>4187</v>
      </c>
      <c r="E817" s="75" t="s">
        <v>4190</v>
      </c>
      <c r="F817" s="52" t="s">
        <v>4189</v>
      </c>
      <c r="G817" s="52" t="s">
        <v>4188</v>
      </c>
    </row>
    <row r="818" spans="1:7" ht="45" x14ac:dyDescent="0.25">
      <c r="A818" s="57" t="str">
        <f t="shared" si="13"/>
        <v>ОГЭ-Электрооборудование-Вспом. оборуд.-Насосы-УВП-Ленточный маслоотделитель 200
длина ленты: 5981 мм, ширина лента 200мм,
Темпер- +36 - (-14) ⁰С. мощность двиг 0,18 кВт, напряж 380 В J03WSK</v>
      </c>
      <c r="B818" s="63" t="s">
        <v>4160</v>
      </c>
      <c r="C818" s="62" t="s">
        <v>4159</v>
      </c>
      <c r="D818" s="67" t="s">
        <v>4187</v>
      </c>
      <c r="E818" s="77" t="s">
        <v>4186</v>
      </c>
    </row>
    <row r="819" spans="1:7" ht="45" x14ac:dyDescent="0.25">
      <c r="A819"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-80</v>
      </c>
      <c r="B819" s="63" t="s">
        <v>4160</v>
      </c>
      <c r="C819" s="62" t="s">
        <v>4159</v>
      </c>
      <c r="D819" s="76" t="s">
        <v>4176</v>
      </c>
      <c r="E819" s="75" t="s">
        <v>4185</v>
      </c>
    </row>
    <row r="820" spans="1:7" ht="45" x14ac:dyDescent="0.25">
      <c r="A820"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-15</v>
      </c>
      <c r="B820" s="63" t="s">
        <v>4160</v>
      </c>
      <c r="C820" s="62" t="s">
        <v>4159</v>
      </c>
      <c r="D820" s="67" t="s">
        <v>4176</v>
      </c>
      <c r="E820" s="75" t="s">
        <v>4184</v>
      </c>
    </row>
    <row r="821" spans="1:7" ht="45" x14ac:dyDescent="0.25">
      <c r="A821"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-50</v>
      </c>
      <c r="B821" s="63" t="s">
        <v>4160</v>
      </c>
      <c r="C821" s="62" t="s">
        <v>4159</v>
      </c>
      <c r="D821" s="67" t="s">
        <v>4176</v>
      </c>
      <c r="E821" s="75" t="s">
        <v>4183</v>
      </c>
    </row>
    <row r="822" spans="1:7" ht="45" x14ac:dyDescent="0.25">
      <c r="A822"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Ду -150</v>
      </c>
      <c r="B822" s="63" t="s">
        <v>4160</v>
      </c>
      <c r="C822" s="62" t="s">
        <v>4159</v>
      </c>
      <c r="D822" s="67" t="s">
        <v>4176</v>
      </c>
      <c r="E822" s="75" t="s">
        <v>4182</v>
      </c>
    </row>
    <row r="823" spans="1:7" ht="45" x14ac:dyDescent="0.25">
      <c r="A823" s="57" t="str">
        <f t="shared" si="13"/>
        <v xml:space="preserve">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воздухозаборный </v>
      </c>
      <c r="B823" s="63" t="s">
        <v>4160</v>
      </c>
      <c r="C823" s="62" t="s">
        <v>4159</v>
      </c>
      <c r="D823" s="67" t="s">
        <v>4176</v>
      </c>
      <c r="E823" s="75" t="s">
        <v>4181</v>
      </c>
    </row>
    <row r="824" spans="1:7" ht="45" x14ac:dyDescent="0.25">
      <c r="A824"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-250</v>
      </c>
      <c r="B824" s="63" t="s">
        <v>4160</v>
      </c>
      <c r="C824" s="62" t="s">
        <v>4159</v>
      </c>
      <c r="D824" s="67" t="s">
        <v>4176</v>
      </c>
      <c r="E824" s="75" t="s">
        <v>4180</v>
      </c>
    </row>
    <row r="825" spans="1:7" ht="45" x14ac:dyDescent="0.25">
      <c r="A825"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станция.-первичный фильтр Ду -25</v>
      </c>
      <c r="B825" s="63" t="s">
        <v>4160</v>
      </c>
      <c r="C825" s="62" t="s">
        <v>4159</v>
      </c>
      <c r="D825" s="67" t="s">
        <v>4176</v>
      </c>
      <c r="E825" s="75" t="s">
        <v>4179</v>
      </c>
    </row>
    <row r="826" spans="1:7" ht="45" x14ac:dyDescent="0.25">
      <c r="A826"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станция.-тонкий фильтр Ду -25</v>
      </c>
      <c r="B826" s="63" t="s">
        <v>4160</v>
      </c>
      <c r="C826" s="62" t="s">
        <v>4159</v>
      </c>
      <c r="D826" s="67" t="s">
        <v>4176</v>
      </c>
      <c r="E826" s="75" t="s">
        <v>4178</v>
      </c>
    </row>
    <row r="827" spans="1:7" ht="45" x14ac:dyDescent="0.25">
      <c r="A827"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станция.-супертонкий фильтр Ду -25</v>
      </c>
      <c r="B827" s="63" t="s">
        <v>4160</v>
      </c>
      <c r="C827" s="62" t="s">
        <v>4159</v>
      </c>
      <c r="D827" s="67" t="s">
        <v>4176</v>
      </c>
      <c r="E827" s="75" t="s">
        <v>4177</v>
      </c>
    </row>
    <row r="828" spans="1:7" ht="45" x14ac:dyDescent="0.25">
      <c r="A828"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станция.-Магитсральный фильтр Q=8600 м3/час, 0,6 Мпа</v>
      </c>
      <c r="B828" s="63" t="s">
        <v>4160</v>
      </c>
      <c r="C828" s="62" t="s">
        <v>4159</v>
      </c>
      <c r="D828" s="67" t="s">
        <v>4176</v>
      </c>
      <c r="E828" s="75" t="s">
        <v>4175</v>
      </c>
    </row>
    <row r="829" spans="1:7" ht="30" x14ac:dyDescent="0.25">
      <c r="A829" s="57" t="str">
        <f t="shared" si="13"/>
        <v>ОГЭ-Электрооборудование-Вспом. оборуд.-Насосы-Фильтры-УВП-фильтр самоочищающий G85WFC</v>
      </c>
      <c r="B829" s="63" t="s">
        <v>4160</v>
      </c>
      <c r="C829" s="62" t="s">
        <v>4159</v>
      </c>
      <c r="D829" s="76" t="s">
        <v>4168</v>
      </c>
      <c r="E829" s="75" t="s">
        <v>4174</v>
      </c>
    </row>
    <row r="830" spans="1:7" ht="30" x14ac:dyDescent="0.25">
      <c r="A830" s="57" t="str">
        <f t="shared" si="13"/>
        <v>ОГЭ-Электрооборудование-Вспом. оборуд.-Насосы-Фильтры-УВП-фильтр самоочищающий G16WFC</v>
      </c>
      <c r="B830" s="63" t="s">
        <v>4160</v>
      </c>
      <c r="C830" s="62" t="s">
        <v>4159</v>
      </c>
      <c r="D830" s="67" t="s">
        <v>4168</v>
      </c>
      <c r="E830" s="75" t="s">
        <v>4173</v>
      </c>
    </row>
    <row r="831" spans="1:7" ht="30" x14ac:dyDescent="0.25">
      <c r="A831" s="57" t="str">
        <f t="shared" si="13"/>
        <v>ОГЭ-Электрооборудование-Вспом. оборуд.-Насосы-Фильтры-УВП-картриджный фильтр, 9 картриджей G61WFB</v>
      </c>
      <c r="B831" s="63" t="s">
        <v>4160</v>
      </c>
      <c r="C831" s="62" t="s">
        <v>4159</v>
      </c>
      <c r="D831" s="67" t="s">
        <v>4168</v>
      </c>
      <c r="E831" s="75" t="s">
        <v>4172</v>
      </c>
    </row>
    <row r="832" spans="1:7" ht="30" x14ac:dyDescent="0.25">
      <c r="A832" s="57" t="str">
        <f t="shared" si="13"/>
        <v>ОГЭ-Электрооборудование-Вспом. оборуд.-Насосы-Фильтры-УВП-картриджный фильтр, 7 картриджей G60WFB</v>
      </c>
      <c r="B832" s="63" t="s">
        <v>4160</v>
      </c>
      <c r="C832" s="62" t="s">
        <v>4159</v>
      </c>
      <c r="D832" s="67" t="s">
        <v>4168</v>
      </c>
      <c r="E832" s="75" t="s">
        <v>4171</v>
      </c>
    </row>
    <row r="833" spans="1:7" ht="30" x14ac:dyDescent="0.25">
      <c r="A833" s="57" t="str">
        <f t="shared" si="13"/>
        <v>ОГЭ-Электрооборудование-Вспом. оборуд.-Насосы-Фильтры-УВП-картриджный фильтр, 7 картриджей G66WFB</v>
      </c>
      <c r="B833" s="63" t="s">
        <v>4160</v>
      </c>
      <c r="C833" s="62" t="s">
        <v>4159</v>
      </c>
      <c r="D833" s="67" t="s">
        <v>4168</v>
      </c>
      <c r="E833" s="75" t="s">
        <v>4170</v>
      </c>
    </row>
    <row r="834" spans="1:7" ht="30" x14ac:dyDescent="0.25">
      <c r="A834" s="57" t="str">
        <f t="shared" ref="A834:A897" si="14">CONCATENATE(B834,$H$1,C834,$H$1,D834,$H$1,E834)</f>
        <v>ОГЭ-Электрооборудование-Вспом. оборуд.-Насосы-Фильтры-УВП-картриджный фильтр, 15 картриджей G56WFB</v>
      </c>
      <c r="B834" s="63" t="s">
        <v>4160</v>
      </c>
      <c r="C834" s="62" t="s">
        <v>4159</v>
      </c>
      <c r="D834" s="67" t="s">
        <v>4168</v>
      </c>
      <c r="E834" s="75" t="s">
        <v>4169</v>
      </c>
    </row>
    <row r="835" spans="1:7" x14ac:dyDescent="0.25">
      <c r="A835" s="57" t="str">
        <f t="shared" si="14"/>
        <v>ОГЭ-Электрооборудование-Вспом. оборуд.-Насосы-Фильтры-УВП-пресс фильтр J23WPF</v>
      </c>
      <c r="B835" s="63" t="s">
        <v>4160</v>
      </c>
      <c r="C835" s="62" t="s">
        <v>4159</v>
      </c>
      <c r="D835" s="67" t="s">
        <v>4168</v>
      </c>
      <c r="E835" s="75" t="s">
        <v>4167</v>
      </c>
    </row>
    <row r="836" spans="1:7" ht="30" x14ac:dyDescent="0.25">
      <c r="A836" s="57" t="str">
        <f t="shared" si="14"/>
        <v>ОГЭ-Электрооборудование-Вспом. оборуд.-Насосы-Фильтры-УВП - (Хозяйственно-питьевой водопровод В1); вентиляция П5-Фильтр сетчатый из латуни</v>
      </c>
      <c r="B836" s="63" t="s">
        <v>4160</v>
      </c>
      <c r="C836" s="62" t="s">
        <v>4159</v>
      </c>
      <c r="D836" s="76" t="s">
        <v>4162</v>
      </c>
      <c r="E836" s="75" t="s">
        <v>4166</v>
      </c>
    </row>
    <row r="837" spans="1:7" ht="30" x14ac:dyDescent="0.25">
      <c r="A837" s="57" t="str">
        <f t="shared" si="14"/>
        <v>ОГЭ-Электрооборудование-Вспом. оборуд.-Насосы-Фильтры-УВП - (Хозяйственно-питьевой водопровод В1); вентиляция П5-Фильтр воздушный</v>
      </c>
      <c r="B837" s="63" t="s">
        <v>4160</v>
      </c>
      <c r="C837" s="62" t="s">
        <v>4159</v>
      </c>
      <c r="D837" s="67" t="s">
        <v>4162</v>
      </c>
      <c r="E837" s="75" t="s">
        <v>4165</v>
      </c>
    </row>
    <row r="838" spans="1:7" ht="30" x14ac:dyDescent="0.25">
      <c r="A838" s="57" t="str">
        <f t="shared" si="14"/>
        <v>ОГЭ-Электрооборудование-Вспом. оборуд.-Насосы-Фильтры-УВП - (Хозяйственно-питьевой водопровод В1); вентиляция П5-пресс фильтр</v>
      </c>
      <c r="B838" s="63" t="s">
        <v>4160</v>
      </c>
      <c r="C838" s="62" t="s">
        <v>4159</v>
      </c>
      <c r="D838" s="67" t="s">
        <v>4162</v>
      </c>
      <c r="E838" s="75" t="s">
        <v>4164</v>
      </c>
    </row>
    <row r="839" spans="1:7" ht="30" x14ac:dyDescent="0.25">
      <c r="A839" s="57" t="str">
        <f t="shared" si="14"/>
        <v>ОГЭ-Электрооборудование-Вспом. оборуд.-Насосы-Фильтры-УВП - (Хозяйственно-питьевой водопровод В1); вентиляция П5-Фильтр самоочищающий</v>
      </c>
      <c r="B839" s="63" t="s">
        <v>4160</v>
      </c>
      <c r="C839" s="62" t="s">
        <v>4159</v>
      </c>
      <c r="D839" s="67" t="s">
        <v>4162</v>
      </c>
      <c r="E839" s="75" t="s">
        <v>4163</v>
      </c>
    </row>
    <row r="840" spans="1:7" ht="30" x14ac:dyDescent="0.25">
      <c r="A840" s="57" t="str">
        <f t="shared" si="14"/>
        <v>ОГЭ-Электрооборудование-Вспом. оборуд.-Насосы-Фильтры-УВП - (Хозяйственно-питьевой водопровод В1); вентиляция П5-Картриджный фильтр</v>
      </c>
      <c r="B840" s="63" t="s">
        <v>4160</v>
      </c>
      <c r="C840" s="62" t="s">
        <v>4159</v>
      </c>
      <c r="D840" s="67" t="s">
        <v>4162</v>
      </c>
      <c r="E840" s="75" t="s">
        <v>4161</v>
      </c>
    </row>
    <row r="841" spans="1:7" x14ac:dyDescent="0.25">
      <c r="A841" s="57" t="str">
        <f t="shared" si="14"/>
        <v>ОГЭ-Электрооборудование-прочее-Прочее</v>
      </c>
      <c r="B841" s="63" t="s">
        <v>4160</v>
      </c>
      <c r="C841" s="62" t="s">
        <v>4159</v>
      </c>
      <c r="D841" s="67" t="s">
        <v>4158</v>
      </c>
      <c r="E841" s="66" t="s">
        <v>3558</v>
      </c>
    </row>
    <row r="842" spans="1:7" x14ac:dyDescent="0.25">
      <c r="A842" s="57" t="str">
        <f t="shared" si="14"/>
        <v>Транспортный отдел-Транспортный отдел-Легковые автомобили-Прочее</v>
      </c>
      <c r="B842" s="63" t="s">
        <v>4154</v>
      </c>
      <c r="C842" s="62" t="s">
        <v>4154</v>
      </c>
      <c r="D842" s="67" t="s">
        <v>2422</v>
      </c>
      <c r="E842" s="74" t="s">
        <v>3558</v>
      </c>
      <c r="G842" s="52" t="s">
        <v>4157</v>
      </c>
    </row>
    <row r="843" spans="1:7" x14ac:dyDescent="0.25">
      <c r="A843" s="57" t="str">
        <f t="shared" si="14"/>
        <v>Транспортный отдел-Транспортный отдел-Автобусы-Прочее</v>
      </c>
      <c r="B843" s="63" t="s">
        <v>4154</v>
      </c>
      <c r="C843" s="62" t="s">
        <v>4154</v>
      </c>
      <c r="D843" s="67" t="s">
        <v>2421</v>
      </c>
      <c r="E843" s="74" t="s">
        <v>3558</v>
      </c>
      <c r="G843" s="52" t="s">
        <v>4156</v>
      </c>
    </row>
    <row r="844" spans="1:7" x14ac:dyDescent="0.25">
      <c r="A844" s="57" t="str">
        <f t="shared" si="14"/>
        <v>Транспортный отдел-Транспортный отдел-Грузовые автомобили-Прочее</v>
      </c>
      <c r="B844" s="63" t="s">
        <v>4154</v>
      </c>
      <c r="C844" s="62" t="s">
        <v>4154</v>
      </c>
      <c r="D844" s="67" t="s">
        <v>2423</v>
      </c>
      <c r="E844" s="74" t="s">
        <v>3558</v>
      </c>
      <c r="G844" s="52" t="s">
        <v>4155</v>
      </c>
    </row>
    <row r="845" spans="1:7" x14ac:dyDescent="0.25">
      <c r="A845" s="57" t="str">
        <f t="shared" si="14"/>
        <v>Транспортный отдел-Транспортный отдел-Прочее-Прочее</v>
      </c>
      <c r="B845" s="63" t="s">
        <v>4154</v>
      </c>
      <c r="C845" s="62" t="s">
        <v>4154</v>
      </c>
      <c r="D845" s="67" t="s">
        <v>3558</v>
      </c>
      <c r="E845" s="66" t="s">
        <v>3558</v>
      </c>
      <c r="G845" s="52" t="s">
        <v>3566</v>
      </c>
    </row>
    <row r="846" spans="1:7" x14ac:dyDescent="0.25">
      <c r="A846" s="57" t="str">
        <f t="shared" si="14"/>
        <v>ЛПЦ-АТТТ-ЛПЦ-АТТТ-Пост-1-Загрузочная тележка для рулонов</v>
      </c>
      <c r="B846" s="63" t="s">
        <v>3600</v>
      </c>
      <c r="C846" s="73" t="s">
        <v>4027</v>
      </c>
      <c r="D846" s="71" t="s">
        <v>4099</v>
      </c>
      <c r="E846" s="72" t="s">
        <v>4153</v>
      </c>
      <c r="G846" s="52" t="s">
        <v>4152</v>
      </c>
    </row>
    <row r="847" spans="1:7" x14ac:dyDescent="0.25">
      <c r="A847" s="57" t="str">
        <f t="shared" si="14"/>
        <v>ЛПЦ-АТТТ-ЛПЦ-АТТТ-Пост-1-Стеллажи для хранения рулонов ГК НО с блокирующими роликами</v>
      </c>
      <c r="B847" s="63" t="s">
        <v>3600</v>
      </c>
      <c r="C847" s="62" t="s">
        <v>4027</v>
      </c>
      <c r="D847" s="67" t="s">
        <v>4099</v>
      </c>
      <c r="E847" s="72" t="s">
        <v>4151</v>
      </c>
      <c r="G847" s="52" t="s">
        <v>4150</v>
      </c>
    </row>
    <row r="848" spans="1:7" x14ac:dyDescent="0.25">
      <c r="A848" s="57" t="str">
        <f t="shared" si="14"/>
        <v>ЛПЦ-АТТТ-ЛПЦ-АТТТ-Пост-1-Установка измерения наружного диаметра и ширины рулона</v>
      </c>
      <c r="B848" s="63" t="s">
        <v>3600</v>
      </c>
      <c r="C848" s="62" t="s">
        <v>4027</v>
      </c>
      <c r="D848" s="67" t="s">
        <v>4099</v>
      </c>
      <c r="E848" s="72" t="s">
        <v>4149</v>
      </c>
      <c r="G848" s="52" t="s">
        <v>4148</v>
      </c>
    </row>
    <row r="849" spans="1:7" x14ac:dyDescent="0.25">
      <c r="A849" s="57" t="str">
        <f t="shared" si="14"/>
        <v>ЛПЦ-АТТТ-ЛПЦ-АТТТ-Пост-1-Разматыватель</v>
      </c>
      <c r="B849" s="63" t="s">
        <v>3600</v>
      </c>
      <c r="C849" s="62" t="s">
        <v>4027</v>
      </c>
      <c r="D849" s="67" t="s">
        <v>4099</v>
      </c>
      <c r="E849" s="72" t="s">
        <v>3980</v>
      </c>
      <c r="G849" s="52" t="s">
        <v>3979</v>
      </c>
    </row>
    <row r="850" spans="1:7" x14ac:dyDescent="0.25">
      <c r="A850" s="57" t="str">
        <f t="shared" si="14"/>
        <v>ЛПЦ-АТТТ-ЛПЦ-АТТТ-Пост-1-Прижимной ролик</v>
      </c>
      <c r="B850" s="63" t="s">
        <v>3600</v>
      </c>
      <c r="C850" s="62" t="s">
        <v>4027</v>
      </c>
      <c r="D850" s="67" t="s">
        <v>4099</v>
      </c>
      <c r="E850" s="72" t="s">
        <v>4147</v>
      </c>
      <c r="G850" s="52" t="s">
        <v>4146</v>
      </c>
    </row>
    <row r="851" spans="1:7" x14ac:dyDescent="0.25">
      <c r="A851" s="57" t="str">
        <f t="shared" si="14"/>
        <v>ЛПЦ-АТТТ-ЛПЦ-АТТТ-Пост-1-Противоизломный ролик</v>
      </c>
      <c r="B851" s="63" t="s">
        <v>3600</v>
      </c>
      <c r="C851" s="62" t="s">
        <v>4027</v>
      </c>
      <c r="D851" s="67" t="s">
        <v>4099</v>
      </c>
      <c r="E851" s="72" t="s">
        <v>4145</v>
      </c>
      <c r="G851" s="52" t="s">
        <v>4144</v>
      </c>
    </row>
    <row r="852" spans="1:7" x14ac:dyDescent="0.25">
      <c r="A852" s="57" t="str">
        <f t="shared" si="14"/>
        <v>ЛПЦ-АТТТ-ЛПЦ-АТТТ-Пост-1-Устройство демонтажа противоизломного ролика</v>
      </c>
      <c r="B852" s="63" t="s">
        <v>3600</v>
      </c>
      <c r="C852" s="62" t="s">
        <v>4027</v>
      </c>
      <c r="D852" s="67" t="s">
        <v>4099</v>
      </c>
      <c r="E852" s="72" t="s">
        <v>4143</v>
      </c>
      <c r="G852" s="52" t="s">
        <v>4142</v>
      </c>
    </row>
    <row r="853" spans="1:7" x14ac:dyDescent="0.25">
      <c r="A853" s="57" t="str">
        <f t="shared" si="14"/>
        <v>ЛПЦ-АТТТ-ЛПЦ-АТТТ-Пост-1-Выносная несущая опора барабана разматывателя</v>
      </c>
      <c r="B853" s="63" t="s">
        <v>3600</v>
      </c>
      <c r="C853" s="62" t="s">
        <v>4027</v>
      </c>
      <c r="D853" s="67" t="s">
        <v>4099</v>
      </c>
      <c r="E853" s="72" t="s">
        <v>4141</v>
      </c>
      <c r="G853" s="52" t="s">
        <v>4140</v>
      </c>
    </row>
    <row r="854" spans="1:7" x14ac:dyDescent="0.25">
      <c r="A854" s="57" t="str">
        <f t="shared" si="14"/>
        <v>ЛПЦ-АТТТ-ЛПЦ-АТТТ-Пост-1-Заправочный стол</v>
      </c>
      <c r="B854" s="63" t="s">
        <v>3600</v>
      </c>
      <c r="C854" s="62" t="s">
        <v>4027</v>
      </c>
      <c r="D854" s="67" t="s">
        <v>4099</v>
      </c>
      <c r="E854" s="72" t="s">
        <v>4139</v>
      </c>
      <c r="G854" s="52" t="s">
        <v>4138</v>
      </c>
    </row>
    <row r="855" spans="1:7" x14ac:dyDescent="0.25">
      <c r="A855" s="57" t="str">
        <f t="shared" si="14"/>
        <v>ЛПЦ-АТТТ-ЛПЦ-АТТТ-Пост-1-(стол отгибателя)</v>
      </c>
      <c r="B855" s="63" t="s">
        <v>3600</v>
      </c>
      <c r="C855" s="62" t="s">
        <v>4027</v>
      </c>
      <c r="D855" s="67" t="s">
        <v>4099</v>
      </c>
      <c r="E855" s="72" t="s">
        <v>4137</v>
      </c>
      <c r="G855" s="52" t="s">
        <v>4136</v>
      </c>
    </row>
    <row r="856" spans="1:7" x14ac:dyDescent="0.25">
      <c r="A856" s="57" t="str">
        <f t="shared" si="14"/>
        <v>ЛПЦ-АТТТ-ЛПЦ-АТТТ-Пост-1-Правильная машина с тянущими роликами</v>
      </c>
      <c r="B856" s="63" t="s">
        <v>3600</v>
      </c>
      <c r="C856" s="62" t="s">
        <v>4027</v>
      </c>
      <c r="D856" s="67" t="s">
        <v>4099</v>
      </c>
      <c r="E856" s="72" t="s">
        <v>4135</v>
      </c>
      <c r="G856" s="52" t="s">
        <v>4134</v>
      </c>
    </row>
    <row r="857" spans="1:7" x14ac:dyDescent="0.25">
      <c r="A857" s="57" t="str">
        <f t="shared" si="14"/>
        <v>ЛПЦ-АТТТ-ЛПЦ-АТТТ-Пост-1-Устройство для снятия роликов правильной машины</v>
      </c>
      <c r="B857" s="63" t="s">
        <v>3600</v>
      </c>
      <c r="C857" s="62" t="s">
        <v>4027</v>
      </c>
      <c r="D857" s="67" t="s">
        <v>4099</v>
      </c>
      <c r="E857" s="72" t="s">
        <v>4133</v>
      </c>
      <c r="G857" s="52" t="s">
        <v>4132</v>
      </c>
    </row>
    <row r="858" spans="1:7" x14ac:dyDescent="0.25">
      <c r="A858" s="57" t="str">
        <f t="shared" si="14"/>
        <v>ЛПЦ-АТТТ-ЛПЦ-АТТТ-Пост-1-Датчик системы контроля центрального положения</v>
      </c>
      <c r="B858" s="63" t="s">
        <v>3600</v>
      </c>
      <c r="C858" s="62" t="s">
        <v>4027</v>
      </c>
      <c r="D858" s="67" t="s">
        <v>4099</v>
      </c>
      <c r="E858" s="72" t="s">
        <v>4131</v>
      </c>
      <c r="G858" s="52" t="s">
        <v>4130</v>
      </c>
    </row>
    <row r="859" spans="1:7" x14ac:dyDescent="0.25">
      <c r="A859" s="57" t="str">
        <f t="shared" si="14"/>
        <v>ЛПЦ-АТТТ-ЛПЦ-АТТТ-Пост-1-Система для измерения толщины полосы (Hithix)</v>
      </c>
      <c r="B859" s="63" t="s">
        <v>3600</v>
      </c>
      <c r="C859" s="62" t="s">
        <v>4027</v>
      </c>
      <c r="D859" s="67" t="s">
        <v>4099</v>
      </c>
      <c r="E859" s="72" t="s">
        <v>4129</v>
      </c>
      <c r="G859" s="52" t="s">
        <v>4128</v>
      </c>
    </row>
    <row r="860" spans="1:7" x14ac:dyDescent="0.25">
      <c r="A860" s="57" t="str">
        <f t="shared" si="14"/>
        <v>ЛПЦ-АТТТ-ЛПЦ-АТТТ-Пост-1-Боковые направляющие №1</v>
      </c>
      <c r="B860" s="63" t="s">
        <v>3600</v>
      </c>
      <c r="C860" s="62" t="s">
        <v>4027</v>
      </c>
      <c r="D860" s="67" t="s">
        <v>4099</v>
      </c>
      <c r="E860" s="72" t="s">
        <v>4127</v>
      </c>
      <c r="G860" s="52" t="s">
        <v>4126</v>
      </c>
    </row>
    <row r="861" spans="1:7" x14ac:dyDescent="0.25">
      <c r="A861" s="57" t="str">
        <f t="shared" si="14"/>
        <v>ЛПЦ-АТТТ-ЛПЦ-АТТТ-Пост-1-Входные обрезные ножницы с тянущими роликами</v>
      </c>
      <c r="B861" s="63" t="s">
        <v>3600</v>
      </c>
      <c r="C861" s="62" t="s">
        <v>4027</v>
      </c>
      <c r="D861" s="67" t="s">
        <v>4099</v>
      </c>
      <c r="E861" s="72" t="s">
        <v>4125</v>
      </c>
      <c r="G861" s="52" t="s">
        <v>4124</v>
      </c>
    </row>
    <row r="862" spans="1:7" x14ac:dyDescent="0.25">
      <c r="A862" s="57" t="str">
        <f t="shared" si="14"/>
        <v>ЛПЦ-АТТТ-ЛПЦ-АТТТ-Пост-1-Устройство для замены ножей</v>
      </c>
      <c r="B862" s="63" t="s">
        <v>3600</v>
      </c>
      <c r="C862" s="62" t="s">
        <v>4027</v>
      </c>
      <c r="D862" s="67" t="s">
        <v>4099</v>
      </c>
      <c r="E862" s="72" t="s">
        <v>4123</v>
      </c>
      <c r="G862" s="52" t="s">
        <v>4122</v>
      </c>
    </row>
    <row r="863" spans="1:7" x14ac:dyDescent="0.25">
      <c r="A863" s="57" t="str">
        <f t="shared" si="14"/>
        <v>ЛПЦ-АТТТ-ЛПЦ-АТТТ-Пост-1-Система транспортировки обрези на входе</v>
      </c>
      <c r="B863" s="63" t="s">
        <v>3600</v>
      </c>
      <c r="C863" s="62" t="s">
        <v>4027</v>
      </c>
      <c r="D863" s="67" t="s">
        <v>4099</v>
      </c>
      <c r="E863" s="72" t="s">
        <v>4121</v>
      </c>
      <c r="G863" s="52" t="s">
        <v>4120</v>
      </c>
    </row>
    <row r="864" spans="1:7" x14ac:dyDescent="0.25">
      <c r="A864" s="57" t="str">
        <f t="shared" si="14"/>
        <v>ЛПЦ-АТТТ-ЛПЦ-АТТТ-Пост-1-Аспирационная система вытяжки пылевидной окалины (ось №38)</v>
      </c>
      <c r="B864" s="63" t="s">
        <v>3600</v>
      </c>
      <c r="C864" s="62" t="s">
        <v>4027</v>
      </c>
      <c r="D864" s="67" t="s">
        <v>4099</v>
      </c>
      <c r="E864" s="72" t="s">
        <v>4119</v>
      </c>
      <c r="G864" s="52" t="s">
        <v>4118</v>
      </c>
    </row>
    <row r="865" spans="1:7" x14ac:dyDescent="0.25">
      <c r="A865" s="57" t="str">
        <f t="shared" si="14"/>
        <v>ЛПЦ-АТТТ-ЛПЦ-АТТТ-Пост-1-Трубопроводы аспирационной системы входном участке</v>
      </c>
      <c r="B865" s="63" t="s">
        <v>3600</v>
      </c>
      <c r="C865" s="62" t="s">
        <v>4027</v>
      </c>
      <c r="D865" s="67" t="s">
        <v>4099</v>
      </c>
      <c r="E865" s="72" t="s">
        <v>4117</v>
      </c>
      <c r="G865" s="52" t="s">
        <v>4116</v>
      </c>
    </row>
    <row r="866" spans="1:7" x14ac:dyDescent="0.25">
      <c r="A866" s="57" t="str">
        <f t="shared" si="14"/>
        <v>ЛПЦ-АТТТ-ЛПЦ-АТТТ-Пост-1-Транспортный рольганг №1</v>
      </c>
      <c r="B866" s="63" t="s">
        <v>3600</v>
      </c>
      <c r="C866" s="62" t="s">
        <v>4027</v>
      </c>
      <c r="D866" s="67" t="s">
        <v>4099</v>
      </c>
      <c r="E866" s="72" t="s">
        <v>4115</v>
      </c>
      <c r="G866" s="52" t="s">
        <v>4114</v>
      </c>
    </row>
    <row r="867" spans="1:7" x14ac:dyDescent="0.25">
      <c r="A867" s="57" t="str">
        <f t="shared" si="14"/>
        <v>ЛПЦ-АТТТ-ЛПЦ-АТТТ-Пост-1-Транспортный рольганг №2</v>
      </c>
      <c r="B867" s="63" t="s">
        <v>3600</v>
      </c>
      <c r="C867" s="62" t="s">
        <v>4027</v>
      </c>
      <c r="D867" s="67" t="s">
        <v>4099</v>
      </c>
      <c r="E867" s="72" t="s">
        <v>4113</v>
      </c>
      <c r="G867" s="52" t="s">
        <v>4112</v>
      </c>
    </row>
    <row r="868" spans="1:7" x14ac:dyDescent="0.25">
      <c r="A868" s="57" t="str">
        <f t="shared" si="14"/>
        <v>ЛПЦ-АТТТ-ЛПЦ-АТТТ-Пост-1-Тянущие ролики</v>
      </c>
      <c r="B868" s="63" t="s">
        <v>3600</v>
      </c>
      <c r="C868" s="62" t="s">
        <v>4027</v>
      </c>
      <c r="D868" s="67" t="s">
        <v>4099</v>
      </c>
      <c r="E868" s="72" t="s">
        <v>4111</v>
      </c>
      <c r="G868" s="52" t="s">
        <v>4110</v>
      </c>
    </row>
    <row r="869" spans="1:7" x14ac:dyDescent="0.25">
      <c r="A869" s="57" t="str">
        <f t="shared" si="14"/>
        <v>ЛПЦ-АТТТ-ЛПЦ-АТТТ-Пост-1-Боковые направляющие №2</v>
      </c>
      <c r="B869" s="63" t="s">
        <v>3600</v>
      </c>
      <c r="C869" s="62" t="s">
        <v>4027</v>
      </c>
      <c r="D869" s="67" t="s">
        <v>4099</v>
      </c>
      <c r="E869" s="72" t="s">
        <v>4109</v>
      </c>
      <c r="G869" s="52" t="s">
        <v>4108</v>
      </c>
    </row>
    <row r="870" spans="1:7" x14ac:dyDescent="0.25">
      <c r="A870" s="57" t="str">
        <f t="shared" si="14"/>
        <v>ЛПЦ-АТТТ-ЛПЦ-АТТТ-Пост-1-Конический ножницы</v>
      </c>
      <c r="B870" s="63" t="s">
        <v>3600</v>
      </c>
      <c r="C870" s="62" t="s">
        <v>4027</v>
      </c>
      <c r="D870" s="67" t="s">
        <v>4099</v>
      </c>
      <c r="E870" s="72" t="s">
        <v>4107</v>
      </c>
      <c r="G870" s="52" t="s">
        <v>4106</v>
      </c>
    </row>
    <row r="871" spans="1:7" x14ac:dyDescent="0.25">
      <c r="A871" s="57" t="str">
        <f t="shared" si="14"/>
        <v>ЛПЦ-АТТТ-ЛПЦ-АТТТ-Пост-1-Транспортный рольганг №3</v>
      </c>
      <c r="B871" s="63" t="s">
        <v>3600</v>
      </c>
      <c r="C871" s="62" t="s">
        <v>4027</v>
      </c>
      <c r="D871" s="67" t="s">
        <v>4099</v>
      </c>
      <c r="E871" s="72" t="s">
        <v>4105</v>
      </c>
      <c r="G871" s="52" t="s">
        <v>4104</v>
      </c>
    </row>
    <row r="872" spans="1:7" x14ac:dyDescent="0.25">
      <c r="A872" s="57" t="str">
        <f t="shared" si="14"/>
        <v>ЛПЦ-АТТТ-ЛПЦ-АТТТ-Пост-1-Транспортный рольганг №4</v>
      </c>
      <c r="B872" s="63" t="s">
        <v>3600</v>
      </c>
      <c r="C872" s="62" t="s">
        <v>4027</v>
      </c>
      <c r="D872" s="67" t="s">
        <v>4099</v>
      </c>
      <c r="E872" s="72" t="s">
        <v>4103</v>
      </c>
      <c r="G872" s="52" t="s">
        <v>4102</v>
      </c>
    </row>
    <row r="873" spans="1:7" x14ac:dyDescent="0.25">
      <c r="A873" s="57" t="str">
        <f t="shared" si="14"/>
        <v>ЛПЦ-АТТТ-ЛПЦ-АТТТ-Пост-1-Транспортный рольганг №5</v>
      </c>
      <c r="B873" s="63" t="s">
        <v>3600</v>
      </c>
      <c r="C873" s="62" t="s">
        <v>4027</v>
      </c>
      <c r="D873" s="67" t="s">
        <v>4099</v>
      </c>
      <c r="E873" s="72" t="s">
        <v>4101</v>
      </c>
      <c r="G873" s="52" t="s">
        <v>4100</v>
      </c>
    </row>
    <row r="874" spans="1:7" x14ac:dyDescent="0.25">
      <c r="A874" s="57" t="str">
        <f t="shared" si="14"/>
        <v>ЛПЦ-АТТТ-ЛПЦ-АТТТ-Пост-1-Центрирующий тянущий ролик</v>
      </c>
      <c r="B874" s="63" t="s">
        <v>3600</v>
      </c>
      <c r="C874" s="62" t="s">
        <v>4027</v>
      </c>
      <c r="D874" s="67" t="s">
        <v>4099</v>
      </c>
      <c r="E874" s="72" t="s">
        <v>4056</v>
      </c>
      <c r="G874" s="52" t="s">
        <v>4055</v>
      </c>
    </row>
    <row r="875" spans="1:7" x14ac:dyDescent="0.25">
      <c r="A875" s="57" t="str">
        <f t="shared" si="14"/>
        <v>ЛПЦ-АТТТ-ЛПЦ-АТТТ-Пост-1-Центрирующее устройство</v>
      </c>
      <c r="B875" s="63" t="s">
        <v>3600</v>
      </c>
      <c r="C875" s="62" t="s">
        <v>4027</v>
      </c>
      <c r="D875" s="67" t="s">
        <v>4099</v>
      </c>
      <c r="E875" s="72" t="s">
        <v>4098</v>
      </c>
      <c r="G875" s="52" t="s">
        <v>4097</v>
      </c>
    </row>
    <row r="876" spans="1:7" x14ac:dyDescent="0.25">
      <c r="A876" s="57" t="str">
        <f t="shared" si="14"/>
        <v>ЛПЦ-АТТТ-ЛПЦ-АТТТ-Пост-2 -Секция обратной промывки</v>
      </c>
      <c r="B876" s="63" t="s">
        <v>3600</v>
      </c>
      <c r="C876" s="62" t="s">
        <v>4027</v>
      </c>
      <c r="D876" s="71" t="s">
        <v>4028</v>
      </c>
      <c r="E876" s="72" t="s">
        <v>4096</v>
      </c>
      <c r="G876" s="52" t="s">
        <v>4095</v>
      </c>
    </row>
    <row r="877" spans="1:7" x14ac:dyDescent="0.25">
      <c r="A877" s="57" t="str">
        <f t="shared" si="14"/>
        <v>ЛПЦ-АТТТ-ЛПЦ-АТТТ-Пост-2 -Набор ванн травления</v>
      </c>
      <c r="B877" s="63" t="s">
        <v>3600</v>
      </c>
      <c r="C877" s="62" t="s">
        <v>4027</v>
      </c>
      <c r="D877" s="67" t="s">
        <v>4028</v>
      </c>
      <c r="E877" s="72" t="s">
        <v>4094</v>
      </c>
      <c r="G877" s="52" t="s">
        <v>4093</v>
      </c>
    </row>
    <row r="878" spans="1:7" x14ac:dyDescent="0.25">
      <c r="A878" s="57" t="str">
        <f t="shared" si="14"/>
        <v>ЛПЦ-АТТТ-ЛПЦ-АТТТ-Пост-2 -Ванна промывки с системой рециркуляции</v>
      </c>
      <c r="B878" s="63" t="s">
        <v>3600</v>
      </c>
      <c r="C878" s="62" t="s">
        <v>4027</v>
      </c>
      <c r="D878" s="67" t="s">
        <v>4028</v>
      </c>
      <c r="E878" s="72" t="s">
        <v>4092</v>
      </c>
      <c r="G878" s="52" t="s">
        <v>4091</v>
      </c>
    </row>
    <row r="879" spans="1:7" x14ac:dyDescent="0.25">
      <c r="A879" s="57" t="str">
        <f t="shared" si="14"/>
        <v>ЛПЦ-АТТТ-ЛПЦ-АТТТ-Пост-2 -Резервуар для конденсата</v>
      </c>
      <c r="B879" s="63" t="s">
        <v>3600</v>
      </c>
      <c r="C879" s="62" t="s">
        <v>4027</v>
      </c>
      <c r="D879" s="67" t="s">
        <v>4028</v>
      </c>
      <c r="E879" s="72" t="s">
        <v>4090</v>
      </c>
      <c r="G879" s="52" t="s">
        <v>4089</v>
      </c>
    </row>
    <row r="880" spans="1:7" x14ac:dyDescent="0.25">
      <c r="A880" s="57" t="str">
        <f t="shared" si="14"/>
        <v>ЛПЦ-АТТТ-ЛПЦ-АТТТ-Пост-2 -Резервуар для отработанной воды с ванн промывки и скруббера</v>
      </c>
      <c r="B880" s="63" t="s">
        <v>3600</v>
      </c>
      <c r="C880" s="62" t="s">
        <v>4027</v>
      </c>
      <c r="D880" s="67" t="s">
        <v>4028</v>
      </c>
      <c r="E880" s="72" t="s">
        <v>4088</v>
      </c>
      <c r="G880" s="52" t="s">
        <v>4087</v>
      </c>
    </row>
    <row r="881" spans="1:7" x14ac:dyDescent="0.25">
      <c r="A881" s="57" t="str">
        <f t="shared" si="14"/>
        <v>ЛПЦ-АТТТ-ЛПЦ-АТТТ-Пост-2 -Отжимные ролики с пневмосистемой регулировки давления</v>
      </c>
      <c r="B881" s="63" t="s">
        <v>3600</v>
      </c>
      <c r="C881" s="62" t="s">
        <v>4027</v>
      </c>
      <c r="D881" s="67" t="s">
        <v>4028</v>
      </c>
      <c r="E881" s="72" t="s">
        <v>4086</v>
      </c>
      <c r="G881" s="52" t="s">
        <v>4085</v>
      </c>
    </row>
    <row r="882" spans="1:7" x14ac:dyDescent="0.25">
      <c r="A882" s="57" t="str">
        <f t="shared" si="14"/>
        <v>ЛПЦ-АТТТ-ЛПЦ-АТТТ-Пост-2 -Система центрирования №3</v>
      </c>
      <c r="B882" s="63" t="s">
        <v>3600</v>
      </c>
      <c r="C882" s="62" t="s">
        <v>4027</v>
      </c>
      <c r="D882" s="67" t="s">
        <v>4028</v>
      </c>
      <c r="E882" s="72" t="s">
        <v>4084</v>
      </c>
      <c r="G882" s="52" t="s">
        <v>4083</v>
      </c>
    </row>
    <row r="883" spans="1:7" x14ac:dyDescent="0.25">
      <c r="A883" s="57" t="str">
        <f t="shared" si="14"/>
        <v>ЛПЦ-АТТТ-ЛПЦ-АТТТ-Пост-2 -Система вытяжки и очистки газов и пара</v>
      </c>
      <c r="B883" s="63" t="s">
        <v>3600</v>
      </c>
      <c r="C883" s="62" t="s">
        <v>4027</v>
      </c>
      <c r="D883" s="67" t="s">
        <v>4028</v>
      </c>
      <c r="E883" s="72" t="s">
        <v>4082</v>
      </c>
      <c r="G883" s="52" t="s">
        <v>4081</v>
      </c>
    </row>
    <row r="884" spans="1:7" ht="30" x14ac:dyDescent="0.25">
      <c r="A884" s="57" t="str">
        <f t="shared" si="14"/>
        <v>ЛПЦ-АТТТ-ЛПЦ-АТТТ-Пост-2 -Трубопроводы подачи пара, воды (питьевой, деминерализованной, технической, охлаждающей, отработанной), кислоты.</v>
      </c>
      <c r="B884" s="63" t="s">
        <v>3600</v>
      </c>
      <c r="C884" s="62" t="s">
        <v>4027</v>
      </c>
      <c r="D884" s="67" t="s">
        <v>4028</v>
      </c>
      <c r="E884" s="72" t="s">
        <v>4080</v>
      </c>
      <c r="G884" s="52" t="s">
        <v>4079</v>
      </c>
    </row>
    <row r="885" spans="1:7" x14ac:dyDescent="0.25">
      <c r="A885" s="57" t="str">
        <f t="shared" si="14"/>
        <v>ЛПЦ-АТТТ-ЛПЦ-АТТТ-Пост-2 -Приборы учета, давления и т.д.</v>
      </c>
      <c r="B885" s="63" t="s">
        <v>3600</v>
      </c>
      <c r="C885" s="62" t="s">
        <v>4027</v>
      </c>
      <c r="D885" s="67" t="s">
        <v>4028</v>
      </c>
      <c r="E885" s="72" t="s">
        <v>4078</v>
      </c>
      <c r="G885" s="52" t="s">
        <v>4077</v>
      </c>
    </row>
    <row r="886" spans="1:7" x14ac:dyDescent="0.25">
      <c r="A886" s="57" t="str">
        <f t="shared" si="14"/>
        <v>ЛПЦ-АТТТ-ЛПЦ-АТТТ-Пост-2 -(система КИПиА)</v>
      </c>
      <c r="B886" s="63" t="s">
        <v>3600</v>
      </c>
      <c r="C886" s="62" t="s">
        <v>4027</v>
      </c>
      <c r="D886" s="67" t="s">
        <v>4028</v>
      </c>
      <c r="E886" s="72" t="s">
        <v>4076</v>
      </c>
      <c r="G886" s="52" t="s">
        <v>4075</v>
      </c>
    </row>
    <row r="887" spans="1:7" x14ac:dyDescent="0.25">
      <c r="A887" s="57" t="str">
        <f t="shared" si="14"/>
        <v>ЛПЦ-АТТТ-ЛПЦ-АТТТ-Пост-2 -Сушильное устройство</v>
      </c>
      <c r="B887" s="63" t="s">
        <v>3600</v>
      </c>
      <c r="C887" s="62" t="s">
        <v>4027</v>
      </c>
      <c r="D887" s="67" t="s">
        <v>4028</v>
      </c>
      <c r="E887" s="72" t="s">
        <v>4074</v>
      </c>
      <c r="G887" s="52" t="s">
        <v>4073</v>
      </c>
    </row>
    <row r="888" spans="1:7" x14ac:dyDescent="0.25">
      <c r="A888" s="57" t="str">
        <f t="shared" si="14"/>
        <v>ЛПЦ-АТТТ-ЛПЦ-АТТТ-Пост-2 -Баки ингибитора травления и промывки с насосами подачи</v>
      </c>
      <c r="B888" s="63" t="s">
        <v>3600</v>
      </c>
      <c r="C888" s="62" t="s">
        <v>4027</v>
      </c>
      <c r="D888" s="67" t="s">
        <v>4028</v>
      </c>
      <c r="E888" s="72" t="s">
        <v>4072</v>
      </c>
      <c r="G888" s="52" t="s">
        <v>4071</v>
      </c>
    </row>
    <row r="889" spans="1:7" x14ac:dyDescent="0.25">
      <c r="A889" s="57" t="str">
        <f t="shared" si="14"/>
        <v>ЛПЦ-АТТТ-ЛПЦ-АТТТ-Пост-2 -Узел боковых направляющих №4</v>
      </c>
      <c r="B889" s="63" t="s">
        <v>3600</v>
      </c>
      <c r="C889" s="62" t="s">
        <v>4027</v>
      </c>
      <c r="D889" s="67" t="s">
        <v>4028</v>
      </c>
      <c r="E889" s="72" t="s">
        <v>4070</v>
      </c>
      <c r="G889" s="52" t="s">
        <v>4069</v>
      </c>
    </row>
    <row r="890" spans="1:7" x14ac:dyDescent="0.25">
      <c r="A890" s="57" t="str">
        <f t="shared" si="14"/>
        <v>ЛПЦ-АТТТ-ЛПЦ-АТТТ-Пост-2 -Блок тянущего ролика №3</v>
      </c>
      <c r="B890" s="63" t="s">
        <v>3600</v>
      </c>
      <c r="C890" s="62" t="s">
        <v>4027</v>
      </c>
      <c r="D890" s="67" t="s">
        <v>4028</v>
      </c>
      <c r="E890" s="72" t="s">
        <v>3855</v>
      </c>
      <c r="G890" s="52" t="s">
        <v>3854</v>
      </c>
    </row>
    <row r="891" spans="1:7" x14ac:dyDescent="0.25">
      <c r="A891" s="57" t="str">
        <f t="shared" si="14"/>
        <v>ЛПЦ-АТТТ-ЛПЦ-АТТТ-Пост-2 -Корзиночный роликовый сектор на входе/выходе</v>
      </c>
      <c r="B891" s="63" t="s">
        <v>3600</v>
      </c>
      <c r="C891" s="62" t="s">
        <v>4027</v>
      </c>
      <c r="D891" s="67" t="s">
        <v>4028</v>
      </c>
      <c r="E891" s="72" t="s">
        <v>4068</v>
      </c>
      <c r="G891" s="52" t="s">
        <v>4067</v>
      </c>
    </row>
    <row r="892" spans="1:7" x14ac:dyDescent="0.25">
      <c r="A892" s="57" t="str">
        <f t="shared" si="14"/>
        <v>ЛПЦ-АТТТ-ЛПЦ-АТТТ-Пост-2 -Транспортные рольганги накопителя</v>
      </c>
      <c r="B892" s="63" t="s">
        <v>3600</v>
      </c>
      <c r="C892" s="62" t="s">
        <v>4027</v>
      </c>
      <c r="D892" s="67" t="s">
        <v>4028</v>
      </c>
      <c r="E892" s="72" t="s">
        <v>4066</v>
      </c>
      <c r="G892" s="52" t="s">
        <v>4065</v>
      </c>
    </row>
    <row r="893" spans="1:7" ht="30" x14ac:dyDescent="0.25">
      <c r="A893" s="57" t="str">
        <f t="shared" si="14"/>
        <v>ЛПЦ-АТТТ-ЛПЦ-АТТТ-Пост-2 -Выходной корзиночный роликовый зубчатый сектор с боковыми проводками</v>
      </c>
      <c r="B893" s="63" t="s">
        <v>3600</v>
      </c>
      <c r="C893" s="62" t="s">
        <v>4027</v>
      </c>
      <c r="D893" s="67" t="s">
        <v>4028</v>
      </c>
      <c r="E893" s="72" t="s">
        <v>4064</v>
      </c>
      <c r="G893" s="52" t="s">
        <v>4063</v>
      </c>
    </row>
    <row r="894" spans="1:7" x14ac:dyDescent="0.25">
      <c r="A894" s="57" t="str">
        <f t="shared" si="14"/>
        <v>ЛПЦ-АТТТ-ЛПЦ-АТТТ-Пост-2 -Тянущий ролик №4</v>
      </c>
      <c r="B894" s="63" t="s">
        <v>3600</v>
      </c>
      <c r="C894" s="62" t="s">
        <v>4027</v>
      </c>
      <c r="D894" s="67" t="s">
        <v>4028</v>
      </c>
      <c r="E894" s="72" t="s">
        <v>4062</v>
      </c>
      <c r="G894" s="52" t="s">
        <v>4061</v>
      </c>
    </row>
    <row r="895" spans="1:7" x14ac:dyDescent="0.25">
      <c r="A895" s="57" t="str">
        <f t="shared" si="14"/>
        <v>ЛПЦ-АТТТ-ЛПЦ-АТТТ-Пост-2 -Выходные обрезные ножницы</v>
      </c>
      <c r="B895" s="63" t="s">
        <v>3600</v>
      </c>
      <c r="C895" s="62" t="s">
        <v>4027</v>
      </c>
      <c r="D895" s="67" t="s">
        <v>4028</v>
      </c>
      <c r="E895" s="72" t="s">
        <v>4060</v>
      </c>
      <c r="G895" s="52" t="s">
        <v>4059</v>
      </c>
    </row>
    <row r="896" spans="1:7" x14ac:dyDescent="0.25">
      <c r="A896" s="57" t="str">
        <f t="shared" si="14"/>
        <v>ЛПЦ-АТТТ-ЛПЦ-АТТТ-Пост-2 -Система транспортировки обрези и проб на выходе</v>
      </c>
      <c r="B896" s="63" t="s">
        <v>3600</v>
      </c>
      <c r="C896" s="62" t="s">
        <v>4027</v>
      </c>
      <c r="D896" s="67" t="s">
        <v>4028</v>
      </c>
      <c r="E896" s="72" t="s">
        <v>4058</v>
      </c>
      <c r="G896" s="52" t="s">
        <v>4057</v>
      </c>
    </row>
    <row r="897" spans="1:7" x14ac:dyDescent="0.25">
      <c r="A897" s="57" t="str">
        <f t="shared" si="14"/>
        <v>ЛПЦ-АТТТ-ЛПЦ-АТТТ-Пост-2 -Центрирующий тянущий ролик</v>
      </c>
      <c r="B897" s="63" t="s">
        <v>3600</v>
      </c>
      <c r="C897" s="62" t="s">
        <v>4027</v>
      </c>
      <c r="D897" s="67" t="s">
        <v>4028</v>
      </c>
      <c r="E897" s="72" t="s">
        <v>4056</v>
      </c>
      <c r="G897" s="52" t="s">
        <v>4055</v>
      </c>
    </row>
    <row r="898" spans="1:7" x14ac:dyDescent="0.25">
      <c r="A898" s="57" t="str">
        <f t="shared" ref="A898:A961" si="15">CONCATENATE(B898,$H$1,C898,$H$1,D898,$H$1,E898)</f>
        <v>ЛПЦ-АТТТ-ЛПЦ-АТТТ-Пост-2 -Центрирующее устройство №4</v>
      </c>
      <c r="B898" s="63" t="s">
        <v>3600</v>
      </c>
      <c r="C898" s="62" t="s">
        <v>4027</v>
      </c>
      <c r="D898" s="67" t="s">
        <v>4028</v>
      </c>
      <c r="E898" s="72" t="s">
        <v>3793</v>
      </c>
      <c r="G898" s="52" t="s">
        <v>3792</v>
      </c>
    </row>
    <row r="899" spans="1:7" x14ac:dyDescent="0.25">
      <c r="A899" s="57" t="str">
        <f t="shared" si="15"/>
        <v>ЛПЦ-АТТТ-ЛПЦ-АТТТ-Пост-2 -Боковые направляющие №5</v>
      </c>
      <c r="B899" s="63" t="s">
        <v>3600</v>
      </c>
      <c r="C899" s="62" t="s">
        <v>4027</v>
      </c>
      <c r="D899" s="67" t="s">
        <v>4028</v>
      </c>
      <c r="E899" s="72" t="s">
        <v>4054</v>
      </c>
      <c r="G899" s="52" t="s">
        <v>4053</v>
      </c>
    </row>
    <row r="900" spans="1:7" ht="30" x14ac:dyDescent="0.25">
      <c r="A900" s="57" t="str">
        <f t="shared" si="15"/>
        <v>ЛПЦ-АТТТ-ЛПЦ-АТТТ-Пост-2 -Кромкообрезные ножницы с устройством отведения обрези и крошитель обрези</v>
      </c>
      <c r="B900" s="63" t="s">
        <v>3600</v>
      </c>
      <c r="C900" s="62" t="s">
        <v>4027</v>
      </c>
      <c r="D900" s="67" t="s">
        <v>4028</v>
      </c>
      <c r="E900" s="72" t="s">
        <v>4052</v>
      </c>
      <c r="G900" s="52" t="s">
        <v>4051</v>
      </c>
    </row>
    <row r="901" spans="1:7" x14ac:dyDescent="0.25">
      <c r="A901" s="57" t="str">
        <f t="shared" si="15"/>
        <v>ЛПЦ-АТТТ-ЛПЦ-АТТТ-Пост-2 -Ленточный конвейер</v>
      </c>
      <c r="B901" s="63" t="s">
        <v>3600</v>
      </c>
      <c r="C901" s="62" t="s">
        <v>4027</v>
      </c>
      <c r="D901" s="67" t="s">
        <v>4028</v>
      </c>
      <c r="E901" s="72" t="s">
        <v>4050</v>
      </c>
      <c r="G901" s="52" t="s">
        <v>4049</v>
      </c>
    </row>
    <row r="902" spans="1:7" x14ac:dyDescent="0.25">
      <c r="A902" s="57" t="str">
        <f t="shared" si="15"/>
        <v>ЛПЦ-АТТТ-ЛПЦ-АТТТ-Пост-2 -Горизонтальный стол</v>
      </c>
      <c r="B902" s="63" t="s">
        <v>3600</v>
      </c>
      <c r="C902" s="62" t="s">
        <v>4027</v>
      </c>
      <c r="D902" s="67" t="s">
        <v>4028</v>
      </c>
      <c r="E902" s="72" t="s">
        <v>4048</v>
      </c>
      <c r="G902" s="52" t="s">
        <v>4047</v>
      </c>
    </row>
    <row r="903" spans="1:7" x14ac:dyDescent="0.25">
      <c r="A903" s="57" t="str">
        <f t="shared" si="15"/>
        <v>ЛПЦ-АТТТ-ЛПЦ-АТТТ-Пост-2 -Транспортный рольганг №6</v>
      </c>
      <c r="B903" s="63" t="s">
        <v>3600</v>
      </c>
      <c r="C903" s="62" t="s">
        <v>4027</v>
      </c>
      <c r="D903" s="67" t="s">
        <v>4028</v>
      </c>
      <c r="E903" s="72" t="s">
        <v>4046</v>
      </c>
      <c r="G903" s="52" t="s">
        <v>4045</v>
      </c>
    </row>
    <row r="904" spans="1:7" x14ac:dyDescent="0.25">
      <c r="A904" s="57" t="str">
        <f t="shared" si="15"/>
        <v>ЛПЦ-АТТТ-ЛПЦ-АТТТ-Пост-2 -Двойной тянущий ролик</v>
      </c>
      <c r="B904" s="63" t="s">
        <v>3600</v>
      </c>
      <c r="C904" s="62" t="s">
        <v>4027</v>
      </c>
      <c r="D904" s="67" t="s">
        <v>4028</v>
      </c>
      <c r="E904" s="72" t="s">
        <v>4044</v>
      </c>
      <c r="G904" s="52" t="s">
        <v>4043</v>
      </c>
    </row>
    <row r="905" spans="1:7" x14ac:dyDescent="0.25">
      <c r="A905" s="57" t="str">
        <f t="shared" si="15"/>
        <v>ЛПЦ-АТТТ-ЛПЦ-АТТТ-Пост-2 -Промасливающая машина с электростатическим действием</v>
      </c>
      <c r="B905" s="63" t="s">
        <v>3600</v>
      </c>
      <c r="C905" s="62" t="s">
        <v>4027</v>
      </c>
      <c r="D905" s="67" t="s">
        <v>4028</v>
      </c>
      <c r="E905" s="72" t="s">
        <v>4042</v>
      </c>
      <c r="G905" s="52" t="s">
        <v>4041</v>
      </c>
    </row>
    <row r="906" spans="1:7" x14ac:dyDescent="0.25">
      <c r="A906" s="57" t="str">
        <f t="shared" si="15"/>
        <v>ЛПЦ-АТТТ-ЛПЦ-АТТТ-Пост-2 -Система контроля положения кромки</v>
      </c>
      <c r="B906" s="63" t="s">
        <v>3600</v>
      </c>
      <c r="C906" s="62" t="s">
        <v>4027</v>
      </c>
      <c r="D906" s="67" t="s">
        <v>4028</v>
      </c>
      <c r="E906" s="72" t="s">
        <v>4040</v>
      </c>
      <c r="G906" s="52" t="s">
        <v>4039</v>
      </c>
    </row>
    <row r="907" spans="1:7" x14ac:dyDescent="0.25">
      <c r="A907" s="57" t="str">
        <f t="shared" si="15"/>
        <v>ЛПЦ-АТТТ-ЛПЦ-АТТТ-Пост-2 -Выходной отклоняющий полосу вниз ролик с заправочным столом</v>
      </c>
      <c r="B907" s="63" t="s">
        <v>3600</v>
      </c>
      <c r="C907" s="62" t="s">
        <v>4027</v>
      </c>
      <c r="D907" s="67" t="s">
        <v>4028</v>
      </c>
      <c r="E907" s="72" t="s">
        <v>4038</v>
      </c>
      <c r="G907" s="52" t="s">
        <v>4037</v>
      </c>
    </row>
    <row r="908" spans="1:7" x14ac:dyDescent="0.25">
      <c r="A908" s="57" t="str">
        <f t="shared" si="15"/>
        <v>ЛПЦ-АТТТ-ЛПЦ-АТТТ-Пост-2 -Основание и привод натяжной моталки</v>
      </c>
      <c r="B908" s="63" t="s">
        <v>3600</v>
      </c>
      <c r="C908" s="62" t="s">
        <v>4027</v>
      </c>
      <c r="D908" s="67" t="s">
        <v>4028</v>
      </c>
      <c r="E908" s="72" t="s">
        <v>4036</v>
      </c>
      <c r="G908" s="52" t="s">
        <v>4035</v>
      </c>
    </row>
    <row r="909" spans="1:7" x14ac:dyDescent="0.25">
      <c r="A909" s="57" t="str">
        <f t="shared" si="15"/>
        <v>ЛПЦ-АТТТ-ЛПЦ-АТТТ-Пост-2 -Прижимной ролик натяжной моталки</v>
      </c>
      <c r="B909" s="63" t="s">
        <v>3600</v>
      </c>
      <c r="C909" s="62" t="s">
        <v>4027</v>
      </c>
      <c r="D909" s="67" t="s">
        <v>4028</v>
      </c>
      <c r="E909" s="72" t="s">
        <v>4034</v>
      </c>
      <c r="G909" s="52" t="s">
        <v>4033</v>
      </c>
    </row>
    <row r="910" spans="1:7" x14ac:dyDescent="0.25">
      <c r="A910" s="57" t="str">
        <f t="shared" si="15"/>
        <v>ЛПЦ-АТТТ-ЛПЦ-АТТТ-Пост-2 -Ременный захлестыватель</v>
      </c>
      <c r="B910" s="63" t="s">
        <v>3600</v>
      </c>
      <c r="C910" s="62" t="s">
        <v>4027</v>
      </c>
      <c r="D910" s="67" t="s">
        <v>4028</v>
      </c>
      <c r="E910" s="72" t="s">
        <v>3740</v>
      </c>
      <c r="G910" s="52" t="s">
        <v>3739</v>
      </c>
    </row>
    <row r="911" spans="1:7" x14ac:dyDescent="0.25">
      <c r="A911" s="57" t="str">
        <f t="shared" si="15"/>
        <v>ЛПЦ-АТТТ-ЛПЦ-АТТТ-Пост-2 -Выходная тележка для рулонов</v>
      </c>
      <c r="B911" s="63" t="s">
        <v>3600</v>
      </c>
      <c r="C911" s="62" t="s">
        <v>4027</v>
      </c>
      <c r="D911" s="67" t="s">
        <v>4028</v>
      </c>
      <c r="E911" s="72" t="s">
        <v>3738</v>
      </c>
      <c r="G911" s="52" t="s">
        <v>3737</v>
      </c>
    </row>
    <row r="912" spans="1:7" x14ac:dyDescent="0.25">
      <c r="A912" s="57" t="str">
        <f t="shared" si="15"/>
        <v>ЛПЦ-АТТТ-ЛПЦ-АТТТ-Пост-2 -Пластиковые прокладки для стеллажей хранения</v>
      </c>
      <c r="B912" s="63" t="s">
        <v>3600</v>
      </c>
      <c r="C912" s="62" t="s">
        <v>4027</v>
      </c>
      <c r="D912" s="67" t="s">
        <v>4028</v>
      </c>
      <c r="E912" s="72" t="s">
        <v>4032</v>
      </c>
      <c r="G912" s="52" t="s">
        <v>4031</v>
      </c>
    </row>
    <row r="913" spans="1:7" x14ac:dyDescent="0.25">
      <c r="A913" s="57" t="str">
        <f t="shared" si="15"/>
        <v>ЛПЦ-АТТТ-ЛПЦ-АТТТ-Пост-2 -Весы для рулонов на выходе</v>
      </c>
      <c r="B913" s="63" t="s">
        <v>3600</v>
      </c>
      <c r="C913" s="62" t="s">
        <v>4027</v>
      </c>
      <c r="D913" s="67" t="s">
        <v>4028</v>
      </c>
      <c r="E913" s="72" t="s">
        <v>4030</v>
      </c>
      <c r="G913" s="52" t="s">
        <v>4029</v>
      </c>
    </row>
    <row r="914" spans="1:7" x14ac:dyDescent="0.25">
      <c r="A914" s="57" t="str">
        <f t="shared" si="15"/>
        <v>ЛПЦ-АТТТ-ЛПЦ-АТТТ-Пост-2 -Устройство для ручной обвязки рулонов</v>
      </c>
      <c r="B914" s="63" t="s">
        <v>3600</v>
      </c>
      <c r="C914" s="62" t="s">
        <v>4027</v>
      </c>
      <c r="D914" s="67" t="s">
        <v>4028</v>
      </c>
      <c r="E914" s="72" t="s">
        <v>3875</v>
      </c>
      <c r="G914" s="52" t="s">
        <v>3874</v>
      </c>
    </row>
    <row r="915" spans="1:7" x14ac:dyDescent="0.25">
      <c r="A915" s="57" t="str">
        <f t="shared" si="15"/>
        <v>ЛПЦ-АТТТ-ЛПЦ-АТТТ-Прочее-Прочее</v>
      </c>
      <c r="B915" s="63" t="s">
        <v>3600</v>
      </c>
      <c r="C915" s="62" t="s">
        <v>4027</v>
      </c>
      <c r="D915" s="71" t="s">
        <v>4026</v>
      </c>
      <c r="E915" s="66" t="s">
        <v>3558</v>
      </c>
      <c r="G915" s="52" t="s">
        <v>3566</v>
      </c>
    </row>
    <row r="916" spans="1:7" x14ac:dyDescent="0.25">
      <c r="A916" s="57" t="str">
        <f t="shared" si="15"/>
        <v>ЛПЦ-РСХП-ЛПЦ-РСХП-Пост-1-Система измерения внешнего диаметра и ширины рулона</v>
      </c>
      <c r="B916" s="63" t="s">
        <v>3600</v>
      </c>
      <c r="C916" s="62" t="s">
        <v>3986</v>
      </c>
      <c r="D916" s="67" t="s">
        <v>3989</v>
      </c>
      <c r="E916" s="72" t="s">
        <v>4025</v>
      </c>
      <c r="G916" s="52" t="s">
        <v>4024</v>
      </c>
    </row>
    <row r="917" spans="1:7" x14ac:dyDescent="0.25">
      <c r="A917" s="57" t="str">
        <f t="shared" si="15"/>
        <v>ЛПЦ-РСХП-ЛПЦ-РСХП-Пост-1-Тележка для рулонов разматывателя</v>
      </c>
      <c r="B917" s="63" t="s">
        <v>3600</v>
      </c>
      <c r="C917" s="62" t="s">
        <v>3986</v>
      </c>
      <c r="D917" s="67" t="s">
        <v>3989</v>
      </c>
      <c r="E917" s="72" t="s">
        <v>4023</v>
      </c>
      <c r="G917" s="52" t="s">
        <v>4022</v>
      </c>
    </row>
    <row r="918" spans="1:7" x14ac:dyDescent="0.25">
      <c r="A918" s="57" t="str">
        <f t="shared" si="15"/>
        <v>ЛПЦ-РСХП-ЛПЦ-РСХП-Пост-1-Основание разматывателя</v>
      </c>
      <c r="B918" s="63" t="s">
        <v>3600</v>
      </c>
      <c r="C918" s="62" t="s">
        <v>3986</v>
      </c>
      <c r="D918" s="67" t="s">
        <v>3989</v>
      </c>
      <c r="E918" s="72" t="s">
        <v>4021</v>
      </c>
      <c r="G918" s="52" t="s">
        <v>4020</v>
      </c>
    </row>
    <row r="919" spans="1:7" x14ac:dyDescent="0.25">
      <c r="A919" s="57" t="str">
        <f t="shared" si="15"/>
        <v>ЛПЦ-РСХП-ЛПЦ-РСХП-Пост-1-Выносная опора</v>
      </c>
      <c r="B919" s="63" t="s">
        <v>3600</v>
      </c>
      <c r="C919" s="62" t="s">
        <v>3986</v>
      </c>
      <c r="D919" s="67" t="s">
        <v>3989</v>
      </c>
      <c r="E919" s="72" t="s">
        <v>3742</v>
      </c>
      <c r="G919" s="52" t="s">
        <v>3741</v>
      </c>
    </row>
    <row r="920" spans="1:7" x14ac:dyDescent="0.25">
      <c r="A920" s="57" t="str">
        <f t="shared" si="15"/>
        <v>ЛПЦ-РСХП-ЛПЦ-РСХП-Пост-1-Прижимной ролик разматывателя</v>
      </c>
      <c r="B920" s="63" t="s">
        <v>3600</v>
      </c>
      <c r="C920" s="62" t="s">
        <v>3986</v>
      </c>
      <c r="D920" s="67" t="s">
        <v>3989</v>
      </c>
      <c r="E920" s="72" t="s">
        <v>3863</v>
      </c>
      <c r="G920" s="52" t="s">
        <v>3862</v>
      </c>
    </row>
    <row r="921" spans="1:7" x14ac:dyDescent="0.25">
      <c r="A921" s="57" t="str">
        <f t="shared" si="15"/>
        <v>ЛПЦ-РСХП-ЛПЦ-РСХП-Пост-1-Комплект пластиковых прокладок для стеллажей</v>
      </c>
      <c r="B921" s="63" t="s">
        <v>3600</v>
      </c>
      <c r="C921" s="62" t="s">
        <v>3986</v>
      </c>
      <c r="D921" s="67" t="s">
        <v>3989</v>
      </c>
      <c r="E921" s="72" t="s">
        <v>4019</v>
      </c>
      <c r="G921" s="52" t="s">
        <v>4018</v>
      </c>
    </row>
    <row r="922" spans="1:7" x14ac:dyDescent="0.25">
      <c r="A922" s="57" t="str">
        <f t="shared" si="15"/>
        <v>ЛПЦ-РСХП-ЛПЦ-РСХП-Пост-1-Устройство ручной обвязки рулонов</v>
      </c>
      <c r="B922" s="63" t="s">
        <v>3600</v>
      </c>
      <c r="C922" s="62" t="s">
        <v>3986</v>
      </c>
      <c r="D922" s="67" t="s">
        <v>3989</v>
      </c>
      <c r="E922" s="72" t="s">
        <v>3730</v>
      </c>
      <c r="G922" s="52" t="s">
        <v>3729</v>
      </c>
    </row>
    <row r="923" spans="1:7" x14ac:dyDescent="0.25">
      <c r="A923" s="57" t="str">
        <f t="shared" si="15"/>
        <v>ЛПЦ-РСХП-ЛПЦ-РСХП-Пост-1-Тележка для рулонов входной натяжной моталки</v>
      </c>
      <c r="B923" s="63" t="s">
        <v>3600</v>
      </c>
      <c r="C923" s="62" t="s">
        <v>3986</v>
      </c>
      <c r="D923" s="67" t="s">
        <v>3989</v>
      </c>
      <c r="E923" s="72" t="s">
        <v>4017</v>
      </c>
      <c r="G923" s="52" t="s">
        <v>4016</v>
      </c>
    </row>
    <row r="924" spans="1:7" x14ac:dyDescent="0.25">
      <c r="A924" s="57" t="str">
        <f t="shared" si="15"/>
        <v xml:space="preserve">ЛПЦ-РСХП-ЛПЦ-РСХП-Пост-1-Направляющий щиток </v>
      </c>
      <c r="B924" s="63" t="s">
        <v>3600</v>
      </c>
      <c r="C924" s="62" t="s">
        <v>3986</v>
      </c>
      <c r="D924" s="67" t="s">
        <v>3989</v>
      </c>
      <c r="E924" s="72" t="s">
        <v>4015</v>
      </c>
      <c r="G924" s="52" t="s">
        <v>4014</v>
      </c>
    </row>
    <row r="925" spans="1:7" x14ac:dyDescent="0.25">
      <c r="A925" s="57" t="str">
        <f t="shared" si="15"/>
        <v>ЛПЦ-РСХП-ЛПЦ-РСХП-Пост-1-Опора выходного толщиномера</v>
      </c>
      <c r="B925" s="63" t="s">
        <v>3600</v>
      </c>
      <c r="C925" s="62" t="s">
        <v>3986</v>
      </c>
      <c r="D925" s="67" t="s">
        <v>3989</v>
      </c>
      <c r="E925" s="72" t="s">
        <v>4013</v>
      </c>
      <c r="G925" s="52" t="s">
        <v>4012</v>
      </c>
    </row>
    <row r="926" spans="1:7" x14ac:dyDescent="0.25">
      <c r="A926" s="57" t="str">
        <f t="shared" si="15"/>
        <v>ЛПЦ-РСХП-ЛПЦ-РСХП-Пост-1-Обрезные ножницы</v>
      </c>
      <c r="B926" s="63" t="s">
        <v>3600</v>
      </c>
      <c r="C926" s="62" t="s">
        <v>3986</v>
      </c>
      <c r="D926" s="67" t="s">
        <v>3989</v>
      </c>
      <c r="E926" s="72" t="s">
        <v>4011</v>
      </c>
      <c r="G926" s="52" t="s">
        <v>4010</v>
      </c>
    </row>
    <row r="927" spans="1:7" x14ac:dyDescent="0.25">
      <c r="A927" s="57" t="str">
        <f t="shared" si="15"/>
        <v>ЛПЦ-РСХП-ЛПЦ-РСХП-Пост-1-Профилометр</v>
      </c>
      <c r="B927" s="63" t="s">
        <v>3600</v>
      </c>
      <c r="C927" s="62" t="s">
        <v>3986</v>
      </c>
      <c r="D927" s="67" t="s">
        <v>3989</v>
      </c>
      <c r="E927" s="72" t="s">
        <v>4009</v>
      </c>
      <c r="G927" s="52" t="s">
        <v>4008</v>
      </c>
    </row>
    <row r="928" spans="1:7" x14ac:dyDescent="0.25">
      <c r="A928" s="57" t="str">
        <f t="shared" si="15"/>
        <v xml:space="preserve">ЛПЦ-РСХП-ЛПЦ-РСХП-Пост-1-Тележка для рулонов выходного натяжного уст-ва </v>
      </c>
      <c r="B928" s="63" t="s">
        <v>3600</v>
      </c>
      <c r="C928" s="62" t="s">
        <v>3986</v>
      </c>
      <c r="D928" s="67" t="s">
        <v>3989</v>
      </c>
      <c r="E928" s="72" t="s">
        <v>4007</v>
      </c>
      <c r="G928" s="52" t="s">
        <v>4006</v>
      </c>
    </row>
    <row r="929" spans="1:7" x14ac:dyDescent="0.25">
      <c r="A929" s="57" t="str">
        <f t="shared" si="15"/>
        <v>ЛПЦ-РСХП-ЛПЦ-РСХП-Пост-1-Свободное устройство свободного натяжения</v>
      </c>
      <c r="B929" s="63" t="s">
        <v>3600</v>
      </c>
      <c r="C929" s="62" t="s">
        <v>3986</v>
      </c>
      <c r="D929" s="67" t="s">
        <v>3989</v>
      </c>
      <c r="E929" s="72" t="s">
        <v>4005</v>
      </c>
      <c r="G929" s="52" t="s">
        <v>4004</v>
      </c>
    </row>
    <row r="930" spans="1:7" x14ac:dyDescent="0.25">
      <c r="A930" s="57" t="str">
        <f t="shared" si="15"/>
        <v>ЛПЦ-РСХП-ЛПЦ-РСХП-Пост-1-Устройство перевалки рабочих валков</v>
      </c>
      <c r="B930" s="63" t="s">
        <v>3600</v>
      </c>
      <c r="C930" s="62" t="s">
        <v>3986</v>
      </c>
      <c r="D930" s="67" t="s">
        <v>3989</v>
      </c>
      <c r="E930" s="72" t="s">
        <v>3915</v>
      </c>
      <c r="G930" s="52" t="s">
        <v>3914</v>
      </c>
    </row>
    <row r="931" spans="1:7" x14ac:dyDescent="0.25">
      <c r="A931" s="57" t="str">
        <f t="shared" si="15"/>
        <v>ЛПЦ-РСХП-ЛПЦ-РСХП-Пост-1-Устройство для перевалки опорных валков</v>
      </c>
      <c r="B931" s="63" t="s">
        <v>3600</v>
      </c>
      <c r="C931" s="62" t="s">
        <v>3986</v>
      </c>
      <c r="D931" s="67" t="s">
        <v>3989</v>
      </c>
      <c r="E931" s="72" t="s">
        <v>4003</v>
      </c>
      <c r="G931" s="52" t="s">
        <v>4002</v>
      </c>
    </row>
    <row r="932" spans="1:7" x14ac:dyDescent="0.25">
      <c r="A932" s="57" t="str">
        <f t="shared" si="15"/>
        <v>ЛПЦ-РСХП-ЛПЦ-РСХП-Пост-1-Блок для центрирования полосы</v>
      </c>
      <c r="B932" s="63" t="s">
        <v>3600</v>
      </c>
      <c r="C932" s="62" t="s">
        <v>3986</v>
      </c>
      <c r="D932" s="67" t="s">
        <v>3989</v>
      </c>
      <c r="E932" s="72" t="s">
        <v>4001</v>
      </c>
      <c r="G932" s="52" t="s">
        <v>4000</v>
      </c>
    </row>
    <row r="933" spans="1:7" x14ac:dyDescent="0.25">
      <c r="A933" s="57" t="str">
        <f t="shared" si="15"/>
        <v>ЛПЦ-РСХП-ЛПЦ-РСХП-Пост-1-Набор боковых направляющих</v>
      </c>
      <c r="B933" s="63" t="s">
        <v>3600</v>
      </c>
      <c r="C933" s="62" t="s">
        <v>3986</v>
      </c>
      <c r="D933" s="67" t="s">
        <v>3989</v>
      </c>
      <c r="E933" s="72" t="s">
        <v>3999</v>
      </c>
      <c r="G933" s="52" t="s">
        <v>3998</v>
      </c>
    </row>
    <row r="934" spans="1:7" x14ac:dyDescent="0.25">
      <c r="A934" s="57" t="str">
        <f t="shared" si="15"/>
        <v>ЛПЦ-РСХП-ЛПЦ-РСХП-Пост-1-Весы для рулонов</v>
      </c>
      <c r="B934" s="63" t="s">
        <v>3600</v>
      </c>
      <c r="C934" s="62" t="s">
        <v>3986</v>
      </c>
      <c r="D934" s="67" t="s">
        <v>3989</v>
      </c>
      <c r="E934" s="72" t="s">
        <v>3997</v>
      </c>
      <c r="G934" s="52" t="s">
        <v>3996</v>
      </c>
    </row>
    <row r="935" spans="1:7" x14ac:dyDescent="0.25">
      <c r="A935" s="57" t="str">
        <f t="shared" si="15"/>
        <v>ЛПЦ-РСХП-ЛПЦ-РСХП-Пост-1-Набор закладных пластин</v>
      </c>
      <c r="B935" s="63" t="s">
        <v>3600</v>
      </c>
      <c r="C935" s="62" t="s">
        <v>3986</v>
      </c>
      <c r="D935" s="67" t="s">
        <v>3989</v>
      </c>
      <c r="E935" s="72" t="s">
        <v>3995</v>
      </c>
      <c r="G935" s="52" t="s">
        <v>3994</v>
      </c>
    </row>
    <row r="936" spans="1:7" x14ac:dyDescent="0.25">
      <c r="A936" s="57" t="str">
        <f t="shared" si="15"/>
        <v>ЛПЦ-РСХП-ЛПЦ-РСХП-Пост-1-Щиток от забуривания с воздушными протирами</v>
      </c>
      <c r="B936" s="63" t="s">
        <v>3600</v>
      </c>
      <c r="C936" s="62" t="s">
        <v>3986</v>
      </c>
      <c r="D936" s="67" t="s">
        <v>3989</v>
      </c>
      <c r="E936" s="72" t="s">
        <v>3993</v>
      </c>
      <c r="G936" s="52" t="s">
        <v>3992</v>
      </c>
    </row>
    <row r="937" spans="1:7" x14ac:dyDescent="0.25">
      <c r="A937" s="57" t="str">
        <f t="shared" si="15"/>
        <v>ЛПЦ-РСХП-ЛПЦ-РСХП-Пост-1-Отводящее устройство на выходе</v>
      </c>
      <c r="B937" s="63" t="s">
        <v>3600</v>
      </c>
      <c r="C937" s="62" t="s">
        <v>3986</v>
      </c>
      <c r="D937" s="67" t="s">
        <v>3989</v>
      </c>
      <c r="E937" s="72" t="s">
        <v>3991</v>
      </c>
      <c r="G937" s="52" t="s">
        <v>3990</v>
      </c>
    </row>
    <row r="938" spans="1:7" x14ac:dyDescent="0.25">
      <c r="A938" s="57" t="str">
        <f t="shared" si="15"/>
        <v>ЛПЦ-РСХП-ЛПЦ-РСХП-Пост-1-Набор тензодатчиков</v>
      </c>
      <c r="B938" s="63" t="s">
        <v>3600</v>
      </c>
      <c r="C938" s="62" t="s">
        <v>3986</v>
      </c>
      <c r="D938" s="67" t="s">
        <v>3989</v>
      </c>
      <c r="E938" s="72" t="s">
        <v>3988</v>
      </c>
      <c r="G938" s="52" t="s">
        <v>3987</v>
      </c>
    </row>
    <row r="939" spans="1:7" x14ac:dyDescent="0.25">
      <c r="A939" s="57" t="str">
        <f t="shared" si="15"/>
        <v>ЛПЦ-РСХП-ЛПЦ-РСХП-Прочее-Прочее</v>
      </c>
      <c r="B939" s="63" t="s">
        <v>3600</v>
      </c>
      <c r="C939" s="62" t="s">
        <v>3986</v>
      </c>
      <c r="D939" s="71" t="s">
        <v>3985</v>
      </c>
      <c r="E939" s="66" t="s">
        <v>3558</v>
      </c>
      <c r="G939" s="52" t="s">
        <v>3566</v>
      </c>
    </row>
    <row r="940" spans="1:7" ht="30" x14ac:dyDescent="0.25">
      <c r="A940" s="57" t="str">
        <f t="shared" si="15"/>
        <v>ЛПЦ-АНГЦ-ЛПЦ-АНГЦ-Пост-1-Набор стеллажей для хранения рулонов с блокирующими роликами</v>
      </c>
      <c r="B940" s="63" t="s">
        <v>3600</v>
      </c>
      <c r="C940" s="73" t="s">
        <v>3873</v>
      </c>
      <c r="D940" s="71" t="s">
        <v>3942</v>
      </c>
      <c r="E940" s="72" t="s">
        <v>3984</v>
      </c>
      <c r="G940" s="52" t="s">
        <v>3983</v>
      </c>
    </row>
    <row r="941" spans="1:7" x14ac:dyDescent="0.25">
      <c r="A941" s="57" t="str">
        <f t="shared" si="15"/>
        <v>ЛПЦ-АНГЦ-ЛПЦ-АНГЦ-Пост-1-Входная тележка для рулонов</v>
      </c>
      <c r="B941" s="63" t="s">
        <v>3600</v>
      </c>
      <c r="C941" s="62" t="s">
        <v>3873</v>
      </c>
      <c r="D941" s="67" t="s">
        <v>3942</v>
      </c>
      <c r="E941" s="72" t="s">
        <v>3867</v>
      </c>
      <c r="G941" s="52" t="s">
        <v>3866</v>
      </c>
    </row>
    <row r="942" spans="1:7" ht="30" x14ac:dyDescent="0.25">
      <c r="A942" s="57" t="str">
        <f t="shared" si="15"/>
        <v>ЛПЦ-АНГЦ-ЛПЦ-АНГЦ-Пост-1-Рама – система измерения ширины и внеш. диаметра рулонов №1 и №2</v>
      </c>
      <c r="B942" s="63" t="s">
        <v>3600</v>
      </c>
      <c r="C942" s="62" t="s">
        <v>3873</v>
      </c>
      <c r="D942" s="67" t="s">
        <v>3942</v>
      </c>
      <c r="E942" s="72" t="s">
        <v>3982</v>
      </c>
      <c r="G942" s="52" t="s">
        <v>3981</v>
      </c>
    </row>
    <row r="943" spans="1:7" x14ac:dyDescent="0.25">
      <c r="A943" s="57" t="str">
        <f t="shared" si="15"/>
        <v>ЛПЦ-АНГЦ-ЛПЦ-АНГЦ-Пост-1-Разматыватель</v>
      </c>
      <c r="B943" s="63" t="s">
        <v>3600</v>
      </c>
      <c r="C943" s="62" t="s">
        <v>3873</v>
      </c>
      <c r="D943" s="67" t="s">
        <v>3942</v>
      </c>
      <c r="E943" s="72" t="s">
        <v>3980</v>
      </c>
      <c r="G943" s="52" t="s">
        <v>3979</v>
      </c>
    </row>
    <row r="944" spans="1:7" x14ac:dyDescent="0.25">
      <c r="A944" s="57" t="str">
        <f t="shared" si="15"/>
        <v>ЛПЦ-АНГЦ-ЛПЦ-АНГЦ-Пост-1-Прижимной ролик разматывателя</v>
      </c>
      <c r="B944" s="63" t="s">
        <v>3600</v>
      </c>
      <c r="C944" s="62" t="s">
        <v>3873</v>
      </c>
      <c r="D944" s="67" t="s">
        <v>3942</v>
      </c>
      <c r="E944" s="72" t="s">
        <v>3863</v>
      </c>
      <c r="G944" s="52" t="s">
        <v>3862</v>
      </c>
    </row>
    <row r="945" spans="1:7" x14ac:dyDescent="0.25">
      <c r="A945" s="57" t="str">
        <f t="shared" si="15"/>
        <v>ЛПЦ-АНГЦ-ЛПЦ-АНГЦ-Пост-1-Выносная опора на входе №1 и №2</v>
      </c>
      <c r="B945" s="63" t="s">
        <v>3600</v>
      </c>
      <c r="C945" s="62" t="s">
        <v>3873</v>
      </c>
      <c r="D945" s="67" t="s">
        <v>3942</v>
      </c>
      <c r="E945" s="72" t="s">
        <v>3978</v>
      </c>
      <c r="G945" s="52" t="s">
        <v>3977</v>
      </c>
    </row>
    <row r="946" spans="1:7" x14ac:dyDescent="0.25">
      <c r="A946" s="57" t="str">
        <f t="shared" si="15"/>
        <v>ЛПЦ-АНГЦ-ЛПЦ-АНГЦ-Пост-1-Стол отгибателя</v>
      </c>
      <c r="B946" s="63" t="s">
        <v>3600</v>
      </c>
      <c r="C946" s="62" t="s">
        <v>3873</v>
      </c>
      <c r="D946" s="67" t="s">
        <v>3942</v>
      </c>
      <c r="E946" s="72" t="s">
        <v>3976</v>
      </c>
      <c r="G946" s="52" t="s">
        <v>3975</v>
      </c>
    </row>
    <row r="947" spans="1:7" x14ac:dyDescent="0.25">
      <c r="A947" s="57" t="str">
        <f t="shared" si="15"/>
        <v>ЛПЦ-АНГЦ-ЛПЦ-АНГЦ-Пост-1-Узел правильной машины</v>
      </c>
      <c r="B947" s="63" t="s">
        <v>3600</v>
      </c>
      <c r="C947" s="62" t="s">
        <v>3873</v>
      </c>
      <c r="D947" s="67" t="s">
        <v>3942</v>
      </c>
      <c r="E947" s="72" t="s">
        <v>3974</v>
      </c>
      <c r="G947" s="52" t="s">
        <v>3973</v>
      </c>
    </row>
    <row r="948" spans="1:7" x14ac:dyDescent="0.25">
      <c r="A948" s="57" t="str">
        <f t="shared" si="15"/>
        <v>ЛПЦ-АНГЦ-ЛПЦ-АНГЦ-Пост-1-Привод правильной машины и тянущего ролика</v>
      </c>
      <c r="B948" s="63" t="s">
        <v>3600</v>
      </c>
      <c r="C948" s="62" t="s">
        <v>3873</v>
      </c>
      <c r="D948" s="67" t="s">
        <v>3942</v>
      </c>
      <c r="E948" s="72" t="s">
        <v>3972</v>
      </c>
      <c r="G948" s="52" t="s">
        <v>3971</v>
      </c>
    </row>
    <row r="949" spans="1:7" x14ac:dyDescent="0.25">
      <c r="A949" s="57" t="str">
        <f t="shared" si="15"/>
        <v>ЛПЦ-АНГЦ-ЛПЦ-АНГЦ-Пост-1-Система контроля центрального положения полосы №1 и №2</v>
      </c>
      <c r="B949" s="63" t="s">
        <v>3600</v>
      </c>
      <c r="C949" s="62" t="s">
        <v>3873</v>
      </c>
      <c r="D949" s="67" t="s">
        <v>3942</v>
      </c>
      <c r="E949" s="72" t="s">
        <v>3970</v>
      </c>
      <c r="G949" s="52" t="s">
        <v>3969</v>
      </c>
    </row>
    <row r="950" spans="1:7" x14ac:dyDescent="0.25">
      <c r="A950" s="57" t="str">
        <f t="shared" si="15"/>
        <v>ЛПЦ-АНГЦ-ЛПЦ-АНГЦ-Пост-1-Транспортный ленточный конвейер на входе</v>
      </c>
      <c r="B950" s="63" t="s">
        <v>3600</v>
      </c>
      <c r="C950" s="62" t="s">
        <v>3873</v>
      </c>
      <c r="D950" s="67" t="s">
        <v>3942</v>
      </c>
      <c r="E950" s="72" t="s">
        <v>3968</v>
      </c>
      <c r="G950" s="52" t="s">
        <v>3967</v>
      </c>
    </row>
    <row r="951" spans="1:7" x14ac:dyDescent="0.25">
      <c r="A951" s="57" t="str">
        <f t="shared" si="15"/>
        <v>ЛПЦ-АНГЦ-ЛПЦ-АНГЦ-Пост-1-Рама толщиномера №1 и №2</v>
      </c>
      <c r="B951" s="63" t="s">
        <v>3600</v>
      </c>
      <c r="C951" s="62" t="s">
        <v>3873</v>
      </c>
      <c r="D951" s="67" t="s">
        <v>3942</v>
      </c>
      <c r="E951" s="72" t="s">
        <v>3966</v>
      </c>
      <c r="G951" s="52" t="s">
        <v>3965</v>
      </c>
    </row>
    <row r="952" spans="1:7" x14ac:dyDescent="0.25">
      <c r="A952" s="57" t="str">
        <f t="shared" si="15"/>
        <v>ЛПЦ-АНГЦ-ЛПЦ-АНГЦ-Пост-1-Двойные ножницы с верхним резом</v>
      </c>
      <c r="B952" s="63" t="s">
        <v>3600</v>
      </c>
      <c r="C952" s="62" t="s">
        <v>3873</v>
      </c>
      <c r="D952" s="67" t="s">
        <v>3942</v>
      </c>
      <c r="E952" s="72" t="s">
        <v>3964</v>
      </c>
      <c r="G952" s="52" t="s">
        <v>3963</v>
      </c>
    </row>
    <row r="953" spans="1:7" x14ac:dyDescent="0.25">
      <c r="A953" s="57" t="str">
        <f t="shared" si="15"/>
        <v>ЛПЦ-АНГЦ-ЛПЦ-АНГЦ-Пост-1-Тележка для транспортировки обрези на входе</v>
      </c>
      <c r="B953" s="63" t="s">
        <v>3600</v>
      </c>
      <c r="C953" s="62" t="s">
        <v>3873</v>
      </c>
      <c r="D953" s="67" t="s">
        <v>3942</v>
      </c>
      <c r="E953" s="72" t="s">
        <v>3962</v>
      </c>
      <c r="G953" s="52" t="s">
        <v>3961</v>
      </c>
    </row>
    <row r="954" spans="1:7" x14ac:dyDescent="0.25">
      <c r="A954" s="57" t="str">
        <f t="shared" si="15"/>
        <v>ЛПЦ-АНГЦ-ЛПЦ-АНГЦ-Пост-1-Ролик тянущий, отклоняющий полосу вниз</v>
      </c>
      <c r="B954" s="63" t="s">
        <v>3600</v>
      </c>
      <c r="C954" s="62" t="s">
        <v>3873</v>
      </c>
      <c r="D954" s="67" t="s">
        <v>3942</v>
      </c>
      <c r="E954" s="72" t="s">
        <v>3960</v>
      </c>
      <c r="G954" s="52" t="s">
        <v>3959</v>
      </c>
    </row>
    <row r="955" spans="1:7" x14ac:dyDescent="0.25">
      <c r="A955" s="57" t="str">
        <f t="shared" si="15"/>
        <v>ЛПЦ-АНГЦ-ЛПЦ-АНГЦ-Пост-1-Верхний сходящийся проводковый стол</v>
      </c>
      <c r="B955" s="63" t="s">
        <v>3600</v>
      </c>
      <c r="C955" s="62" t="s">
        <v>3873</v>
      </c>
      <c r="D955" s="67" t="s">
        <v>3942</v>
      </c>
      <c r="E955" s="72" t="s">
        <v>3958</v>
      </c>
      <c r="G955" s="52" t="s">
        <v>3957</v>
      </c>
    </row>
    <row r="956" spans="1:7" x14ac:dyDescent="0.25">
      <c r="A956" s="57" t="str">
        <f t="shared" si="15"/>
        <v>ЛПЦ-АНГЦ-ЛПЦ-АНГЦ-Пост-1-Нижний ленточный конвейер</v>
      </c>
      <c r="B956" s="63" t="s">
        <v>3600</v>
      </c>
      <c r="C956" s="62" t="s">
        <v>3873</v>
      </c>
      <c r="D956" s="67" t="s">
        <v>3942</v>
      </c>
      <c r="E956" s="72" t="s">
        <v>3956</v>
      </c>
      <c r="G956" s="52" t="s">
        <v>3955</v>
      </c>
    </row>
    <row r="957" spans="1:7" x14ac:dyDescent="0.25">
      <c r="A957" s="57" t="str">
        <f t="shared" si="15"/>
        <v>ЛПЦ-АНГЦ-ЛПЦ-АНГЦ-Пост-1-Сварочная машина</v>
      </c>
      <c r="B957" s="63" t="s">
        <v>3600</v>
      </c>
      <c r="C957" s="62" t="s">
        <v>3873</v>
      </c>
      <c r="D957" s="67" t="s">
        <v>3942</v>
      </c>
      <c r="E957" s="72" t="s">
        <v>3954</v>
      </c>
      <c r="G957" s="52" t="s">
        <v>3953</v>
      </c>
    </row>
    <row r="958" spans="1:7" x14ac:dyDescent="0.25">
      <c r="A958" s="57" t="str">
        <f t="shared" si="15"/>
        <v>ЛПЦ-АНГЦ-ЛПЦ-АНГЦ-Пост-1-Высечной пресс</v>
      </c>
      <c r="B958" s="63" t="s">
        <v>3600</v>
      </c>
      <c r="C958" s="62" t="s">
        <v>3873</v>
      </c>
      <c r="D958" s="67" t="s">
        <v>3942</v>
      </c>
      <c r="E958" s="72" t="s">
        <v>3952</v>
      </c>
      <c r="G958" s="52" t="s">
        <v>3951</v>
      </c>
    </row>
    <row r="959" spans="1:7" x14ac:dyDescent="0.25">
      <c r="A959" s="57" t="str">
        <f t="shared" si="15"/>
        <v>ЛПЦ-АНГЦ-ЛПЦ-АНГЦ-Пост-1-Опорные столы до/после сварочной машины</v>
      </c>
      <c r="B959" s="63" t="s">
        <v>3600</v>
      </c>
      <c r="C959" s="62" t="s">
        <v>3873</v>
      </c>
      <c r="D959" s="67" t="s">
        <v>3942</v>
      </c>
      <c r="E959" s="72" t="s">
        <v>3950</v>
      </c>
      <c r="G959" s="52" t="s">
        <v>3949</v>
      </c>
    </row>
    <row r="960" spans="1:7" x14ac:dyDescent="0.25">
      <c r="A960" s="57" t="str">
        <f t="shared" si="15"/>
        <v>ЛПЦ-АНГЦ-ЛПЦ-АНГЦ-Пост-1-Натяжное устройство №1       (3 ролика)</v>
      </c>
      <c r="B960" s="63" t="s">
        <v>3600</v>
      </c>
      <c r="C960" s="62" t="s">
        <v>3873</v>
      </c>
      <c r="D960" s="67" t="s">
        <v>3942</v>
      </c>
      <c r="E960" s="72" t="s">
        <v>3948</v>
      </c>
      <c r="G960" s="52" t="s">
        <v>3947</v>
      </c>
    </row>
    <row r="961" spans="1:7" x14ac:dyDescent="0.25">
      <c r="A961" s="57" t="str">
        <f t="shared" si="15"/>
        <v>ЛПЦ-АНГЦ-ЛПЦ-АНГЦ-Пост-1-Натяжное устройство №1</v>
      </c>
      <c r="B961" s="63" t="s">
        <v>3600</v>
      </c>
      <c r="C961" s="62" t="s">
        <v>3873</v>
      </c>
      <c r="D961" s="67" t="s">
        <v>3942</v>
      </c>
      <c r="E961" s="72" t="s">
        <v>3847</v>
      </c>
      <c r="G961" s="52" t="s">
        <v>3846</v>
      </c>
    </row>
    <row r="962" spans="1:7" x14ac:dyDescent="0.25">
      <c r="A962" s="57" t="str">
        <f t="shared" ref="A962:A1025" si="16">CONCATENATE(B962,$H$1,C962,$H$1,D962,$H$1,E962)</f>
        <v>ЛПЦ-АНГЦ-ЛПЦ-АНГЦ-Пост-1-(2 ролика)</v>
      </c>
      <c r="B962" s="63" t="s">
        <v>3600</v>
      </c>
      <c r="C962" s="62" t="s">
        <v>3873</v>
      </c>
      <c r="D962" s="67" t="s">
        <v>3942</v>
      </c>
      <c r="E962" s="72" t="s">
        <v>3946</v>
      </c>
      <c r="G962" s="52" t="s">
        <v>3945</v>
      </c>
    </row>
    <row r="963" spans="1:7" x14ac:dyDescent="0.25">
      <c r="A963" s="57" t="str">
        <f t="shared" si="16"/>
        <v>ЛПЦ-АНГЦ-ЛПЦ-АНГЦ-Пост-1-Отклоняющий ролик №1,2</v>
      </c>
      <c r="B963" s="63" t="s">
        <v>3600</v>
      </c>
      <c r="C963" s="62" t="s">
        <v>3873</v>
      </c>
      <c r="D963" s="67" t="s">
        <v>3942</v>
      </c>
      <c r="E963" s="72" t="s">
        <v>3944</v>
      </c>
      <c r="G963" s="52" t="s">
        <v>3943</v>
      </c>
    </row>
    <row r="964" spans="1:7" x14ac:dyDescent="0.25">
      <c r="A964" s="57" t="str">
        <f t="shared" si="16"/>
        <v>ЛПЦ-АНГЦ-ЛПЦ-АНГЦ-Пост-1-Центрирующее устройство №1</v>
      </c>
      <c r="B964" s="63" t="s">
        <v>3600</v>
      </c>
      <c r="C964" s="62" t="s">
        <v>3873</v>
      </c>
      <c r="D964" s="67" t="s">
        <v>3942</v>
      </c>
      <c r="E964" s="72" t="s">
        <v>3841</v>
      </c>
      <c r="G964" s="52" t="s">
        <v>3840</v>
      </c>
    </row>
    <row r="965" spans="1:7" x14ac:dyDescent="0.25">
      <c r="A965" s="57" t="str">
        <f t="shared" si="16"/>
        <v>ЛПЦ-АНГЦ-ЛПЦ-АНГЦ-Пост-1-Центрирующее устройство №2</v>
      </c>
      <c r="B965" s="63" t="s">
        <v>3600</v>
      </c>
      <c r="C965" s="62" t="s">
        <v>3873</v>
      </c>
      <c r="D965" s="67" t="s">
        <v>3942</v>
      </c>
      <c r="E965" s="72" t="s">
        <v>3818</v>
      </c>
      <c r="G965" s="52" t="s">
        <v>3817</v>
      </c>
    </row>
    <row r="966" spans="1:7" x14ac:dyDescent="0.25">
      <c r="A966" s="57" t="str">
        <f t="shared" si="16"/>
        <v>ЛПЦ-АНГЦ-ЛПЦ-АНГЦ-Пост-1-Центрирующее устройство №3</v>
      </c>
      <c r="B966" s="63" t="s">
        <v>3600</v>
      </c>
      <c r="C966" s="62" t="s">
        <v>3873</v>
      </c>
      <c r="D966" s="67" t="s">
        <v>3942</v>
      </c>
      <c r="E966" s="72" t="s">
        <v>3804</v>
      </c>
      <c r="G966" s="52" t="s">
        <v>3803</v>
      </c>
    </row>
    <row r="967" spans="1:7" x14ac:dyDescent="0.25">
      <c r="A967" s="57" t="str">
        <f t="shared" si="16"/>
        <v>ЛПЦ-АНГЦ-ЛПЦ-АНГЦ-Пост-1-Неподвижное основание с роликами для входного накопителя</v>
      </c>
      <c r="B967" s="63" t="s">
        <v>3600</v>
      </c>
      <c r="C967" s="62" t="s">
        <v>3873</v>
      </c>
      <c r="D967" s="67" t="s">
        <v>3942</v>
      </c>
      <c r="E967" s="72" t="s">
        <v>3941</v>
      </c>
      <c r="G967" s="52" t="s">
        <v>3940</v>
      </c>
    </row>
    <row r="968" spans="1:7" x14ac:dyDescent="0.25">
      <c r="A968" s="57" t="str">
        <f t="shared" si="16"/>
        <v>ЛПЦ-АНГЦ-ЛПЦ-АНГЦ-Пост-2 -Натяжное устройство №3</v>
      </c>
      <c r="B968" s="63" t="s">
        <v>3600</v>
      </c>
      <c r="C968" s="62" t="s">
        <v>3873</v>
      </c>
      <c r="D968" s="71" t="s">
        <v>3907</v>
      </c>
      <c r="E968" s="72" t="s">
        <v>3814</v>
      </c>
      <c r="G968" s="52" t="s">
        <v>3813</v>
      </c>
    </row>
    <row r="969" spans="1:7" x14ac:dyDescent="0.25">
      <c r="A969" s="57" t="str">
        <f t="shared" si="16"/>
        <v>ЛПЦ-АНГЦ-ЛПЦ-АНГЦ-Пост-2 -Блок тензометрических роликов</v>
      </c>
      <c r="B969" s="63" t="s">
        <v>3600</v>
      </c>
      <c r="C969" s="62" t="s">
        <v>3873</v>
      </c>
      <c r="D969" s="67" t="s">
        <v>3907</v>
      </c>
      <c r="E969" s="72" t="s">
        <v>3939</v>
      </c>
      <c r="G969" s="52" t="s">
        <v>3938</v>
      </c>
    </row>
    <row r="970" spans="1:7" x14ac:dyDescent="0.25">
      <c r="A970" s="57" t="str">
        <f t="shared" si="16"/>
        <v>ЛПЦ-АНГЦ-ЛПЦ-АНГЦ-Пост-2 -Заправочный стол на входе печи</v>
      </c>
      <c r="B970" s="63" t="s">
        <v>3600</v>
      </c>
      <c r="C970" s="62" t="s">
        <v>3873</v>
      </c>
      <c r="D970" s="67" t="s">
        <v>3907</v>
      </c>
      <c r="E970" s="72" t="s">
        <v>3937</v>
      </c>
      <c r="G970" s="52" t="s">
        <v>3936</v>
      </c>
    </row>
    <row r="971" spans="1:7" x14ac:dyDescent="0.25">
      <c r="A971" s="57" t="str">
        <f t="shared" si="16"/>
        <v>ЛПЦ-АНГЦ-ЛПЦ-АНГЦ-Пост-2 -Поворотный ролик с прижимным роликом</v>
      </c>
      <c r="B971" s="63" t="s">
        <v>3600</v>
      </c>
      <c r="C971" s="62" t="s">
        <v>3873</v>
      </c>
      <c r="D971" s="67" t="s">
        <v>3907</v>
      </c>
      <c r="E971" s="72" t="s">
        <v>3935</v>
      </c>
      <c r="G971" s="52" t="s">
        <v>3934</v>
      </c>
    </row>
    <row r="972" spans="1:7" x14ac:dyDescent="0.25">
      <c r="A972" s="57" t="str">
        <f t="shared" si="16"/>
        <v>ЛПЦ-АНГЦ-ЛПЦ-АНГЦ-Пост-2 -Бак водяного охлаждения</v>
      </c>
      <c r="B972" s="63" t="s">
        <v>3600</v>
      </c>
      <c r="C972" s="62" t="s">
        <v>3873</v>
      </c>
      <c r="D972" s="67" t="s">
        <v>3907</v>
      </c>
      <c r="E972" s="72" t="s">
        <v>3933</v>
      </c>
      <c r="G972" s="52" t="s">
        <v>3932</v>
      </c>
    </row>
    <row r="973" spans="1:7" x14ac:dyDescent="0.25">
      <c r="A973" s="57" t="str">
        <f t="shared" si="16"/>
        <v>ЛПЦ-АНГЦ-ЛПЦ-АНГЦ-Пост-2 -Рециркуляционный бак водяного охлаждения</v>
      </c>
      <c r="B973" s="63" t="s">
        <v>3600</v>
      </c>
      <c r="C973" s="62" t="s">
        <v>3873</v>
      </c>
      <c r="D973" s="67" t="s">
        <v>3907</v>
      </c>
      <c r="E973" s="72" t="s">
        <v>3931</v>
      </c>
      <c r="G973" s="52" t="s">
        <v>3930</v>
      </c>
    </row>
    <row r="974" spans="1:7" x14ac:dyDescent="0.25">
      <c r="A974" s="57" t="str">
        <f t="shared" si="16"/>
        <v>ЛПЦ-АНГЦ-ЛПЦ-АНГЦ-Пост-2 -Система сушилки холодным воздухом №1</v>
      </c>
      <c r="B974" s="63" t="s">
        <v>3600</v>
      </c>
      <c r="C974" s="62" t="s">
        <v>3873</v>
      </c>
      <c r="D974" s="67" t="s">
        <v>3907</v>
      </c>
      <c r="E974" s="72" t="s">
        <v>3929</v>
      </c>
      <c r="G974" s="52" t="s">
        <v>3928</v>
      </c>
    </row>
    <row r="975" spans="1:7" x14ac:dyDescent="0.25">
      <c r="A975" s="57" t="str">
        <f t="shared" si="16"/>
        <v>ЛПЦ-АНГЦ-ЛПЦ-АНГЦ-Пост-2 -Центрирующее устройство №4</v>
      </c>
      <c r="B975" s="63" t="s">
        <v>3600</v>
      </c>
      <c r="C975" s="62" t="s">
        <v>3873</v>
      </c>
      <c r="D975" s="67" t="s">
        <v>3907</v>
      </c>
      <c r="E975" s="72" t="s">
        <v>3793</v>
      </c>
      <c r="G975" s="52" t="s">
        <v>3792</v>
      </c>
    </row>
    <row r="976" spans="1:7" x14ac:dyDescent="0.25">
      <c r="A976" s="57" t="str">
        <f t="shared" si="16"/>
        <v>ЛПЦ-АНГЦ-ЛПЦ-АНГЦ-Пост-2 -Центрирующее устройство №5</v>
      </c>
      <c r="B976" s="63" t="s">
        <v>3600</v>
      </c>
      <c r="C976" s="62" t="s">
        <v>3873</v>
      </c>
      <c r="D976" s="67" t="s">
        <v>3907</v>
      </c>
      <c r="E976" s="72" t="s">
        <v>3785</v>
      </c>
      <c r="G976" s="52" t="s">
        <v>3784</v>
      </c>
    </row>
    <row r="977" spans="1:7" x14ac:dyDescent="0.25">
      <c r="A977" s="57" t="str">
        <f t="shared" si="16"/>
        <v>ЛПЦ-АНГЦ-ЛПЦ-АНГЦ-Пост-2 -Центрирующее устройство №6</v>
      </c>
      <c r="B977" s="63" t="s">
        <v>3600</v>
      </c>
      <c r="C977" s="62" t="s">
        <v>3873</v>
      </c>
      <c r="D977" s="67" t="s">
        <v>3907</v>
      </c>
      <c r="E977" s="72" t="s">
        <v>3775</v>
      </c>
      <c r="G977" s="52" t="s">
        <v>3774</v>
      </c>
    </row>
    <row r="978" spans="1:7" x14ac:dyDescent="0.25">
      <c r="A978" s="57" t="str">
        <f t="shared" si="16"/>
        <v>ЛПЦ-АНГЦ-ЛПЦ-АНГЦ-Пост-2 -Отклоняющий ролик №3</v>
      </c>
      <c r="B978" s="63" t="s">
        <v>3600</v>
      </c>
      <c r="C978" s="62" t="s">
        <v>3873</v>
      </c>
      <c r="D978" s="67" t="s">
        <v>3907</v>
      </c>
      <c r="E978" s="72" t="s">
        <v>3927</v>
      </c>
      <c r="G978" s="52" t="s">
        <v>3926</v>
      </c>
    </row>
    <row r="979" spans="1:7" x14ac:dyDescent="0.25">
      <c r="A979" s="57" t="str">
        <f t="shared" si="16"/>
        <v>ЛПЦ-АНГЦ-ЛПЦ-АНГЦ-Пост-2 -Отклоняющие ролики №4-№5</v>
      </c>
      <c r="B979" s="63" t="s">
        <v>3600</v>
      </c>
      <c r="C979" s="62" t="s">
        <v>3873</v>
      </c>
      <c r="D979" s="67" t="s">
        <v>3907</v>
      </c>
      <c r="E979" s="72" t="s">
        <v>3925</v>
      </c>
      <c r="G979" s="52" t="s">
        <v>3924</v>
      </c>
    </row>
    <row r="980" spans="1:7" x14ac:dyDescent="0.25">
      <c r="A980" s="57" t="str">
        <f t="shared" si="16"/>
        <v>ЛПЦ-АНГЦ-ЛПЦ-АНГЦ-Пост-2 -Индукционная ванна цинкования</v>
      </c>
      <c r="B980" s="63" t="s">
        <v>3600</v>
      </c>
      <c r="C980" s="62" t="s">
        <v>3873</v>
      </c>
      <c r="D980" s="67" t="s">
        <v>3907</v>
      </c>
      <c r="E980" s="72" t="s">
        <v>3923</v>
      </c>
      <c r="G980" s="52" t="s">
        <v>3922</v>
      </c>
    </row>
    <row r="981" spans="1:7" ht="30" x14ac:dyDescent="0.25">
      <c r="A981" s="57" t="str">
        <f t="shared" si="16"/>
        <v>ЛПЦ-АНГЦ-ЛПЦ-АНГЦ-Пост-2 -Основания с устройствами погружного/стабилизирующе-го ролика</v>
      </c>
      <c r="B981" s="63" t="s">
        <v>3600</v>
      </c>
      <c r="C981" s="62" t="s">
        <v>3873</v>
      </c>
      <c r="D981" s="67" t="s">
        <v>3907</v>
      </c>
      <c r="E981" s="72" t="s">
        <v>3921</v>
      </c>
      <c r="G981" s="52" t="s">
        <v>3920</v>
      </c>
    </row>
    <row r="982" spans="1:7" x14ac:dyDescent="0.25">
      <c r="A982" s="57" t="str">
        <f t="shared" si="16"/>
        <v>ЛПЦ-АНГЦ-ЛПЦ-АНГЦ-Пост-2 -Устройство для измерения веса холодного покрытия</v>
      </c>
      <c r="B982" s="63" t="s">
        <v>3600</v>
      </c>
      <c r="C982" s="62" t="s">
        <v>3873</v>
      </c>
      <c r="D982" s="67" t="s">
        <v>3907</v>
      </c>
      <c r="E982" s="72" t="s">
        <v>3919</v>
      </c>
      <c r="G982" s="52" t="s">
        <v>3918</v>
      </c>
    </row>
    <row r="983" spans="1:7" x14ac:dyDescent="0.25">
      <c r="A983" s="57" t="str">
        <f t="shared" si="16"/>
        <v>ЛПЦ-АНГЦ-ЛПЦ-АНГЦ-Пост-2 -Натяжное устройство №4</v>
      </c>
      <c r="B983" s="63" t="s">
        <v>3600</v>
      </c>
      <c r="C983" s="62" t="s">
        <v>3873</v>
      </c>
      <c r="D983" s="67" t="s">
        <v>3907</v>
      </c>
      <c r="E983" s="72" t="s">
        <v>3787</v>
      </c>
      <c r="G983" s="52" t="s">
        <v>3786</v>
      </c>
    </row>
    <row r="984" spans="1:7" x14ac:dyDescent="0.25">
      <c r="A984" s="57" t="str">
        <f t="shared" si="16"/>
        <v>ЛПЦ-АНГЦ-ЛПЦ-АНГЦ-Пост-2 -Натяжное устройство №5</v>
      </c>
      <c r="B984" s="63" t="s">
        <v>3600</v>
      </c>
      <c r="C984" s="62" t="s">
        <v>3873</v>
      </c>
      <c r="D984" s="67" t="s">
        <v>3907</v>
      </c>
      <c r="E984" s="72" t="s">
        <v>3769</v>
      </c>
      <c r="G984" s="52" t="s">
        <v>3768</v>
      </c>
    </row>
    <row r="985" spans="1:7" x14ac:dyDescent="0.25">
      <c r="A985" s="57" t="str">
        <f t="shared" si="16"/>
        <v>ЛПЦ-АНГЦ-ЛПЦ-АНГЦ-Пост-2 -Натяжное устройство №6</v>
      </c>
      <c r="B985" s="63" t="s">
        <v>3600</v>
      </c>
      <c r="C985" s="62" t="s">
        <v>3873</v>
      </c>
      <c r="D985" s="67" t="s">
        <v>3907</v>
      </c>
      <c r="E985" s="72" t="s">
        <v>3756</v>
      </c>
      <c r="G985" s="52" t="s">
        <v>3755</v>
      </c>
    </row>
    <row r="986" spans="1:7" x14ac:dyDescent="0.25">
      <c r="A986" s="57" t="str">
        <f t="shared" si="16"/>
        <v>ЛПЦ-АНГЦ-ЛПЦ-АНГЦ-Пост-2 -Станины дрессировочной клети</v>
      </c>
      <c r="B986" s="63" t="s">
        <v>3600</v>
      </c>
      <c r="C986" s="62" t="s">
        <v>3873</v>
      </c>
      <c r="D986" s="67" t="s">
        <v>3907</v>
      </c>
      <c r="E986" s="72" t="s">
        <v>3917</v>
      </c>
      <c r="G986" s="52" t="s">
        <v>3916</v>
      </c>
    </row>
    <row r="987" spans="1:7" x14ac:dyDescent="0.25">
      <c r="A987" s="57" t="str">
        <f t="shared" si="16"/>
        <v>ЛПЦ-АНГЦ-ЛПЦ-АНГЦ-Пост-2 -Устройство перевалки рабочих валков</v>
      </c>
      <c r="B987" s="63" t="s">
        <v>3600</v>
      </c>
      <c r="C987" s="62" t="s">
        <v>3873</v>
      </c>
      <c r="D987" s="67" t="s">
        <v>3907</v>
      </c>
      <c r="E987" s="72" t="s">
        <v>3915</v>
      </c>
      <c r="G987" s="52" t="s">
        <v>3914</v>
      </c>
    </row>
    <row r="988" spans="1:7" x14ac:dyDescent="0.25">
      <c r="A988" s="57" t="str">
        <f t="shared" si="16"/>
        <v>ЛПЦ-АНГЦ-ЛПЦ-АНГЦ-Пост-2 -Набор отжимных роликов</v>
      </c>
      <c r="B988" s="63" t="s">
        <v>3600</v>
      </c>
      <c r="C988" s="62" t="s">
        <v>3873</v>
      </c>
      <c r="D988" s="67" t="s">
        <v>3907</v>
      </c>
      <c r="E988" s="72" t="s">
        <v>3913</v>
      </c>
      <c r="G988" s="52" t="s">
        <v>3912</v>
      </c>
    </row>
    <row r="989" spans="1:7" x14ac:dyDescent="0.25">
      <c r="A989" s="57" t="str">
        <f t="shared" si="16"/>
        <v>ЛПЦ-АНГЦ-ЛПЦ-АНГЦ-Пост-2 -Вентилятор сушилки холодным воздухом №2</v>
      </c>
      <c r="B989" s="63" t="s">
        <v>3600</v>
      </c>
      <c r="C989" s="62" t="s">
        <v>3873</v>
      </c>
      <c r="D989" s="67" t="s">
        <v>3907</v>
      </c>
      <c r="E989" s="72" t="s">
        <v>3911</v>
      </c>
      <c r="G989" s="52" t="s">
        <v>3910</v>
      </c>
    </row>
    <row r="990" spans="1:7" x14ac:dyDescent="0.25">
      <c r="A990" s="57" t="str">
        <f t="shared" si="16"/>
        <v>ЛПЦ-АНГЦ-ЛПЦ-АНГЦ-Пост-2 -Правильно растяжная машина</v>
      </c>
      <c r="B990" s="63" t="s">
        <v>3600</v>
      </c>
      <c r="C990" s="62" t="s">
        <v>3873</v>
      </c>
      <c r="D990" s="67" t="s">
        <v>3907</v>
      </c>
      <c r="E990" s="72" t="s">
        <v>3909</v>
      </c>
      <c r="G990" s="52" t="s">
        <v>3908</v>
      </c>
    </row>
    <row r="991" spans="1:7" x14ac:dyDescent="0.25">
      <c r="A991" s="57" t="str">
        <f t="shared" si="16"/>
        <v>ЛПЦ-АНГЦ-ЛПЦ-АНГЦ-Пост-2 -Воздуховод сушилки холодным воздухом</v>
      </c>
      <c r="B991" s="63" t="s">
        <v>3600</v>
      </c>
      <c r="C991" s="62" t="s">
        <v>3873</v>
      </c>
      <c r="D991" s="67" t="s">
        <v>3907</v>
      </c>
      <c r="E991" s="72" t="s">
        <v>3906</v>
      </c>
      <c r="G991" s="52" t="s">
        <v>3905</v>
      </c>
    </row>
    <row r="992" spans="1:7" x14ac:dyDescent="0.25">
      <c r="A992" s="57" t="str">
        <f t="shared" si="16"/>
        <v>ЛПЦ-АНГЦ-ЛПЦ-АНГЦ-Пост-3-Натяжное устройство №7</v>
      </c>
      <c r="B992" s="63" t="s">
        <v>3600</v>
      </c>
      <c r="C992" s="62" t="s">
        <v>3873</v>
      </c>
      <c r="D992" s="71" t="s">
        <v>3876</v>
      </c>
      <c r="E992" s="72" t="s">
        <v>3904</v>
      </c>
      <c r="G992" s="52" t="s">
        <v>3903</v>
      </c>
    </row>
    <row r="993" spans="1:7" x14ac:dyDescent="0.25">
      <c r="A993" s="57" t="str">
        <f t="shared" si="16"/>
        <v>ЛПЦ-АНГЦ-ЛПЦ-АНГЦ-Пост-3-Натяжное устройство №8</v>
      </c>
      <c r="B993" s="63" t="s">
        <v>3600</v>
      </c>
      <c r="C993" s="62" t="s">
        <v>3873</v>
      </c>
      <c r="D993" s="67" t="s">
        <v>3876</v>
      </c>
      <c r="E993" s="72" t="s">
        <v>3902</v>
      </c>
      <c r="G993" s="52" t="s">
        <v>3901</v>
      </c>
    </row>
    <row r="994" spans="1:7" x14ac:dyDescent="0.25">
      <c r="A994" s="57" t="str">
        <f t="shared" si="16"/>
        <v>ЛПЦ-АНГЦ-ЛПЦ-АНГЦ-Пост-3-Центрирующее устройство №7</v>
      </c>
      <c r="B994" s="63" t="s">
        <v>3600</v>
      </c>
      <c r="C994" s="62" t="s">
        <v>3873</v>
      </c>
      <c r="D994" s="67" t="s">
        <v>3876</v>
      </c>
      <c r="E994" s="72" t="s">
        <v>3763</v>
      </c>
      <c r="G994" s="52" t="s">
        <v>3762</v>
      </c>
    </row>
    <row r="995" spans="1:7" x14ac:dyDescent="0.25">
      <c r="A995" s="57" t="str">
        <f t="shared" si="16"/>
        <v>ЛПЦ-АНГЦ-ЛПЦ-АНГЦ-Пост-3-Центрирующее устройство №8</v>
      </c>
      <c r="B995" s="63" t="s">
        <v>3600</v>
      </c>
      <c r="C995" s="62" t="s">
        <v>3873</v>
      </c>
      <c r="D995" s="67" t="s">
        <v>3876</v>
      </c>
      <c r="E995" s="72" t="s">
        <v>3900</v>
      </c>
      <c r="G995" s="52" t="s">
        <v>3899</v>
      </c>
    </row>
    <row r="996" spans="1:7" x14ac:dyDescent="0.25">
      <c r="A996" s="57" t="str">
        <f t="shared" si="16"/>
        <v>ЛПЦ-АНГЦ-ЛПЦ-АНГЦ-Пост-3-Горизонтальная станция инспектирования</v>
      </c>
      <c r="B996" s="63" t="s">
        <v>3600</v>
      </c>
      <c r="C996" s="62" t="s">
        <v>3873</v>
      </c>
      <c r="D996" s="67" t="s">
        <v>3876</v>
      </c>
      <c r="E996" s="72" t="s">
        <v>3898</v>
      </c>
      <c r="G996" s="52" t="s">
        <v>3897</v>
      </c>
    </row>
    <row r="997" spans="1:7" x14ac:dyDescent="0.25">
      <c r="A997" s="57" t="str">
        <f t="shared" si="16"/>
        <v>ЛПЦ-АНГЦ-ЛПЦ-АНГЦ-Пост-3-Отклоняющий ролик №6</v>
      </c>
      <c r="B997" s="63" t="s">
        <v>3600</v>
      </c>
      <c r="C997" s="62" t="s">
        <v>3873</v>
      </c>
      <c r="D997" s="67" t="s">
        <v>3876</v>
      </c>
      <c r="E997" s="72" t="s">
        <v>3801</v>
      </c>
      <c r="G997" s="52" t="s">
        <v>3800</v>
      </c>
    </row>
    <row r="998" spans="1:7" x14ac:dyDescent="0.25">
      <c r="A998" s="57" t="str">
        <f t="shared" si="16"/>
        <v>ЛПЦ-АНГЦ-ЛПЦ-АНГЦ-Пост-3-Отклоняющий ролик №7</v>
      </c>
      <c r="B998" s="63" t="s">
        <v>3600</v>
      </c>
      <c r="C998" s="62" t="s">
        <v>3873</v>
      </c>
      <c r="D998" s="67" t="s">
        <v>3876</v>
      </c>
      <c r="E998" s="72" t="s">
        <v>3783</v>
      </c>
      <c r="G998" s="52" t="s">
        <v>3782</v>
      </c>
    </row>
    <row r="999" spans="1:7" x14ac:dyDescent="0.25">
      <c r="A999" s="57" t="str">
        <f t="shared" si="16"/>
        <v>ЛПЦ-АНГЦ-ЛПЦ-АНГЦ-Пост-3-Отклоняющий ролик №8</v>
      </c>
      <c r="B999" s="63" t="s">
        <v>3600</v>
      </c>
      <c r="C999" s="62" t="s">
        <v>3873</v>
      </c>
      <c r="D999" s="67" t="s">
        <v>3876</v>
      </c>
      <c r="E999" s="72" t="s">
        <v>3781</v>
      </c>
      <c r="G999" s="52" t="s">
        <v>3780</v>
      </c>
    </row>
    <row r="1000" spans="1:7" x14ac:dyDescent="0.25">
      <c r="A1000" s="57" t="str">
        <f t="shared" si="16"/>
        <v>ЛПЦ-АНГЦ-ЛПЦ-АНГЦ-Пост-3-Промасливающая машина электростатического действия</v>
      </c>
      <c r="B1000" s="63" t="s">
        <v>3600</v>
      </c>
      <c r="C1000" s="62" t="s">
        <v>3873</v>
      </c>
      <c r="D1000" s="67" t="s">
        <v>3876</v>
      </c>
      <c r="E1000" s="72" t="s">
        <v>3896</v>
      </c>
      <c r="G1000" s="52" t="s">
        <v>3895</v>
      </c>
    </row>
    <row r="1001" spans="1:7" x14ac:dyDescent="0.25">
      <c r="A1001" s="57" t="str">
        <f t="shared" si="16"/>
        <v>ЛПЦ-АНГЦ-ЛПЦ-АНГЦ-Пост-3-Выходные ножницы верхнего реза</v>
      </c>
      <c r="B1001" s="63" t="s">
        <v>3600</v>
      </c>
      <c r="C1001" s="62" t="s">
        <v>3873</v>
      </c>
      <c r="D1001" s="67" t="s">
        <v>3876</v>
      </c>
      <c r="E1001" s="72" t="s">
        <v>3894</v>
      </c>
      <c r="G1001" s="52" t="s">
        <v>3893</v>
      </c>
    </row>
    <row r="1002" spans="1:7" x14ac:dyDescent="0.25">
      <c r="A1002" s="57" t="str">
        <f t="shared" si="16"/>
        <v>ЛПЦ-АНГЦ-ЛПЦ-АНГЦ-Пост-3-Система сброса обрези</v>
      </c>
      <c r="B1002" s="63" t="s">
        <v>3600</v>
      </c>
      <c r="C1002" s="62" t="s">
        <v>3873</v>
      </c>
      <c r="D1002" s="67" t="s">
        <v>3876</v>
      </c>
      <c r="E1002" s="72" t="s">
        <v>3892</v>
      </c>
      <c r="G1002" s="52" t="s">
        <v>3891</v>
      </c>
    </row>
    <row r="1003" spans="1:7" x14ac:dyDescent="0.25">
      <c r="A1003" s="57" t="str">
        <f t="shared" si="16"/>
        <v>ЛПЦ-АНГЦ-ЛПЦ-АНГЦ-Пост-3-Выходной ленточный конвейер №1</v>
      </c>
      <c r="B1003" s="63" t="s">
        <v>3600</v>
      </c>
      <c r="C1003" s="62" t="s">
        <v>3873</v>
      </c>
      <c r="D1003" s="67" t="s">
        <v>3876</v>
      </c>
      <c r="E1003" s="72" t="s">
        <v>3890</v>
      </c>
      <c r="G1003" s="52" t="s">
        <v>3889</v>
      </c>
    </row>
    <row r="1004" spans="1:7" x14ac:dyDescent="0.25">
      <c r="A1004" s="57" t="str">
        <f t="shared" si="16"/>
        <v>ЛПЦ-АНГЦ-ЛПЦ-АНГЦ-Пост-3-Выходной ленточный конвейер №2</v>
      </c>
      <c r="B1004" s="63" t="s">
        <v>3600</v>
      </c>
      <c r="C1004" s="62" t="s">
        <v>3873</v>
      </c>
      <c r="D1004" s="67" t="s">
        <v>3876</v>
      </c>
      <c r="E1004" s="72" t="s">
        <v>3888</v>
      </c>
      <c r="G1004" s="52" t="s">
        <v>3887</v>
      </c>
    </row>
    <row r="1005" spans="1:7" x14ac:dyDescent="0.25">
      <c r="A1005" s="57" t="str">
        <f t="shared" si="16"/>
        <v>ЛПЦ-АНГЦ-ЛПЦ-АНГЦ-Пост-3-Отклоняющий вниз полосу ролик с тянущим роликом</v>
      </c>
      <c r="B1005" s="63" t="s">
        <v>3600</v>
      </c>
      <c r="C1005" s="62" t="s">
        <v>3873</v>
      </c>
      <c r="D1005" s="67" t="s">
        <v>3876</v>
      </c>
      <c r="E1005" s="72" t="s">
        <v>3886</v>
      </c>
      <c r="G1005" s="52" t="s">
        <v>3885</v>
      </c>
    </row>
    <row r="1006" spans="1:7" x14ac:dyDescent="0.25">
      <c r="A1006" s="57" t="str">
        <f t="shared" si="16"/>
        <v>ЛПЦ-АНГЦ-ЛПЦ-АНГЦ-Пост-3-Основание натяжной моталки №1 и №2</v>
      </c>
      <c r="B1006" s="63" t="s">
        <v>3600</v>
      </c>
      <c r="C1006" s="62" t="s">
        <v>3873</v>
      </c>
      <c r="D1006" s="67" t="s">
        <v>3876</v>
      </c>
      <c r="E1006" s="72" t="s">
        <v>3884</v>
      </c>
      <c r="G1006" s="52" t="s">
        <v>3883</v>
      </c>
    </row>
    <row r="1007" spans="1:7" x14ac:dyDescent="0.25">
      <c r="A1007" s="57" t="str">
        <f t="shared" si="16"/>
        <v>ЛПЦ-АНГЦ-ЛПЦ-АНГЦ-Пост-3-Выходная выносная опора</v>
      </c>
      <c r="B1007" s="63" t="s">
        <v>3600</v>
      </c>
      <c r="C1007" s="62" t="s">
        <v>3873</v>
      </c>
      <c r="D1007" s="67" t="s">
        <v>3876</v>
      </c>
      <c r="E1007" s="72" t="s">
        <v>3882</v>
      </c>
      <c r="G1007" s="52" t="s">
        <v>3881</v>
      </c>
    </row>
    <row r="1008" spans="1:7" x14ac:dyDescent="0.25">
      <c r="A1008" s="57" t="str">
        <f t="shared" si="16"/>
        <v>ЛПЦ-АНГЦ-ЛПЦ-АНГЦ-Пост-3-Ременный захлестыватель</v>
      </c>
      <c r="B1008" s="63" t="s">
        <v>3600</v>
      </c>
      <c r="C1008" s="62" t="s">
        <v>3873</v>
      </c>
      <c r="D1008" s="67" t="s">
        <v>3876</v>
      </c>
      <c r="E1008" s="72" t="s">
        <v>3740</v>
      </c>
      <c r="G1008" s="52" t="s">
        <v>3739</v>
      </c>
    </row>
    <row r="1009" spans="1:7" x14ac:dyDescent="0.25">
      <c r="A1009" s="57" t="str">
        <f t="shared" si="16"/>
        <v>ЛПЦ-АНГЦ-ЛПЦ-АНГЦ-Пост-3-Выходная тележка для рулонов</v>
      </c>
      <c r="B1009" s="63" t="s">
        <v>3600</v>
      </c>
      <c r="C1009" s="62" t="s">
        <v>3873</v>
      </c>
      <c r="D1009" s="67" t="s">
        <v>3876</v>
      </c>
      <c r="E1009" s="72" t="s">
        <v>3738</v>
      </c>
      <c r="G1009" s="52" t="s">
        <v>3737</v>
      </c>
    </row>
    <row r="1010" spans="1:7" x14ac:dyDescent="0.25">
      <c r="A1010" s="57" t="str">
        <f t="shared" si="16"/>
        <v xml:space="preserve">ЛПЦ-АНГЦ-ЛПЦ-АНГЦ-Пост-3-Набор пластиковых прокладок для стеллажей </v>
      </c>
      <c r="B1010" s="63" t="s">
        <v>3600</v>
      </c>
      <c r="C1010" s="62" t="s">
        <v>3873</v>
      </c>
      <c r="D1010" s="67" t="s">
        <v>3876</v>
      </c>
      <c r="E1010" s="72" t="s">
        <v>3880</v>
      </c>
      <c r="G1010" s="52" t="s">
        <v>3879</v>
      </c>
    </row>
    <row r="1011" spans="1:7" x14ac:dyDescent="0.25">
      <c r="A1011" s="57" t="str">
        <f t="shared" si="16"/>
        <v>ЛПЦ-АНГЦ-ЛПЦ-АНГЦ-Пост-3-Весы для рулонов на выходе №1 и №2</v>
      </c>
      <c r="B1011" s="63" t="s">
        <v>3600</v>
      </c>
      <c r="C1011" s="62" t="s">
        <v>3873</v>
      </c>
      <c r="D1011" s="67" t="s">
        <v>3876</v>
      </c>
      <c r="E1011" s="72" t="s">
        <v>3878</v>
      </c>
      <c r="G1011" s="52" t="s">
        <v>3877</v>
      </c>
    </row>
    <row r="1012" spans="1:7" x14ac:dyDescent="0.25">
      <c r="A1012" s="57" t="str">
        <f t="shared" si="16"/>
        <v>ЛПЦ-АНГЦ-ЛПЦ-АНГЦ-Пост-3-Устройство для ручной обвязки рулонов</v>
      </c>
      <c r="B1012" s="63" t="s">
        <v>3600</v>
      </c>
      <c r="C1012" s="62" t="s">
        <v>3873</v>
      </c>
      <c r="D1012" s="67" t="s">
        <v>3876</v>
      </c>
      <c r="E1012" s="72" t="s">
        <v>3875</v>
      </c>
      <c r="G1012" s="52" t="s">
        <v>3874</v>
      </c>
    </row>
    <row r="1013" spans="1:7" x14ac:dyDescent="0.25">
      <c r="A1013" s="57" t="str">
        <f t="shared" si="16"/>
        <v>ЛПЦ-АНГЦ-ЛПЦ-АНГЦ-Прочее-Прочее</v>
      </c>
      <c r="B1013" s="63" t="s">
        <v>3600</v>
      </c>
      <c r="C1013" s="62" t="s">
        <v>3873</v>
      </c>
      <c r="D1013" s="71" t="s">
        <v>3872</v>
      </c>
      <c r="E1013" s="66" t="s">
        <v>3558</v>
      </c>
      <c r="G1013" s="52" t="s">
        <v>3566</v>
      </c>
    </row>
    <row r="1014" spans="1:7" ht="30" x14ac:dyDescent="0.25">
      <c r="A1014" s="57" t="str">
        <f t="shared" si="16"/>
        <v>ЛПЦ-АПП-ЛПЦ-АПП-Пост-1-Набор пластиковых прокладок для стеллажей хранения без блокирующих роликов</v>
      </c>
      <c r="B1014" s="63" t="s">
        <v>3600</v>
      </c>
      <c r="C1014" s="73" t="s">
        <v>3725</v>
      </c>
      <c r="D1014" s="71" t="s">
        <v>3837</v>
      </c>
      <c r="E1014" s="72" t="s">
        <v>3736</v>
      </c>
      <c r="G1014" s="52" t="s">
        <v>3735</v>
      </c>
    </row>
    <row r="1015" spans="1:7" ht="30" x14ac:dyDescent="0.25">
      <c r="A1015" s="57" t="str">
        <f t="shared" si="16"/>
        <v>ЛПЦ-АПП-ЛПЦ-АПП-Пост-1-Набор блокирующих роликов и компонентов на борту для стеллажей</v>
      </c>
      <c r="B1015" s="63" t="s">
        <v>3600</v>
      </c>
      <c r="C1015" s="62" t="s">
        <v>3725</v>
      </c>
      <c r="D1015" s="67" t="s">
        <v>3837</v>
      </c>
      <c r="E1015" s="72" t="s">
        <v>3871</v>
      </c>
      <c r="G1015" s="52" t="s">
        <v>3870</v>
      </c>
    </row>
    <row r="1016" spans="1:7" x14ac:dyDescent="0.25">
      <c r="A1016" s="57" t="str">
        <f t="shared" si="16"/>
        <v>ЛПЦ-АПП-ЛПЦ-АПП-Пост-1-Станция измерения рулонов</v>
      </c>
      <c r="B1016" s="63" t="s">
        <v>3600</v>
      </c>
      <c r="C1016" s="62" t="s">
        <v>3725</v>
      </c>
      <c r="D1016" s="67" t="s">
        <v>3837</v>
      </c>
      <c r="E1016" s="72" t="s">
        <v>3869</v>
      </c>
      <c r="G1016" s="52" t="s">
        <v>3868</v>
      </c>
    </row>
    <row r="1017" spans="1:7" x14ac:dyDescent="0.25">
      <c r="A1017" s="57" t="str">
        <f t="shared" si="16"/>
        <v>ЛПЦ-АПП-ЛПЦ-АПП-Пост-1-Входная тележка для рулонов</v>
      </c>
      <c r="B1017" s="63" t="s">
        <v>3600</v>
      </c>
      <c r="C1017" s="62" t="s">
        <v>3725</v>
      </c>
      <c r="D1017" s="67" t="s">
        <v>3837</v>
      </c>
      <c r="E1017" s="72" t="s">
        <v>3867</v>
      </c>
      <c r="G1017" s="52" t="s">
        <v>3866</v>
      </c>
    </row>
    <row r="1018" spans="1:7" x14ac:dyDescent="0.25">
      <c r="A1018" s="57" t="str">
        <f t="shared" si="16"/>
        <v>ЛПЦ-АПП-ЛПЦ-АПП-Пост-1-Рама подвижная опорная разматывателя</v>
      </c>
      <c r="B1018" s="63" t="s">
        <v>3600</v>
      </c>
      <c r="C1018" s="62" t="s">
        <v>3725</v>
      </c>
      <c r="D1018" s="67" t="s">
        <v>3837</v>
      </c>
      <c r="E1018" s="72" t="s">
        <v>3865</v>
      </c>
      <c r="G1018" s="52" t="s">
        <v>3864</v>
      </c>
    </row>
    <row r="1019" spans="1:7" x14ac:dyDescent="0.25">
      <c r="A1019" s="57" t="str">
        <f t="shared" si="16"/>
        <v>ЛПЦ-АПП-ЛПЦ-АПП-Пост-1-Выносная опора</v>
      </c>
      <c r="B1019" s="63" t="s">
        <v>3600</v>
      </c>
      <c r="C1019" s="62" t="s">
        <v>3725</v>
      </c>
      <c r="D1019" s="67" t="s">
        <v>3837</v>
      </c>
      <c r="E1019" s="72" t="s">
        <v>3742</v>
      </c>
      <c r="G1019" s="52" t="s">
        <v>3741</v>
      </c>
    </row>
    <row r="1020" spans="1:7" x14ac:dyDescent="0.25">
      <c r="A1020" s="57" t="str">
        <f t="shared" si="16"/>
        <v>ЛПЦ-АПП-ЛПЦ-АПП-Пост-1-Прижимной ролик разматывателя</v>
      </c>
      <c r="B1020" s="63" t="s">
        <v>3600</v>
      </c>
      <c r="C1020" s="62" t="s">
        <v>3725</v>
      </c>
      <c r="D1020" s="67" t="s">
        <v>3837</v>
      </c>
      <c r="E1020" s="72" t="s">
        <v>3863</v>
      </c>
      <c r="G1020" s="52" t="s">
        <v>3862</v>
      </c>
    </row>
    <row r="1021" spans="1:7" x14ac:dyDescent="0.25">
      <c r="A1021" s="57" t="str">
        <f t="shared" si="16"/>
        <v>ЛПЦ-АПП-ЛПЦ-АПП-Пост-1-Тянущий ролик №1 с ножницами</v>
      </c>
      <c r="B1021" s="63" t="s">
        <v>3600</v>
      </c>
      <c r="C1021" s="62" t="s">
        <v>3725</v>
      </c>
      <c r="D1021" s="67" t="s">
        <v>3837</v>
      </c>
      <c r="E1021" s="72" t="s">
        <v>3861</v>
      </c>
      <c r="G1021" s="52" t="s">
        <v>3860</v>
      </c>
    </row>
    <row r="1022" spans="1:7" x14ac:dyDescent="0.25">
      <c r="A1022" s="57" t="str">
        <f t="shared" si="16"/>
        <v>ЛПЦ-АПП-ЛПЦ-АПП-Пост-1-Тянущий ролик №2 с ножницами</v>
      </c>
      <c r="B1022" s="63" t="s">
        <v>3600</v>
      </c>
      <c r="C1022" s="62" t="s">
        <v>3725</v>
      </c>
      <c r="D1022" s="67" t="s">
        <v>3837</v>
      </c>
      <c r="E1022" s="72" t="s">
        <v>3859</v>
      </c>
      <c r="G1022" s="52" t="s">
        <v>3858</v>
      </c>
    </row>
    <row r="1023" spans="1:7" x14ac:dyDescent="0.25">
      <c r="A1023" s="57" t="str">
        <f t="shared" si="16"/>
        <v>ЛПЦ-АПП-ЛПЦ-АПП-Пост-1-Транспортер верхней линии прохода</v>
      </c>
      <c r="B1023" s="63" t="s">
        <v>3600</v>
      </c>
      <c r="C1023" s="62" t="s">
        <v>3725</v>
      </c>
      <c r="D1023" s="67" t="s">
        <v>3837</v>
      </c>
      <c r="E1023" s="72" t="s">
        <v>3857</v>
      </c>
      <c r="G1023" s="52" t="s">
        <v>3856</v>
      </c>
    </row>
    <row r="1024" spans="1:7" x14ac:dyDescent="0.25">
      <c r="A1024" s="57" t="str">
        <f t="shared" si="16"/>
        <v>ЛПЦ-АПП-ЛПЦ-АПП-Пост-1-Блок тянущего ролика №3</v>
      </c>
      <c r="B1024" s="63" t="s">
        <v>3600</v>
      </c>
      <c r="C1024" s="62" t="s">
        <v>3725</v>
      </c>
      <c r="D1024" s="67" t="s">
        <v>3837</v>
      </c>
      <c r="E1024" s="72" t="s">
        <v>3855</v>
      </c>
      <c r="G1024" s="52" t="s">
        <v>3854</v>
      </c>
    </row>
    <row r="1025" spans="1:7" x14ac:dyDescent="0.25">
      <c r="A1025" s="57" t="str">
        <f t="shared" si="16"/>
        <v>ЛПЦ-АПП-ЛПЦ-АПП-Пост-1-Конические ножницы</v>
      </c>
      <c r="B1025" s="63" t="s">
        <v>3600</v>
      </c>
      <c r="C1025" s="62" t="s">
        <v>3725</v>
      </c>
      <c r="D1025" s="67" t="s">
        <v>3837</v>
      </c>
      <c r="E1025" s="72" t="s">
        <v>3853</v>
      </c>
      <c r="G1025" s="52" t="s">
        <v>3852</v>
      </c>
    </row>
    <row r="1026" spans="1:7" x14ac:dyDescent="0.25">
      <c r="A1026" s="57" t="str">
        <f t="shared" ref="A1026:A1089" si="17">CONCATENATE(B1026,$H$1,C1026,$H$1,D1026,$H$1,E1026)</f>
        <v>ЛПЦ-АПП-ЛПЦ-АПП-Пост-1-Двурядный сшиватель полосы</v>
      </c>
      <c r="B1026" s="63" t="s">
        <v>3600</v>
      </c>
      <c r="C1026" s="62" t="s">
        <v>3725</v>
      </c>
      <c r="D1026" s="67" t="s">
        <v>3837</v>
      </c>
      <c r="E1026" s="72" t="s">
        <v>3851</v>
      </c>
      <c r="G1026" s="52" t="s">
        <v>3850</v>
      </c>
    </row>
    <row r="1027" spans="1:7" x14ac:dyDescent="0.25">
      <c r="A1027" s="57" t="str">
        <f t="shared" si="17"/>
        <v>ЛПЦ-АПП-ЛПЦ-АПП-Пост-1-Узел удаления заусенцев с кромки с тянущим роликом</v>
      </c>
      <c r="B1027" s="63" t="s">
        <v>3600</v>
      </c>
      <c r="C1027" s="62" t="s">
        <v>3725</v>
      </c>
      <c r="D1027" s="67" t="s">
        <v>3837</v>
      </c>
      <c r="E1027" s="72" t="s">
        <v>3849</v>
      </c>
      <c r="G1027" s="52" t="s">
        <v>3848</v>
      </c>
    </row>
    <row r="1028" spans="1:7" x14ac:dyDescent="0.25">
      <c r="A1028" s="57" t="str">
        <f t="shared" si="17"/>
        <v>ЛПЦ-АПП-ЛПЦ-АПП-Пост-1-Натяжное устройство №1</v>
      </c>
      <c r="B1028" s="63" t="s">
        <v>3600</v>
      </c>
      <c r="C1028" s="62" t="s">
        <v>3725</v>
      </c>
      <c r="D1028" s="67" t="s">
        <v>3837</v>
      </c>
      <c r="E1028" s="72" t="s">
        <v>3847</v>
      </c>
      <c r="G1028" s="52" t="s">
        <v>3846</v>
      </c>
    </row>
    <row r="1029" spans="1:7" x14ac:dyDescent="0.25">
      <c r="A1029" s="57" t="str">
        <f t="shared" si="17"/>
        <v>ЛПЦ-АПП-ЛПЦ-АПП-Пост-1-Отклоняющий ролик №1</v>
      </c>
      <c r="B1029" s="63" t="s">
        <v>3600</v>
      </c>
      <c r="C1029" s="62" t="s">
        <v>3725</v>
      </c>
      <c r="D1029" s="67" t="s">
        <v>3837</v>
      </c>
      <c r="E1029" s="72" t="s">
        <v>3845</v>
      </c>
      <c r="G1029" s="52" t="s">
        <v>3844</v>
      </c>
    </row>
    <row r="1030" spans="1:7" x14ac:dyDescent="0.25">
      <c r="A1030" s="57" t="str">
        <f t="shared" si="17"/>
        <v>ЛПЦ-АПП-ЛПЦ-АПП-Пост-1-Тензодатчик входного накопителя</v>
      </c>
      <c r="B1030" s="63" t="s">
        <v>3600</v>
      </c>
      <c r="C1030" s="62" t="s">
        <v>3725</v>
      </c>
      <c r="D1030" s="67" t="s">
        <v>3837</v>
      </c>
      <c r="E1030" s="72" t="s">
        <v>3843</v>
      </c>
      <c r="G1030" s="52" t="s">
        <v>3842</v>
      </c>
    </row>
    <row r="1031" spans="1:7" x14ac:dyDescent="0.25">
      <c r="A1031" s="57" t="str">
        <f t="shared" si="17"/>
        <v>ЛПЦ-АПП-ЛПЦ-АПП-Пост-1-Центрирующее устройство №1</v>
      </c>
      <c r="B1031" s="63" t="s">
        <v>3600</v>
      </c>
      <c r="C1031" s="62" t="s">
        <v>3725</v>
      </c>
      <c r="D1031" s="67" t="s">
        <v>3837</v>
      </c>
      <c r="E1031" s="72" t="s">
        <v>3841</v>
      </c>
      <c r="G1031" s="52" t="s">
        <v>3840</v>
      </c>
    </row>
    <row r="1032" spans="1:7" x14ac:dyDescent="0.25">
      <c r="A1032" s="57" t="str">
        <f t="shared" si="17"/>
        <v>ЛПЦ-АПП-ЛПЦ-АПП-Пост-1-Отклоняющий ролик №2</v>
      </c>
      <c r="B1032" s="63" t="s">
        <v>3600</v>
      </c>
      <c r="C1032" s="62" t="s">
        <v>3725</v>
      </c>
      <c r="D1032" s="67" t="s">
        <v>3837</v>
      </c>
      <c r="E1032" s="72" t="s">
        <v>3839</v>
      </c>
      <c r="G1032" s="52" t="s">
        <v>3838</v>
      </c>
    </row>
    <row r="1033" spans="1:7" x14ac:dyDescent="0.25">
      <c r="A1033" s="57" t="str">
        <f t="shared" si="17"/>
        <v>ЛПЦ-АПП-ЛПЦ-АПП-Пост-1-Натяжное устройство №2</v>
      </c>
      <c r="B1033" s="63" t="s">
        <v>3600</v>
      </c>
      <c r="C1033" s="62" t="s">
        <v>3725</v>
      </c>
      <c r="D1033" s="67" t="s">
        <v>3837</v>
      </c>
      <c r="E1033" s="72" t="s">
        <v>3836</v>
      </c>
      <c r="G1033" s="52" t="s">
        <v>3835</v>
      </c>
    </row>
    <row r="1034" spans="1:7" x14ac:dyDescent="0.25">
      <c r="A1034" s="57" t="str">
        <f t="shared" si="17"/>
        <v>ЛПЦ-АПП-ЛПЦ-АПП-Пост-2 -Щелочномоечный бак</v>
      </c>
      <c r="B1034" s="63" t="s">
        <v>3600</v>
      </c>
      <c r="C1034" s="62" t="s">
        <v>3725</v>
      </c>
      <c r="D1034" s="71" t="s">
        <v>3802</v>
      </c>
      <c r="E1034" s="72" t="s">
        <v>3834</v>
      </c>
      <c r="G1034" s="52" t="s">
        <v>3833</v>
      </c>
    </row>
    <row r="1035" spans="1:7" x14ac:dyDescent="0.25">
      <c r="A1035" s="57" t="str">
        <f t="shared" si="17"/>
        <v>ЛПЦ-АПП-ЛПЦ-АПП-Пост-2 -(в сборе)</v>
      </c>
      <c r="B1035" s="63" t="s">
        <v>3600</v>
      </c>
      <c r="C1035" s="62" t="s">
        <v>3725</v>
      </c>
      <c r="D1035" s="67" t="s">
        <v>3802</v>
      </c>
      <c r="E1035" s="72" t="s">
        <v>3832</v>
      </c>
      <c r="G1035" s="52" t="s">
        <v>3831</v>
      </c>
    </row>
    <row r="1036" spans="1:7" x14ac:dyDescent="0.25">
      <c r="A1036" s="57" t="str">
        <f t="shared" si="17"/>
        <v>ЛПЦ-АПП-ЛПЦ-АПП-Пост-2 -Щеточномоечная машина</v>
      </c>
      <c r="B1036" s="63" t="s">
        <v>3600</v>
      </c>
      <c r="C1036" s="62" t="s">
        <v>3725</v>
      </c>
      <c r="D1036" s="67" t="s">
        <v>3802</v>
      </c>
      <c r="E1036" s="72" t="s">
        <v>3830</v>
      </c>
      <c r="G1036" s="52" t="s">
        <v>3829</v>
      </c>
    </row>
    <row r="1037" spans="1:7" x14ac:dyDescent="0.25">
      <c r="A1037" s="57" t="str">
        <f t="shared" si="17"/>
        <v>ЛПЦ-АПП-ЛПЦ-АПП-Пост-2 -Система каскадной промывки №1</v>
      </c>
      <c r="B1037" s="63" t="s">
        <v>3600</v>
      </c>
      <c r="C1037" s="62" t="s">
        <v>3725</v>
      </c>
      <c r="D1037" s="67" t="s">
        <v>3802</v>
      </c>
      <c r="E1037" s="72" t="s">
        <v>3828</v>
      </c>
      <c r="G1037" s="52" t="s">
        <v>3827</v>
      </c>
    </row>
    <row r="1038" spans="1:7" x14ac:dyDescent="0.25">
      <c r="A1038" s="57" t="str">
        <f t="shared" si="17"/>
        <v>ЛПЦ-АПП-ЛПЦ-АПП-Пост-2 -Система каскадной промывки №2</v>
      </c>
      <c r="B1038" s="63" t="s">
        <v>3600</v>
      </c>
      <c r="C1038" s="62" t="s">
        <v>3725</v>
      </c>
      <c r="D1038" s="67" t="s">
        <v>3802</v>
      </c>
      <c r="E1038" s="72" t="s">
        <v>3826</v>
      </c>
      <c r="G1038" s="52" t="s">
        <v>3825</v>
      </c>
    </row>
    <row r="1039" spans="1:7" x14ac:dyDescent="0.25">
      <c r="A1039" s="57" t="str">
        <f t="shared" si="17"/>
        <v>ЛПЦ-АПП-ЛПЦ-АПП-Пост-2 -Система промывки дефирализованной водой</v>
      </c>
      <c r="B1039" s="63" t="s">
        <v>3600</v>
      </c>
      <c r="C1039" s="62" t="s">
        <v>3725</v>
      </c>
      <c r="D1039" s="67" t="s">
        <v>3802</v>
      </c>
      <c r="E1039" s="72" t="s">
        <v>3824</v>
      </c>
      <c r="G1039" s="52" t="s">
        <v>3823</v>
      </c>
    </row>
    <row r="1040" spans="1:7" x14ac:dyDescent="0.25">
      <c r="A1040" s="57" t="str">
        <f t="shared" si="17"/>
        <v>ЛПЦ-АПП-ЛПЦ-АПП-Пост-2 -Система воздушных ножей</v>
      </c>
      <c r="B1040" s="63" t="s">
        <v>3600</v>
      </c>
      <c r="C1040" s="62" t="s">
        <v>3725</v>
      </c>
      <c r="D1040" s="67" t="s">
        <v>3802</v>
      </c>
      <c r="E1040" s="72" t="s">
        <v>3822</v>
      </c>
      <c r="G1040" s="52" t="s">
        <v>3821</v>
      </c>
    </row>
    <row r="1041" spans="1:7" x14ac:dyDescent="0.25">
      <c r="A1041" s="57" t="str">
        <f t="shared" si="17"/>
        <v>ЛПЦ-АПП-ЛПЦ-АПП-Пост-2 -Система вытяжки с зоны очистки полосы</v>
      </c>
      <c r="B1041" s="63" t="s">
        <v>3600</v>
      </c>
      <c r="C1041" s="62" t="s">
        <v>3725</v>
      </c>
      <c r="D1041" s="67" t="s">
        <v>3802</v>
      </c>
      <c r="E1041" s="72" t="s">
        <v>3820</v>
      </c>
      <c r="G1041" s="52" t="s">
        <v>3819</v>
      </c>
    </row>
    <row r="1042" spans="1:7" x14ac:dyDescent="0.25">
      <c r="A1042" s="57" t="str">
        <f t="shared" si="17"/>
        <v>ЛПЦ-АПП-ЛПЦ-АПП-Пост-2 -Центрирующее устройство №2</v>
      </c>
      <c r="B1042" s="63" t="s">
        <v>3600</v>
      </c>
      <c r="C1042" s="62" t="s">
        <v>3725</v>
      </c>
      <c r="D1042" s="67" t="s">
        <v>3802</v>
      </c>
      <c r="E1042" s="72" t="s">
        <v>3818</v>
      </c>
      <c r="G1042" s="52" t="s">
        <v>3817</v>
      </c>
    </row>
    <row r="1043" spans="1:7" x14ac:dyDescent="0.25">
      <c r="A1043" s="57" t="str">
        <f t="shared" si="17"/>
        <v>ЛПЦ-АПП-ЛПЦ-АПП-Пост-2 -Отклоняющий ролик №4</v>
      </c>
      <c r="B1043" s="63" t="s">
        <v>3600</v>
      </c>
      <c r="C1043" s="62" t="s">
        <v>3725</v>
      </c>
      <c r="D1043" s="67" t="s">
        <v>3802</v>
      </c>
      <c r="E1043" s="72" t="s">
        <v>3816</v>
      </c>
      <c r="G1043" s="52" t="s">
        <v>3815</v>
      </c>
    </row>
    <row r="1044" spans="1:7" x14ac:dyDescent="0.25">
      <c r="A1044" s="57" t="str">
        <f t="shared" si="17"/>
        <v>ЛПЦ-АПП-ЛПЦ-АПП-Пост-2 -Натяжное устройство №3</v>
      </c>
      <c r="B1044" s="63" t="s">
        <v>3600</v>
      </c>
      <c r="C1044" s="62" t="s">
        <v>3725</v>
      </c>
      <c r="D1044" s="67" t="s">
        <v>3802</v>
      </c>
      <c r="E1044" s="72" t="s">
        <v>3814</v>
      </c>
      <c r="G1044" s="52" t="s">
        <v>3813</v>
      </c>
    </row>
    <row r="1045" spans="1:7" x14ac:dyDescent="0.25">
      <c r="A1045" s="57" t="str">
        <f t="shared" si="17"/>
        <v>ЛПЦ-АПП-ЛПЦ-АПП-Пост-2 -Хим. коутер</v>
      </c>
      <c r="B1045" s="63" t="s">
        <v>3600</v>
      </c>
      <c r="C1045" s="62" t="s">
        <v>3725</v>
      </c>
      <c r="D1045" s="67" t="s">
        <v>3802</v>
      </c>
      <c r="E1045" s="72" t="s">
        <v>3812</v>
      </c>
      <c r="G1045" s="52" t="s">
        <v>3811</v>
      </c>
    </row>
    <row r="1046" spans="1:7" x14ac:dyDescent="0.25">
      <c r="A1046" s="57" t="str">
        <f t="shared" si="17"/>
        <v>ЛПЦ-АПП-ЛПЦ-АПП-Пост-2 -Сушилка химического покрытия</v>
      </c>
      <c r="B1046" s="63" t="s">
        <v>3600</v>
      </c>
      <c r="C1046" s="62" t="s">
        <v>3725</v>
      </c>
      <c r="D1046" s="67" t="s">
        <v>3802</v>
      </c>
      <c r="E1046" s="72" t="s">
        <v>3810</v>
      </c>
      <c r="G1046" s="52" t="s">
        <v>3809</v>
      </c>
    </row>
    <row r="1047" spans="1:7" x14ac:dyDescent="0.25">
      <c r="A1047" s="57" t="str">
        <f t="shared" si="17"/>
        <v>ЛПЦ-АПП-ЛПЦ-АПП-Пост-2 -Отклоняющий ролик №5</v>
      </c>
      <c r="B1047" s="63" t="s">
        <v>3600</v>
      </c>
      <c r="C1047" s="62" t="s">
        <v>3725</v>
      </c>
      <c r="D1047" s="67" t="s">
        <v>3802</v>
      </c>
      <c r="E1047" s="72" t="s">
        <v>3808</v>
      </c>
      <c r="G1047" s="52" t="s">
        <v>3807</v>
      </c>
    </row>
    <row r="1048" spans="1:7" x14ac:dyDescent="0.25">
      <c r="A1048" s="57" t="str">
        <f t="shared" si="17"/>
        <v>ЛПЦ-АПП-ЛПЦ-АПП-Пост-2 -Набор охлаждающих роликов</v>
      </c>
      <c r="B1048" s="63" t="s">
        <v>3600</v>
      </c>
      <c r="C1048" s="62" t="s">
        <v>3725</v>
      </c>
      <c r="D1048" s="67" t="s">
        <v>3802</v>
      </c>
      <c r="E1048" s="72" t="s">
        <v>3806</v>
      </c>
      <c r="G1048" s="52" t="s">
        <v>3805</v>
      </c>
    </row>
    <row r="1049" spans="1:7" x14ac:dyDescent="0.25">
      <c r="A1049" s="57" t="str">
        <f t="shared" si="17"/>
        <v>ЛПЦ-АПП-ЛПЦ-АПП-Пост-2 -Центрирующее устройство №3</v>
      </c>
      <c r="B1049" s="63" t="s">
        <v>3600</v>
      </c>
      <c r="C1049" s="62" t="s">
        <v>3725</v>
      </c>
      <c r="D1049" s="67" t="s">
        <v>3802</v>
      </c>
      <c r="E1049" s="72" t="s">
        <v>3804</v>
      </c>
      <c r="G1049" s="52" t="s">
        <v>3803</v>
      </c>
    </row>
    <row r="1050" spans="1:7" x14ac:dyDescent="0.25">
      <c r="A1050" s="57" t="str">
        <f t="shared" si="17"/>
        <v>ЛПЦ-АПП-ЛПЦ-АПП-Пост-2 -Отклоняющий ролик №6</v>
      </c>
      <c r="B1050" s="63" t="s">
        <v>3600</v>
      </c>
      <c r="C1050" s="62" t="s">
        <v>3725</v>
      </c>
      <c r="D1050" s="67" t="s">
        <v>3802</v>
      </c>
      <c r="E1050" s="72" t="s">
        <v>3801</v>
      </c>
      <c r="G1050" s="52" t="s">
        <v>3800</v>
      </c>
    </row>
    <row r="1051" spans="1:7" x14ac:dyDescent="0.25">
      <c r="A1051" s="57" t="str">
        <f t="shared" si="17"/>
        <v>ЛПЦ-АПП-ЛПЦ-АПП-Пост-3-Коутер грунтового покрытия</v>
      </c>
      <c r="B1051" s="63" t="s">
        <v>3600</v>
      </c>
      <c r="C1051" s="62" t="s">
        <v>3725</v>
      </c>
      <c r="D1051" s="71" t="s">
        <v>3761</v>
      </c>
      <c r="E1051" s="72" t="s">
        <v>3799</v>
      </c>
      <c r="G1051" s="52" t="s">
        <v>3798</v>
      </c>
    </row>
    <row r="1052" spans="1:7" x14ac:dyDescent="0.25">
      <c r="A1052" s="57" t="str">
        <f t="shared" si="17"/>
        <v>ЛПЦ-АПП-ЛПЦ-АПП-Пост-3-Набор демпферных задвижек печи сушки грунтового покрытия</v>
      </c>
      <c r="B1052" s="63" t="s">
        <v>3600</v>
      </c>
      <c r="C1052" s="62" t="s">
        <v>3725</v>
      </c>
      <c r="D1052" s="67" t="s">
        <v>3761</v>
      </c>
      <c r="E1052" s="72" t="s">
        <v>3797</v>
      </c>
      <c r="G1052" s="52" t="s">
        <v>3796</v>
      </c>
    </row>
    <row r="1053" spans="1:7" x14ac:dyDescent="0.25">
      <c r="A1053" s="57" t="str">
        <f t="shared" si="17"/>
        <v>ЛПЦ-АПП-ЛПЦ-АПП-Пост-3-Узел подачи рабочей жидкости в бак водяного охлаждения</v>
      </c>
      <c r="B1053" s="63" t="s">
        <v>3600</v>
      </c>
      <c r="C1053" s="62" t="s">
        <v>3725</v>
      </c>
      <c r="D1053" s="67" t="s">
        <v>3761</v>
      </c>
      <c r="E1053" s="72" t="s">
        <v>3795</v>
      </c>
      <c r="G1053" s="52" t="s">
        <v>3794</v>
      </c>
    </row>
    <row r="1054" spans="1:7" x14ac:dyDescent="0.25">
      <c r="A1054" s="57" t="str">
        <f t="shared" si="17"/>
        <v>ЛПЦ-АПП-ЛПЦ-АПП-Пост-3-Центрирующее устройство №4</v>
      </c>
      <c r="B1054" s="63" t="s">
        <v>3600</v>
      </c>
      <c r="C1054" s="62" t="s">
        <v>3725</v>
      </c>
      <c r="D1054" s="67" t="s">
        <v>3761</v>
      </c>
      <c r="E1054" s="72" t="s">
        <v>3793</v>
      </c>
      <c r="G1054" s="52" t="s">
        <v>3792</v>
      </c>
    </row>
    <row r="1055" spans="1:7" x14ac:dyDescent="0.25">
      <c r="A1055" s="57" t="str">
        <f t="shared" si="17"/>
        <v>ЛПЦ-АПП-ЛПЦ-АПП-Пост-3-Набор отжимных роликов на центрирующем устройстве в сборе.</v>
      </c>
      <c r="B1055" s="63" t="s">
        <v>3600</v>
      </c>
      <c r="C1055" s="62" t="s">
        <v>3725</v>
      </c>
      <c r="D1055" s="67" t="s">
        <v>3761</v>
      </c>
      <c r="E1055" s="72" t="s">
        <v>3791</v>
      </c>
      <c r="G1055" s="52" t="s">
        <v>3790</v>
      </c>
    </row>
    <row r="1056" spans="1:7" x14ac:dyDescent="0.25">
      <c r="A1056" s="57" t="str">
        <f t="shared" si="17"/>
        <v>ЛПЦ-АПП-ЛПЦ-АПП-Пост-3-Короб воздушной сушилки воздушных ножей</v>
      </c>
      <c r="B1056" s="63" t="s">
        <v>3600</v>
      </c>
      <c r="C1056" s="62" t="s">
        <v>3725</v>
      </c>
      <c r="D1056" s="67" t="s">
        <v>3761</v>
      </c>
      <c r="E1056" s="72" t="s">
        <v>3789</v>
      </c>
      <c r="G1056" s="52" t="s">
        <v>3788</v>
      </c>
    </row>
    <row r="1057" spans="1:7" x14ac:dyDescent="0.25">
      <c r="A1057" s="57" t="str">
        <f t="shared" si="17"/>
        <v>ЛПЦ-АПП-ЛПЦ-АПП-Пост-3-Натяжное устройство №4</v>
      </c>
      <c r="B1057" s="63" t="s">
        <v>3600</v>
      </c>
      <c r="C1057" s="62" t="s">
        <v>3725</v>
      </c>
      <c r="D1057" s="67" t="s">
        <v>3761</v>
      </c>
      <c r="E1057" s="72" t="s">
        <v>3787</v>
      </c>
      <c r="G1057" s="52" t="s">
        <v>3786</v>
      </c>
    </row>
    <row r="1058" spans="1:7" x14ac:dyDescent="0.25">
      <c r="A1058" s="57" t="str">
        <f t="shared" si="17"/>
        <v>ЛПЦ-АПП-ЛПЦ-АПП-Пост-3-Центрирующее устройство №5</v>
      </c>
      <c r="B1058" s="63" t="s">
        <v>3600</v>
      </c>
      <c r="C1058" s="62" t="s">
        <v>3725</v>
      </c>
      <c r="D1058" s="67" t="s">
        <v>3761</v>
      </c>
      <c r="E1058" s="72" t="s">
        <v>3785</v>
      </c>
      <c r="G1058" s="52" t="s">
        <v>3784</v>
      </c>
    </row>
    <row r="1059" spans="1:7" x14ac:dyDescent="0.25">
      <c r="A1059" s="57" t="str">
        <f t="shared" si="17"/>
        <v>ЛПЦ-АПП-ЛПЦ-АПП-Пост-3-Отклоняющий ролик №7</v>
      </c>
      <c r="B1059" s="63" t="s">
        <v>3600</v>
      </c>
      <c r="C1059" s="62" t="s">
        <v>3725</v>
      </c>
      <c r="D1059" s="67" t="s">
        <v>3761</v>
      </c>
      <c r="E1059" s="72" t="s">
        <v>3783</v>
      </c>
      <c r="G1059" s="52" t="s">
        <v>3782</v>
      </c>
    </row>
    <row r="1060" spans="1:7" x14ac:dyDescent="0.25">
      <c r="A1060" s="57" t="str">
        <f t="shared" si="17"/>
        <v>ЛПЦ-АПП-ЛПЦ-АПП-Пост-3-Отклоняющий ролик №8</v>
      </c>
      <c r="B1060" s="63" t="s">
        <v>3600</v>
      </c>
      <c r="C1060" s="62" t="s">
        <v>3725</v>
      </c>
      <c r="D1060" s="67" t="s">
        <v>3761</v>
      </c>
      <c r="E1060" s="72" t="s">
        <v>3781</v>
      </c>
      <c r="G1060" s="52" t="s">
        <v>3780</v>
      </c>
    </row>
    <row r="1061" spans="1:7" x14ac:dyDescent="0.25">
      <c r="A1061" s="57" t="str">
        <f t="shared" si="17"/>
        <v>ЛПЦ-АПП-ЛПЦ-АПП-Пост-3-Коутер финишного покрытия №1</v>
      </c>
      <c r="B1061" s="63" t="s">
        <v>3600</v>
      </c>
      <c r="C1061" s="62" t="s">
        <v>3725</v>
      </c>
      <c r="D1061" s="67" t="s">
        <v>3761</v>
      </c>
      <c r="E1061" s="72" t="s">
        <v>3779</v>
      </c>
      <c r="G1061" s="52" t="s">
        <v>3778</v>
      </c>
    </row>
    <row r="1062" spans="1:7" x14ac:dyDescent="0.25">
      <c r="A1062" s="57" t="str">
        <f t="shared" si="17"/>
        <v>ЛПЦ-АПП-ЛПЦ-АПП-Пост-3-Коутер финишного покрытия №2</v>
      </c>
      <c r="B1062" s="63" t="s">
        <v>3600</v>
      </c>
      <c r="C1062" s="62" t="s">
        <v>3725</v>
      </c>
      <c r="D1062" s="67" t="s">
        <v>3761</v>
      </c>
      <c r="E1062" s="72" t="s">
        <v>3777</v>
      </c>
      <c r="G1062" s="52" t="s">
        <v>3776</v>
      </c>
    </row>
    <row r="1063" spans="1:7" x14ac:dyDescent="0.25">
      <c r="A1063" s="57" t="str">
        <f t="shared" si="17"/>
        <v>ЛПЦ-АПП-ЛПЦ-АПП-Пост-3-Центрирующее устройство №6</v>
      </c>
      <c r="B1063" s="63" t="s">
        <v>3600</v>
      </c>
      <c r="C1063" s="62" t="s">
        <v>3725</v>
      </c>
      <c r="D1063" s="67" t="s">
        <v>3761</v>
      </c>
      <c r="E1063" s="72" t="s">
        <v>3775</v>
      </c>
      <c r="G1063" s="52" t="s">
        <v>3774</v>
      </c>
    </row>
    <row r="1064" spans="1:7" x14ac:dyDescent="0.25">
      <c r="A1064" s="57" t="str">
        <f t="shared" si="17"/>
        <v>ЛПЦ-АПП-ЛПЦ-АПП-Пост-3-Отклоняющий ролик №9</v>
      </c>
      <c r="B1064" s="63" t="s">
        <v>3600</v>
      </c>
      <c r="C1064" s="62" t="s">
        <v>3725</v>
      </c>
      <c r="D1064" s="67" t="s">
        <v>3761</v>
      </c>
      <c r="E1064" s="72" t="s">
        <v>3773</v>
      </c>
      <c r="G1064" s="52" t="s">
        <v>3772</v>
      </c>
    </row>
    <row r="1065" spans="1:7" x14ac:dyDescent="0.25">
      <c r="A1065" s="57" t="str">
        <f t="shared" si="17"/>
        <v>ЛПЦ-АПП-ЛПЦ-АПП-Пост-3-Отклоняющий ролик №10</v>
      </c>
      <c r="B1065" s="63" t="s">
        <v>3600</v>
      </c>
      <c r="C1065" s="62" t="s">
        <v>3725</v>
      </c>
      <c r="D1065" s="67" t="s">
        <v>3761</v>
      </c>
      <c r="E1065" s="72" t="s">
        <v>3771</v>
      </c>
      <c r="G1065" s="52" t="s">
        <v>3770</v>
      </c>
    </row>
    <row r="1066" spans="1:7" x14ac:dyDescent="0.25">
      <c r="A1066" s="57" t="str">
        <f t="shared" si="17"/>
        <v>ЛПЦ-АПП-ЛПЦ-АПП-Пост-3-Натяжное устройство №5</v>
      </c>
      <c r="B1066" s="63" t="s">
        <v>3600</v>
      </c>
      <c r="C1066" s="62" t="s">
        <v>3725</v>
      </c>
      <c r="D1066" s="67" t="s">
        <v>3761</v>
      </c>
      <c r="E1066" s="72" t="s">
        <v>3769</v>
      </c>
      <c r="G1066" s="52" t="s">
        <v>3768</v>
      </c>
    </row>
    <row r="1067" spans="1:7" x14ac:dyDescent="0.25">
      <c r="A1067" s="57" t="str">
        <f t="shared" si="17"/>
        <v>ЛПЦ-АПП-ЛПЦ-АПП-Пост-3-Отклоняющий ролик №11</v>
      </c>
      <c r="B1067" s="63" t="s">
        <v>3600</v>
      </c>
      <c r="C1067" s="62" t="s">
        <v>3725</v>
      </c>
      <c r="D1067" s="67" t="s">
        <v>3761</v>
      </c>
      <c r="E1067" s="72" t="s">
        <v>3767</v>
      </c>
      <c r="G1067" s="52" t="s">
        <v>3766</v>
      </c>
    </row>
    <row r="1068" spans="1:7" x14ac:dyDescent="0.25">
      <c r="A1068" s="57" t="str">
        <f t="shared" si="17"/>
        <v>ЛПЦ-АПП-ЛПЦ-АПП-Пост-3-Отклоняющий ролик №12</v>
      </c>
      <c r="B1068" s="63" t="s">
        <v>3600</v>
      </c>
      <c r="C1068" s="62" t="s">
        <v>3725</v>
      </c>
      <c r="D1068" s="67" t="s">
        <v>3761</v>
      </c>
      <c r="E1068" s="72" t="s">
        <v>3765</v>
      </c>
      <c r="G1068" s="52" t="s">
        <v>3764</v>
      </c>
    </row>
    <row r="1069" spans="1:7" x14ac:dyDescent="0.25">
      <c r="A1069" s="57" t="str">
        <f t="shared" si="17"/>
        <v>ЛПЦ-АПП-ЛПЦ-АПП-Пост-3-Центрирующее устройство №7</v>
      </c>
      <c r="B1069" s="63" t="s">
        <v>3600</v>
      </c>
      <c r="C1069" s="62" t="s">
        <v>3725</v>
      </c>
      <c r="D1069" s="67" t="s">
        <v>3761</v>
      </c>
      <c r="E1069" s="72" t="s">
        <v>3763</v>
      </c>
      <c r="G1069" s="52" t="s">
        <v>3762</v>
      </c>
    </row>
    <row r="1070" spans="1:7" x14ac:dyDescent="0.25">
      <c r="A1070" s="57" t="str">
        <f t="shared" si="17"/>
        <v>ЛПЦ-АПП-ЛПЦ-АПП-Пост-3-Редуктор выходного накопителя</v>
      </c>
      <c r="B1070" s="63" t="s">
        <v>3600</v>
      </c>
      <c r="C1070" s="62" t="s">
        <v>3725</v>
      </c>
      <c r="D1070" s="67" t="s">
        <v>3761</v>
      </c>
      <c r="E1070" s="72" t="s">
        <v>3760</v>
      </c>
      <c r="G1070" s="52" t="s">
        <v>3759</v>
      </c>
    </row>
    <row r="1071" spans="1:7" x14ac:dyDescent="0.25">
      <c r="A1071" s="57" t="str">
        <f t="shared" si="17"/>
        <v>ЛПЦ-АПП-ЛПЦ-АПП-Пост-4-Отклоняющий ролик №13</v>
      </c>
      <c r="B1071" s="63" t="s">
        <v>3600</v>
      </c>
      <c r="C1071" s="62" t="s">
        <v>3725</v>
      </c>
      <c r="D1071" s="71" t="s">
        <v>3728</v>
      </c>
      <c r="E1071" s="72" t="s">
        <v>3758</v>
      </c>
      <c r="G1071" s="52" t="s">
        <v>3757</v>
      </c>
    </row>
    <row r="1072" spans="1:7" x14ac:dyDescent="0.25">
      <c r="A1072" s="57" t="str">
        <f t="shared" si="17"/>
        <v>ЛПЦ-АПП-ЛПЦ-АПП-Пост-4-Натяжное устройство №6</v>
      </c>
      <c r="B1072" s="63" t="s">
        <v>3600</v>
      </c>
      <c r="C1072" s="62" t="s">
        <v>3725</v>
      </c>
      <c r="D1072" s="67" t="s">
        <v>3728</v>
      </c>
      <c r="E1072" s="72" t="s">
        <v>3756</v>
      </c>
      <c r="G1072" s="52" t="s">
        <v>3755</v>
      </c>
    </row>
    <row r="1073" spans="1:7" x14ac:dyDescent="0.25">
      <c r="A1073" s="57" t="str">
        <f t="shared" si="17"/>
        <v>ЛПЦ-АПП-ЛПЦ-АПП-Пост-4-Пошаговая маркирующая машина</v>
      </c>
      <c r="B1073" s="63" t="s">
        <v>3600</v>
      </c>
      <c r="C1073" s="62" t="s">
        <v>3725</v>
      </c>
      <c r="D1073" s="67" t="s">
        <v>3728</v>
      </c>
      <c r="E1073" s="72" t="s">
        <v>3754</v>
      </c>
      <c r="G1073" s="52" t="s">
        <v>3753</v>
      </c>
    </row>
    <row r="1074" spans="1:7" x14ac:dyDescent="0.25">
      <c r="A1074" s="57" t="str">
        <f t="shared" si="17"/>
        <v>ЛПЦ-АПП-ЛПЦ-АПП-Пост-4-Горизонтальный стол для визуальной инспекции</v>
      </c>
      <c r="B1074" s="63" t="s">
        <v>3600</v>
      </c>
      <c r="C1074" s="62" t="s">
        <v>3725</v>
      </c>
      <c r="D1074" s="67" t="s">
        <v>3728</v>
      </c>
      <c r="E1074" s="72" t="s">
        <v>3752</v>
      </c>
      <c r="G1074" s="52" t="s">
        <v>3751</v>
      </c>
    </row>
    <row r="1075" spans="1:7" x14ac:dyDescent="0.25">
      <c r="A1075" s="57" t="str">
        <f t="shared" si="17"/>
        <v>ЛПЦ-АПП-ЛПЦ-АПП-Пост-4-Устройство холодного ламинирования</v>
      </c>
      <c r="B1075" s="63" t="s">
        <v>3600</v>
      </c>
      <c r="C1075" s="62" t="s">
        <v>3725</v>
      </c>
      <c r="D1075" s="67" t="s">
        <v>3728</v>
      </c>
      <c r="E1075" s="72" t="s">
        <v>3750</v>
      </c>
      <c r="G1075" s="52" t="s">
        <v>3749</v>
      </c>
    </row>
    <row r="1076" spans="1:7" x14ac:dyDescent="0.25">
      <c r="A1076" s="57" t="str">
        <f t="shared" si="17"/>
        <v>ЛПЦ-АПП-ЛПЦ-АПП-Пост-4-Выходные ножницы с тянущим роликом</v>
      </c>
      <c r="B1076" s="63" t="s">
        <v>3600</v>
      </c>
      <c r="C1076" s="62" t="s">
        <v>3725</v>
      </c>
      <c r="D1076" s="67" t="s">
        <v>3728</v>
      </c>
      <c r="E1076" s="72" t="s">
        <v>3748</v>
      </c>
      <c r="G1076" s="52" t="s">
        <v>3747</v>
      </c>
    </row>
    <row r="1077" spans="1:7" x14ac:dyDescent="0.25">
      <c r="A1077" s="57" t="str">
        <f t="shared" si="17"/>
        <v>ЛПЦ-АПП-ЛПЦ-АПП-Пост-4-Тележка для обрези в сборе</v>
      </c>
      <c r="B1077" s="63" t="s">
        <v>3600</v>
      </c>
      <c r="C1077" s="62" t="s">
        <v>3725</v>
      </c>
      <c r="D1077" s="67" t="s">
        <v>3728</v>
      </c>
      <c r="E1077" s="72" t="s">
        <v>3746</v>
      </c>
      <c r="G1077" s="52" t="s">
        <v>3745</v>
      </c>
    </row>
    <row r="1078" spans="1:7" x14ac:dyDescent="0.25">
      <c r="A1078" s="57" t="str">
        <f t="shared" si="17"/>
        <v>ЛПЦ-АПП-ЛПЦ-АПП-Пост-4-Датчик системы контроля положением кромки</v>
      </c>
      <c r="B1078" s="63" t="s">
        <v>3600</v>
      </c>
      <c r="C1078" s="62" t="s">
        <v>3725</v>
      </c>
      <c r="D1078" s="67" t="s">
        <v>3728</v>
      </c>
      <c r="E1078" s="72" t="s">
        <v>3744</v>
      </c>
      <c r="G1078" s="52" t="s">
        <v>3743</v>
      </c>
    </row>
    <row r="1079" spans="1:7" x14ac:dyDescent="0.25">
      <c r="A1079" s="57" t="str">
        <f t="shared" si="17"/>
        <v>ЛПЦ-АПП-ЛПЦ-АПП-Пост-4-Выносная опора</v>
      </c>
      <c r="B1079" s="63" t="s">
        <v>3600</v>
      </c>
      <c r="C1079" s="62" t="s">
        <v>3725</v>
      </c>
      <c r="D1079" s="67" t="s">
        <v>3728</v>
      </c>
      <c r="E1079" s="72" t="s">
        <v>3742</v>
      </c>
      <c r="G1079" s="52" t="s">
        <v>3741</v>
      </c>
    </row>
    <row r="1080" spans="1:7" x14ac:dyDescent="0.25">
      <c r="A1080" s="57" t="str">
        <f t="shared" si="17"/>
        <v>ЛПЦ-АПП-ЛПЦ-АПП-Пост-4-Ременный захлестыватель</v>
      </c>
      <c r="B1080" s="63" t="s">
        <v>3600</v>
      </c>
      <c r="C1080" s="62" t="s">
        <v>3725</v>
      </c>
      <c r="D1080" s="67" t="s">
        <v>3728</v>
      </c>
      <c r="E1080" s="72" t="s">
        <v>3740</v>
      </c>
      <c r="G1080" s="52" t="s">
        <v>3739</v>
      </c>
    </row>
    <row r="1081" spans="1:7" x14ac:dyDescent="0.25">
      <c r="A1081" s="57" t="str">
        <f t="shared" si="17"/>
        <v>ЛПЦ-АПП-ЛПЦ-АПП-Пост-4-Выходная тележка для рулонов</v>
      </c>
      <c r="B1081" s="63" t="s">
        <v>3600</v>
      </c>
      <c r="C1081" s="62" t="s">
        <v>3725</v>
      </c>
      <c r="D1081" s="67" t="s">
        <v>3728</v>
      </c>
      <c r="E1081" s="72" t="s">
        <v>3738</v>
      </c>
      <c r="G1081" s="52" t="s">
        <v>3737</v>
      </c>
    </row>
    <row r="1082" spans="1:7" ht="30" x14ac:dyDescent="0.25">
      <c r="A1082" s="57" t="str">
        <f t="shared" si="17"/>
        <v>ЛПЦ-АПП-ЛПЦ-АПП-Пост-4-Набор пластиковых прокладок для стеллажей хранения без блокирующих роликов</v>
      </c>
      <c r="B1082" s="63" t="s">
        <v>3600</v>
      </c>
      <c r="C1082" s="62" t="s">
        <v>3725</v>
      </c>
      <c r="D1082" s="67" t="s">
        <v>3728</v>
      </c>
      <c r="E1082" s="72" t="s">
        <v>3736</v>
      </c>
      <c r="G1082" s="52" t="s">
        <v>3735</v>
      </c>
    </row>
    <row r="1083" spans="1:7" x14ac:dyDescent="0.25">
      <c r="A1083" s="57" t="str">
        <f t="shared" si="17"/>
        <v>ЛПЦ-АПП-ЛПЦ-АПП-Пост-4-Система взвешивания рулонов на выходе</v>
      </c>
      <c r="B1083" s="63" t="s">
        <v>3600</v>
      </c>
      <c r="C1083" s="62" t="s">
        <v>3725</v>
      </c>
      <c r="D1083" s="67" t="s">
        <v>3728</v>
      </c>
      <c r="E1083" s="72" t="s">
        <v>3734</v>
      </c>
      <c r="G1083" s="52" t="s">
        <v>3733</v>
      </c>
    </row>
    <row r="1084" spans="1:7" x14ac:dyDescent="0.25">
      <c r="A1084" s="57" t="str">
        <f t="shared" si="17"/>
        <v>ЛПЦ-АПП-ЛПЦ-АПП-Пост-4-Устройство загрузки шпуль</v>
      </c>
      <c r="B1084" s="63" t="s">
        <v>3600</v>
      </c>
      <c r="C1084" s="62" t="s">
        <v>3725</v>
      </c>
      <c r="D1084" s="67" t="s">
        <v>3728</v>
      </c>
      <c r="E1084" s="72" t="s">
        <v>3732</v>
      </c>
      <c r="G1084" s="52" t="s">
        <v>3731</v>
      </c>
    </row>
    <row r="1085" spans="1:7" x14ac:dyDescent="0.25">
      <c r="A1085" s="57" t="str">
        <f t="shared" si="17"/>
        <v>ЛПЦ-АПП-ЛПЦ-АПП-Пост-4-Устройство ручной обвязки рулонов</v>
      </c>
      <c r="B1085" s="63" t="s">
        <v>3600</v>
      </c>
      <c r="C1085" s="62" t="s">
        <v>3725</v>
      </c>
      <c r="D1085" s="67" t="s">
        <v>3728</v>
      </c>
      <c r="E1085" s="72" t="s">
        <v>3730</v>
      </c>
      <c r="G1085" s="52" t="s">
        <v>3729</v>
      </c>
    </row>
    <row r="1086" spans="1:7" x14ac:dyDescent="0.25">
      <c r="A1086" s="57" t="str">
        <f t="shared" si="17"/>
        <v>ЛПЦ-АПП-ЛПЦ-АПП-Пост-4-Высокоскростная мешалка №FDG 7,5/11</v>
      </c>
      <c r="B1086" s="63" t="s">
        <v>3600</v>
      </c>
      <c r="C1086" s="62" t="s">
        <v>3725</v>
      </c>
      <c r="D1086" s="67" t="s">
        <v>3728</v>
      </c>
      <c r="E1086" s="72" t="s">
        <v>3727</v>
      </c>
      <c r="G1086" s="52" t="s">
        <v>3726</v>
      </c>
    </row>
    <row r="1087" spans="1:7" x14ac:dyDescent="0.25">
      <c r="A1087" s="57" t="str">
        <f t="shared" si="17"/>
        <v>ЛПЦ-АПП-ЛПЦ-АПП-Прочее-Прочее</v>
      </c>
      <c r="B1087" s="63" t="s">
        <v>3600</v>
      </c>
      <c r="C1087" s="62" t="s">
        <v>3725</v>
      </c>
      <c r="D1087" s="71" t="s">
        <v>3724</v>
      </c>
      <c r="E1087" s="66" t="s">
        <v>3558</v>
      </c>
      <c r="G1087" s="52" t="s">
        <v>3566</v>
      </c>
    </row>
    <row r="1088" spans="1:7" x14ac:dyDescent="0.25">
      <c r="A1088" s="57" t="str">
        <f t="shared" si="17"/>
        <v>ЛПЦ-УРК-ЛПЦ-УРК-Реактор-Реактор</v>
      </c>
      <c r="B1088" s="63" t="s">
        <v>3600</v>
      </c>
      <c r="C1088" s="73" t="s">
        <v>3638</v>
      </c>
      <c r="D1088" s="71" t="s">
        <v>3711</v>
      </c>
      <c r="E1088" s="72" t="s">
        <v>3723</v>
      </c>
      <c r="G1088" s="52" t="s">
        <v>3722</v>
      </c>
    </row>
    <row r="1089" spans="1:7" x14ac:dyDescent="0.25">
      <c r="A1089" s="57" t="str">
        <f t="shared" si="17"/>
        <v>ЛПЦ-УРК-ЛПЦ-УРК-Реактор-Дробилка реактора</v>
      </c>
      <c r="B1089" s="63" t="s">
        <v>3600</v>
      </c>
      <c r="C1089" s="62" t="s">
        <v>3638</v>
      </c>
      <c r="D1089" s="67" t="s">
        <v>3711</v>
      </c>
      <c r="E1089" s="72" t="s">
        <v>3721</v>
      </c>
      <c r="G1089" s="52" t="s">
        <v>3720</v>
      </c>
    </row>
    <row r="1090" spans="1:7" x14ac:dyDescent="0.25">
      <c r="A1090" s="57" t="str">
        <f t="shared" ref="A1090:A1153" si="18">CONCATENATE(B1090,$H$1,C1090,$H$1,D1090,$H$1,E1090)</f>
        <v>ЛПЦ-УРК-ЛПЦ-УРК-Реактор-Поворотный клапан</v>
      </c>
      <c r="B1090" s="63" t="s">
        <v>3600</v>
      </c>
      <c r="C1090" s="62" t="s">
        <v>3638</v>
      </c>
      <c r="D1090" s="67" t="s">
        <v>3711</v>
      </c>
      <c r="E1090" s="72" t="s">
        <v>3719</v>
      </c>
      <c r="G1090" s="52" t="s">
        <v>3718</v>
      </c>
    </row>
    <row r="1091" spans="1:7" x14ac:dyDescent="0.25">
      <c r="A1091" s="57" t="str">
        <f t="shared" si="18"/>
        <v>ЛПЦ-УРК-ЛПЦ-УРК-Реактор-Циклон реактора</v>
      </c>
      <c r="B1091" s="63" t="s">
        <v>3600</v>
      </c>
      <c r="C1091" s="62" t="s">
        <v>3638</v>
      </c>
      <c r="D1091" s="67" t="s">
        <v>3711</v>
      </c>
      <c r="E1091" s="72" t="s">
        <v>3717</v>
      </c>
      <c r="G1091" s="52" t="s">
        <v>3716</v>
      </c>
    </row>
    <row r="1092" spans="1:7" x14ac:dyDescent="0.25">
      <c r="A1092" s="57" t="str">
        <f t="shared" si="18"/>
        <v>ЛПЦ-УРК-ЛПЦ-УРК-Реактор-Поворотный клапан циклон реактора</v>
      </c>
      <c r="B1092" s="63" t="s">
        <v>3600</v>
      </c>
      <c r="C1092" s="62" t="s">
        <v>3638</v>
      </c>
      <c r="D1092" s="67" t="s">
        <v>3711</v>
      </c>
      <c r="E1092" s="72" t="s">
        <v>3715</v>
      </c>
      <c r="G1092" s="52" t="s">
        <v>3714</v>
      </c>
    </row>
    <row r="1093" spans="1:7" x14ac:dyDescent="0.25">
      <c r="A1093" s="57" t="str">
        <f t="shared" si="18"/>
        <v>ЛПЦ-УРК-ЛПЦ-УРК-Реактор-Горелки реактора</v>
      </c>
      <c r="B1093" s="63" t="s">
        <v>3600</v>
      </c>
      <c r="C1093" s="62" t="s">
        <v>3638</v>
      </c>
      <c r="D1093" s="67" t="s">
        <v>3711</v>
      </c>
      <c r="E1093" s="72" t="s">
        <v>3713</v>
      </c>
      <c r="G1093" s="52" t="s">
        <v>3712</v>
      </c>
    </row>
    <row r="1094" spans="1:7" x14ac:dyDescent="0.25">
      <c r="A1094" s="57" t="str">
        <f t="shared" si="18"/>
        <v>ЛПЦ-УРК-ЛПЦ-УРК-Реактор-Вентилятор для подачи воздуха горения</v>
      </c>
      <c r="B1094" s="63" t="s">
        <v>3600</v>
      </c>
      <c r="C1094" s="62" t="s">
        <v>3638</v>
      </c>
      <c r="D1094" s="67" t="s">
        <v>3711</v>
      </c>
      <c r="E1094" s="72" t="s">
        <v>3710</v>
      </c>
      <c r="G1094" s="52" t="s">
        <v>3709</v>
      </c>
    </row>
    <row r="1095" spans="1:7" ht="30" x14ac:dyDescent="0.25">
      <c r="A1095" s="57" t="str">
        <f t="shared" si="18"/>
        <v>ЛПЦ-УРК-ЛПЦ-УРК-Предварительное обогащение-Предварительный концентратор Вентуры №1</v>
      </c>
      <c r="B1095" s="63" t="s">
        <v>3600</v>
      </c>
      <c r="C1095" s="62" t="s">
        <v>3638</v>
      </c>
      <c r="D1095" s="71" t="s">
        <v>3706</v>
      </c>
      <c r="E1095" s="72" t="s">
        <v>3708</v>
      </c>
      <c r="G1095" s="52" t="s">
        <v>3707</v>
      </c>
    </row>
    <row r="1096" spans="1:7" x14ac:dyDescent="0.25">
      <c r="A1096" s="57" t="str">
        <f t="shared" si="18"/>
        <v>ЛПЦ-УРК-ЛПЦ-УРК-Предварительное обогащение-Сеператор-1</v>
      </c>
      <c r="B1096" s="63" t="s">
        <v>3600</v>
      </c>
      <c r="C1096" s="62" t="s">
        <v>3638</v>
      </c>
      <c r="D1096" s="67" t="s">
        <v>3706</v>
      </c>
      <c r="E1096" s="72" t="s">
        <v>3705</v>
      </c>
      <c r="G1096" s="52" t="s">
        <v>3704</v>
      </c>
    </row>
    <row r="1097" spans="1:7" x14ac:dyDescent="0.25">
      <c r="A1097" s="57" t="str">
        <f t="shared" si="18"/>
        <v>ЛПЦ-УРК-ЛПЦ-УРК-Абсорбция-Колонна абсорбера №1</v>
      </c>
      <c r="B1097" s="63" t="s">
        <v>3600</v>
      </c>
      <c r="C1097" s="62" t="s">
        <v>3638</v>
      </c>
      <c r="D1097" s="71" t="s">
        <v>3703</v>
      </c>
      <c r="E1097" s="72" t="s">
        <v>3702</v>
      </c>
      <c r="G1097" s="52" t="s">
        <v>3701</v>
      </c>
    </row>
    <row r="1098" spans="1:7" x14ac:dyDescent="0.25">
      <c r="A1098" s="57" t="str">
        <f t="shared" si="18"/>
        <v>ЛПЦ-УРК-ЛПЦ-УРК-Вывод отработанных газов-Вентилятор обжига газов</v>
      </c>
      <c r="B1098" s="63" t="s">
        <v>3600</v>
      </c>
      <c r="C1098" s="62" t="s">
        <v>3638</v>
      </c>
      <c r="D1098" s="71" t="s">
        <v>3698</v>
      </c>
      <c r="E1098" s="72" t="s">
        <v>3700</v>
      </c>
      <c r="G1098" s="52" t="s">
        <v>3699</v>
      </c>
    </row>
    <row r="1099" spans="1:7" x14ac:dyDescent="0.25">
      <c r="A1099" s="57" t="str">
        <f t="shared" si="18"/>
        <v>ЛПЦ-УРК-ЛПЦ-УРК-Вывод отработанных газов-Сеператор-2</v>
      </c>
      <c r="B1099" s="63" t="s">
        <v>3600</v>
      </c>
      <c r="C1099" s="62" t="s">
        <v>3638</v>
      </c>
      <c r="D1099" s="67" t="s">
        <v>3698</v>
      </c>
      <c r="E1099" s="72" t="s">
        <v>3697</v>
      </c>
      <c r="G1099" s="52" t="s">
        <v>3696</v>
      </c>
    </row>
    <row r="1100" spans="1:7" x14ac:dyDescent="0.25">
      <c r="A1100" s="57" t="str">
        <f t="shared" si="18"/>
        <v>ЛПЦ-УРК-ЛПЦ-УРК-Обработка отработанных газов-Скруббер Вентуры</v>
      </c>
      <c r="B1100" s="63" t="s">
        <v>3600</v>
      </c>
      <c r="C1100" s="62" t="s">
        <v>3638</v>
      </c>
      <c r="D1100" s="71" t="s">
        <v>3695</v>
      </c>
      <c r="E1100" s="72" t="s">
        <v>3694</v>
      </c>
      <c r="G1100" s="52" t="s">
        <v>3693</v>
      </c>
    </row>
    <row r="1101" spans="1:7" x14ac:dyDescent="0.25">
      <c r="A1101" s="57" t="str">
        <f t="shared" si="18"/>
        <v>ЛПЦ-УРК-ЛПЦ-УРК-Склад оксидов-Стальной резервуар-накопитель оксида</v>
      </c>
      <c r="B1101" s="63" t="s">
        <v>3600</v>
      </c>
      <c r="C1101" s="62" t="s">
        <v>3638</v>
      </c>
      <c r="D1101" s="71" t="s">
        <v>3692</v>
      </c>
      <c r="E1101" s="72" t="s">
        <v>3691</v>
      </c>
      <c r="G1101" s="52" t="s">
        <v>3690</v>
      </c>
    </row>
    <row r="1102" spans="1:7" x14ac:dyDescent="0.25">
      <c r="A1102" s="57" t="str">
        <f t="shared" si="18"/>
        <v>ЛПЦ-УРК-ЛПЦ-УРК-Склад растворов-Ёмкость для регенерированной кислоты</v>
      </c>
      <c r="B1102" s="63" t="s">
        <v>3600</v>
      </c>
      <c r="C1102" s="62" t="s">
        <v>3638</v>
      </c>
      <c r="D1102" s="71" t="s">
        <v>3641</v>
      </c>
      <c r="E1102" s="72" t="s">
        <v>3689</v>
      </c>
      <c r="G1102" s="52" t="s">
        <v>3688</v>
      </c>
    </row>
    <row r="1103" spans="1:7" x14ac:dyDescent="0.25">
      <c r="A1103" s="57" t="str">
        <f t="shared" si="18"/>
        <v>ЛПЦ-УРК-ЛПЦ-УРК-Склад растворов-Ёмкость для промывной воды</v>
      </c>
      <c r="B1103" s="63" t="s">
        <v>3600</v>
      </c>
      <c r="C1103" s="62" t="s">
        <v>3638</v>
      </c>
      <c r="D1103" s="67" t="s">
        <v>3641</v>
      </c>
      <c r="E1103" s="72" t="s">
        <v>3687</v>
      </c>
      <c r="G1103" s="52" t="s">
        <v>3686</v>
      </c>
    </row>
    <row r="1104" spans="1:7" ht="30" x14ac:dyDescent="0.25">
      <c r="A1104" s="57" t="str">
        <f t="shared" si="18"/>
        <v>ЛПЦ-УРК-ЛПЦ-УРК-Склад растворов-Емкость для отработанной/регенерированной кислоты №1169</v>
      </c>
      <c r="B1104" s="63" t="s">
        <v>3600</v>
      </c>
      <c r="C1104" s="62" t="s">
        <v>3638</v>
      </c>
      <c r="D1104" s="67" t="s">
        <v>3641</v>
      </c>
      <c r="E1104" s="72" t="s">
        <v>3685</v>
      </c>
      <c r="G1104" s="52" t="s">
        <v>3684</v>
      </c>
    </row>
    <row r="1105" spans="1:7" ht="30" x14ac:dyDescent="0.25">
      <c r="A1105" s="57" t="str">
        <f t="shared" si="18"/>
        <v>ЛПЦ-УРК-ЛПЦ-УРК-Склад растворов-Емкость для отработанной/регенерированной кислоты №1168</v>
      </c>
      <c r="B1105" s="63" t="s">
        <v>3600</v>
      </c>
      <c r="C1105" s="62" t="s">
        <v>3638</v>
      </c>
      <c r="D1105" s="67" t="s">
        <v>3641</v>
      </c>
      <c r="E1105" s="72" t="s">
        <v>3683</v>
      </c>
      <c r="G1105" s="52" t="s">
        <v>3682</v>
      </c>
    </row>
    <row r="1106" spans="1:7" ht="30" x14ac:dyDescent="0.25">
      <c r="A1106" s="57" t="str">
        <f t="shared" si="18"/>
        <v>ЛПЦ-УРК-ЛПЦ-УРК-Склад растворов-Емкость для отработанной/регенерированной кислоты №1167</v>
      </c>
      <c r="B1106" s="63" t="s">
        <v>3600</v>
      </c>
      <c r="C1106" s="62" t="s">
        <v>3638</v>
      </c>
      <c r="D1106" s="67" t="s">
        <v>3641</v>
      </c>
      <c r="E1106" s="72" t="s">
        <v>3681</v>
      </c>
      <c r="G1106" s="52" t="s">
        <v>3680</v>
      </c>
    </row>
    <row r="1107" spans="1:7" ht="30" x14ac:dyDescent="0.25">
      <c r="A1107" s="57" t="str">
        <f t="shared" si="18"/>
        <v>ЛПЦ-УРК-ЛПЦ-УРК-Склад растворов-Емкость для отработанной/регенерированной кислоты №1166</v>
      </c>
      <c r="B1107" s="63" t="s">
        <v>3600</v>
      </c>
      <c r="C1107" s="62" t="s">
        <v>3638</v>
      </c>
      <c r="D1107" s="67" t="s">
        <v>3641</v>
      </c>
      <c r="E1107" s="72" t="s">
        <v>3679</v>
      </c>
      <c r="G1107" s="52" t="s">
        <v>3678</v>
      </c>
    </row>
    <row r="1108" spans="1:7" x14ac:dyDescent="0.25">
      <c r="A1108" s="57" t="str">
        <f t="shared" si="18"/>
        <v>ЛПЦ-УРК-ЛПЦ-УРК-Склад растворов-Ёмкость для отработанной кислоты</v>
      </c>
      <c r="B1108" s="63" t="s">
        <v>3600</v>
      </c>
      <c r="C1108" s="62" t="s">
        <v>3638</v>
      </c>
      <c r="D1108" s="67" t="s">
        <v>3641</v>
      </c>
      <c r="E1108" s="72" t="s">
        <v>3677</v>
      </c>
      <c r="G1108" s="52" t="s">
        <v>3676</v>
      </c>
    </row>
    <row r="1109" spans="1:7" x14ac:dyDescent="0.25">
      <c r="A1109" s="57" t="str">
        <f t="shared" si="18"/>
        <v>ЛПЦ-УРК-ЛПЦ-УРК-На крыше-Дымовая труба для установки регенерации кислоты</v>
      </c>
      <c r="B1109" s="63" t="s">
        <v>3600</v>
      </c>
      <c r="C1109" s="62" t="s">
        <v>3638</v>
      </c>
      <c r="D1109" s="71" t="s">
        <v>3675</v>
      </c>
      <c r="E1109" s="72" t="s">
        <v>3674</v>
      </c>
      <c r="G1109" s="52" t="s">
        <v>3673</v>
      </c>
    </row>
    <row r="1110" spans="1:7" x14ac:dyDescent="0.25">
      <c r="A1110" s="57" t="str">
        <f t="shared" si="18"/>
        <v>ЛПЦ-УРК-ЛПЦ-УРК-Оксид-Вентилятор для окисла</v>
      </c>
      <c r="B1110" s="63" t="s">
        <v>3600</v>
      </c>
      <c r="C1110" s="62" t="s">
        <v>3638</v>
      </c>
      <c r="D1110" s="71" t="s">
        <v>3670</v>
      </c>
      <c r="E1110" s="72" t="s">
        <v>3672</v>
      </c>
      <c r="G1110" s="52" t="s">
        <v>3671</v>
      </c>
    </row>
    <row r="1111" spans="1:7" x14ac:dyDescent="0.25">
      <c r="A1111" s="57" t="str">
        <f t="shared" si="18"/>
        <v>ЛПЦ-УРК-ЛПЦ-УРК-Оксид-Поворотный клапан резервуара накопителя для окисла</v>
      </c>
      <c r="B1111" s="63" t="s">
        <v>3600</v>
      </c>
      <c r="C1111" s="62" t="s">
        <v>3638</v>
      </c>
      <c r="D1111" s="67" t="s">
        <v>3670</v>
      </c>
      <c r="E1111" s="72" t="s">
        <v>3669</v>
      </c>
      <c r="G1111" s="52" t="s">
        <v>3668</v>
      </c>
    </row>
    <row r="1112" spans="1:7" x14ac:dyDescent="0.25">
      <c r="A1112" s="57" t="str">
        <f t="shared" si="18"/>
        <v>ЛПЦ-УРК-ЛПЦ-УРК-Насосная помещения-Насос реактора 101/102</v>
      </c>
      <c r="B1112" s="63" t="s">
        <v>3600</v>
      </c>
      <c r="C1112" s="62" t="s">
        <v>3638</v>
      </c>
      <c r="D1112" s="71" t="s">
        <v>3647</v>
      </c>
      <c r="E1112" s="72" t="s">
        <v>3667</v>
      </c>
      <c r="G1112" s="52" t="s">
        <v>3666</v>
      </c>
    </row>
    <row r="1113" spans="1:7" ht="30" x14ac:dyDescent="0.25">
      <c r="A1113" s="57" t="str">
        <f t="shared" si="18"/>
        <v>ЛПЦ-УРК-ЛПЦ-УРК-Насосная помещения-Циркуляционный насос Вентури (Насос Вентури 201/202)</v>
      </c>
      <c r="B1113" s="63" t="s">
        <v>3600</v>
      </c>
      <c r="C1113" s="62" t="s">
        <v>3638</v>
      </c>
      <c r="D1113" s="67" t="s">
        <v>3647</v>
      </c>
      <c r="E1113" s="72" t="s">
        <v>3665</v>
      </c>
      <c r="G1113" s="52" t="s">
        <v>3664</v>
      </c>
    </row>
    <row r="1114" spans="1:7" x14ac:dyDescent="0.25">
      <c r="A1114" s="57" t="str">
        <f t="shared" si="18"/>
        <v>ЛПЦ-УРК-ЛПЦ-УРК-Насосная помещения-Питательный насос абсорбера Насос 301/302)</v>
      </c>
      <c r="B1114" s="63" t="s">
        <v>3600</v>
      </c>
      <c r="C1114" s="62" t="s">
        <v>3638</v>
      </c>
      <c r="D1114" s="67" t="s">
        <v>3647</v>
      </c>
      <c r="E1114" s="72" t="s">
        <v>3663</v>
      </c>
      <c r="G1114" s="52" t="s">
        <v>3662</v>
      </c>
    </row>
    <row r="1115" spans="1:7" x14ac:dyDescent="0.25">
      <c r="A1115" s="57" t="str">
        <f t="shared" si="18"/>
        <v>ЛПЦ-УРК-ЛПЦ-УРК-Насосная помещения-Насос для регенерированной кислоты (Насос 303/304)</v>
      </c>
      <c r="B1115" s="63" t="s">
        <v>3600</v>
      </c>
      <c r="C1115" s="62" t="s">
        <v>3638</v>
      </c>
      <c r="D1115" s="67" t="s">
        <v>3647</v>
      </c>
      <c r="E1115" s="72" t="s">
        <v>3661</v>
      </c>
      <c r="G1115" s="52" t="s">
        <v>3660</v>
      </c>
    </row>
    <row r="1116" spans="1:7" ht="30" x14ac:dyDescent="0.25">
      <c r="A1116" s="57" t="str">
        <f t="shared" si="18"/>
        <v>ЛПЦ-УРК-ЛПЦ-УРК-Насосная помещения-Циркуляционный насос скруббера Вентури (Насос 501/502)</v>
      </c>
      <c r="B1116" s="63" t="s">
        <v>3600</v>
      </c>
      <c r="C1116" s="62" t="s">
        <v>3638</v>
      </c>
      <c r="D1116" s="67" t="s">
        <v>3647</v>
      </c>
      <c r="E1116" s="72" t="s">
        <v>3659</v>
      </c>
      <c r="G1116" s="52" t="s">
        <v>3658</v>
      </c>
    </row>
    <row r="1117" spans="1:7" ht="30" x14ac:dyDescent="0.25">
      <c r="A1117" s="57" t="str">
        <f t="shared" si="18"/>
        <v>ЛПЦ-УРК-ЛПЦ-УРК-Насосная помещения-Насос для разбавления соляной кислоты (Насос 811/812)</v>
      </c>
      <c r="B1117" s="63" t="s">
        <v>3600</v>
      </c>
      <c r="C1117" s="62" t="s">
        <v>3638</v>
      </c>
      <c r="D1117" s="67" t="s">
        <v>3647</v>
      </c>
      <c r="E1117" s="72" t="s">
        <v>3657</v>
      </c>
      <c r="G1117" s="52" t="s">
        <v>3656</v>
      </c>
    </row>
    <row r="1118" spans="1:7" ht="30" x14ac:dyDescent="0.25">
      <c r="A1118" s="57" t="str">
        <f t="shared" si="18"/>
        <v>ЛПЦ-УРК-ЛПЦ-УРК-Насосная помещения-Насос для отработанной кислоты в ёмкости Насос 821/822)</v>
      </c>
      <c r="B1118" s="63" t="s">
        <v>3600</v>
      </c>
      <c r="C1118" s="62" t="s">
        <v>3638</v>
      </c>
      <c r="D1118" s="67" t="s">
        <v>3647</v>
      </c>
      <c r="E1118" s="72" t="s">
        <v>3655</v>
      </c>
      <c r="G1118" s="52" t="s">
        <v>3654</v>
      </c>
    </row>
    <row r="1119" spans="1:7" ht="30" x14ac:dyDescent="0.25">
      <c r="A1119" s="57" t="str">
        <f t="shared" si="18"/>
        <v>ЛПЦ-УРК-ЛПЦ-УРК-Насосная помещения-Насос для регенерированной кислоты на АТТТ (Насос841/842)</v>
      </c>
      <c r="B1119" s="63" t="s">
        <v>3600</v>
      </c>
      <c r="C1119" s="62" t="s">
        <v>3638</v>
      </c>
      <c r="D1119" s="67" t="s">
        <v>3647</v>
      </c>
      <c r="E1119" s="72" t="s">
        <v>3653</v>
      </c>
      <c r="G1119" s="52" t="s">
        <v>3652</v>
      </c>
    </row>
    <row r="1120" spans="1:7" x14ac:dyDescent="0.25">
      <c r="A1120" s="57" t="str">
        <f t="shared" si="18"/>
        <v xml:space="preserve">ЛПЦ-УРК-ЛПЦ-УРК-Насосная помещения-Насос для подачи промывочный воды (Насос 861, 862)  </v>
      </c>
      <c r="B1120" s="63" t="s">
        <v>3600</v>
      </c>
      <c r="C1120" s="62" t="s">
        <v>3638</v>
      </c>
      <c r="D1120" s="67" t="s">
        <v>3647</v>
      </c>
      <c r="E1120" s="72" t="s">
        <v>3651</v>
      </c>
      <c r="G1120" s="52" t="s">
        <v>3650</v>
      </c>
    </row>
    <row r="1121" spans="1:7" ht="30" x14ac:dyDescent="0.25">
      <c r="A1121" s="57" t="str">
        <f t="shared" si="18"/>
        <v>ЛПЦ-УРК-ЛПЦ-УРК-Насосная помещения-Уплотнительные насосы для Насос Вентури, Насос реактора</v>
      </c>
      <c r="B1121" s="63" t="s">
        <v>3600</v>
      </c>
      <c r="C1121" s="62" t="s">
        <v>3638</v>
      </c>
      <c r="D1121" s="67" t="s">
        <v>3647</v>
      </c>
      <c r="E1121" s="72" t="s">
        <v>3649</v>
      </c>
      <c r="G1121" s="52" t="s">
        <v>3648</v>
      </c>
    </row>
    <row r="1122" spans="1:7" x14ac:dyDescent="0.25">
      <c r="A1122" s="57" t="str">
        <f t="shared" si="18"/>
        <v xml:space="preserve">ЛПЦ-УРК-ЛПЦ-УРК-Насосная помещения-(Насос Р 104, 105) </v>
      </c>
      <c r="B1122" s="63" t="s">
        <v>3600</v>
      </c>
      <c r="C1122" s="62" t="s">
        <v>3638</v>
      </c>
      <c r="D1122" s="67" t="s">
        <v>3647</v>
      </c>
      <c r="E1122" s="72" t="s">
        <v>3646</v>
      </c>
      <c r="G1122" s="52" t="s">
        <v>3645</v>
      </c>
    </row>
    <row r="1123" spans="1:7" x14ac:dyDescent="0.25">
      <c r="A1123" s="57" t="str">
        <f t="shared" si="18"/>
        <v>ЛПЦ-УРК-ЛПЦ-УРК-3 этаж зона горелок-Подкачивающий насос техническая вода (Насос 103)</v>
      </c>
      <c r="B1123" s="63" t="s">
        <v>3600</v>
      </c>
      <c r="C1123" s="62" t="s">
        <v>3638</v>
      </c>
      <c r="D1123" s="71" t="s">
        <v>3644</v>
      </c>
      <c r="E1123" s="72" t="s">
        <v>3643</v>
      </c>
      <c r="G1123" s="52" t="s">
        <v>3642</v>
      </c>
    </row>
    <row r="1124" spans="1:7" x14ac:dyDescent="0.25">
      <c r="A1124" s="57" t="str">
        <f t="shared" si="18"/>
        <v>ЛПЦ-УРК-ЛПЦ-УРК-Склад растворов-Дренажный насос из приямка</v>
      </c>
      <c r="B1124" s="63" t="s">
        <v>3600</v>
      </c>
      <c r="C1124" s="62" t="s">
        <v>3638</v>
      </c>
      <c r="D1124" s="71" t="s">
        <v>3641</v>
      </c>
      <c r="E1124" s="72" t="s">
        <v>3640</v>
      </c>
      <c r="G1124" s="52" t="s">
        <v>3639</v>
      </c>
    </row>
    <row r="1125" spans="1:7" x14ac:dyDescent="0.25">
      <c r="A1125" s="57" t="str">
        <f t="shared" si="18"/>
        <v>ЛПЦ-УРК-ЛПЦ-УРК-Прочее-Прочее</v>
      </c>
      <c r="B1125" s="63" t="s">
        <v>3600</v>
      </c>
      <c r="C1125" s="62" t="s">
        <v>3638</v>
      </c>
      <c r="D1125" s="71" t="s">
        <v>3637</v>
      </c>
      <c r="E1125" s="66" t="s">
        <v>3558</v>
      </c>
      <c r="G1125" s="52" t="s">
        <v>3566</v>
      </c>
    </row>
    <row r="1126" spans="1:7" ht="30" x14ac:dyDescent="0.25">
      <c r="A1126" s="57" t="str">
        <f t="shared" si="18"/>
        <v>ЛПЦ-ВШМ-ЛПЦ-ВШМ-Станки-Комбинированная вальцешлифовальная линия WS 1350x4500 CNC (METEX GmbH) №МХ19-1003 М</v>
      </c>
      <c r="B1126" s="63" t="s">
        <v>3600</v>
      </c>
      <c r="C1126" s="73" t="s">
        <v>3609</v>
      </c>
      <c r="D1126" s="71" t="s">
        <v>3612</v>
      </c>
      <c r="E1126" s="72" t="s">
        <v>3636</v>
      </c>
      <c r="G1126" s="52" t="s">
        <v>3635</v>
      </c>
    </row>
    <row r="1127" spans="1:7" ht="30" x14ac:dyDescent="0.25">
      <c r="A1127" s="57" t="str">
        <f t="shared" si="18"/>
        <v>ЛПЦ-ВШМ-ЛПЦ-ВШМ-Станки-Комбинированный вальцешлифовальный станок WS600х4500 CNC Monolith (HERKULES) №98390-111/21</v>
      </c>
      <c r="B1127" s="63" t="s">
        <v>3600</v>
      </c>
      <c r="C1127" s="62" t="s">
        <v>3609</v>
      </c>
      <c r="D1127" s="67" t="s">
        <v>3612</v>
      </c>
      <c r="E1127" s="72" t="s">
        <v>3634</v>
      </c>
      <c r="G1127" s="52" t="s">
        <v>3633</v>
      </c>
    </row>
    <row r="1128" spans="1:7" x14ac:dyDescent="0.25">
      <c r="A1128" s="57" t="str">
        <f t="shared" si="18"/>
        <v>ЛПЦ-ВШМ-ЛПЦ-ВШМ-Станки-Круглошлифовальный станок серии L №CGU-400</v>
      </c>
      <c r="B1128" s="63" t="s">
        <v>3600</v>
      </c>
      <c r="C1128" s="62" t="s">
        <v>3609</v>
      </c>
      <c r="D1128" s="67" t="s">
        <v>3612</v>
      </c>
      <c r="E1128" s="72" t="s">
        <v>3632</v>
      </c>
      <c r="G1128" s="52" t="s">
        <v>3631</v>
      </c>
    </row>
    <row r="1129" spans="1:7" x14ac:dyDescent="0.25">
      <c r="A1129" s="57" t="str">
        <f t="shared" si="18"/>
        <v>ЛПЦ-ВШМ-ЛПЦ-ВШМ-Станки-Круглошлифовальный станок серии L №CGU-630</v>
      </c>
      <c r="B1129" s="63" t="s">
        <v>3600</v>
      </c>
      <c r="C1129" s="62" t="s">
        <v>3609</v>
      </c>
      <c r="D1129" s="67" t="s">
        <v>3612</v>
      </c>
      <c r="E1129" s="72" t="s">
        <v>3630</v>
      </c>
      <c r="G1129" s="52" t="s">
        <v>3629</v>
      </c>
    </row>
    <row r="1130" spans="1:7" ht="30" x14ac:dyDescent="0.25">
      <c r="A1130" s="57" t="str">
        <f t="shared" si="18"/>
        <v>ЛПЦ-ВШМ-ЛПЦ-ВШМ-Станки-Станок С ЧПУ для текстурирования рабочих валков (SARCLAD) №41001-07/1/4-001</v>
      </c>
      <c r="B1130" s="63" t="s">
        <v>3600</v>
      </c>
      <c r="C1130" s="62" t="s">
        <v>3609</v>
      </c>
      <c r="D1130" s="67" t="s">
        <v>3612</v>
      </c>
      <c r="E1130" s="72" t="s">
        <v>3628</v>
      </c>
      <c r="G1130" s="52" t="s">
        <v>3627</v>
      </c>
    </row>
    <row r="1131" spans="1:7" x14ac:dyDescent="0.25">
      <c r="A1131" s="57" t="str">
        <f t="shared" si="18"/>
        <v>ЛПЦ-ВШМ-ЛПЦ-ВШМ-Станки-Станок токарно-винторезный РМЦ 3000 №BSM1812-4</v>
      </c>
      <c r="B1131" s="63" t="s">
        <v>3600</v>
      </c>
      <c r="C1131" s="62" t="s">
        <v>3609</v>
      </c>
      <c r="D1131" s="67" t="s">
        <v>3612</v>
      </c>
      <c r="E1131" s="72" t="s">
        <v>3626</v>
      </c>
      <c r="G1131" s="52" t="s">
        <v>3625</v>
      </c>
    </row>
    <row r="1132" spans="1:7" x14ac:dyDescent="0.25">
      <c r="A1132" s="57" t="str">
        <f t="shared" si="18"/>
        <v>ЛПЦ-ВШМ-ЛПЦ-ВШМ-Станки-Станок для испытания абразивных кругов СИП1000К2Л №60686</v>
      </c>
      <c r="B1132" s="63" t="s">
        <v>3600</v>
      </c>
      <c r="C1132" s="62" t="s">
        <v>3609</v>
      </c>
      <c r="D1132" s="67" t="s">
        <v>3612</v>
      </c>
      <c r="E1132" s="72" t="s">
        <v>3624</v>
      </c>
      <c r="G1132" s="52" t="s">
        <v>3623</v>
      </c>
    </row>
    <row r="1133" spans="1:7" ht="30" x14ac:dyDescent="0.25">
      <c r="A1133" s="57" t="str">
        <f t="shared" si="18"/>
        <v>ЛПЦ-ВШМ-ЛПЦ-ВШМ-Станки-Плоскошлифовальный станок с горизонтальным валом и прямоугольным столом №SG-60220SD</v>
      </c>
      <c r="B1133" s="63" t="s">
        <v>3600</v>
      </c>
      <c r="C1133" s="62" t="s">
        <v>3609</v>
      </c>
      <c r="D1133" s="67" t="s">
        <v>3612</v>
      </c>
      <c r="E1133" s="72" t="s">
        <v>3622</v>
      </c>
      <c r="G1133" s="52" t="s">
        <v>3621</v>
      </c>
    </row>
    <row r="1134" spans="1:7" ht="30" x14ac:dyDescent="0.25">
      <c r="A1134" s="57" t="str">
        <f t="shared" si="18"/>
        <v>ЛПЦ-ВШМ-ЛПЦ-ВШМ-Станки-Универсальный круглошлифовальный станок M1350C/M1450C №М1350</v>
      </c>
      <c r="B1134" s="63" t="s">
        <v>3600</v>
      </c>
      <c r="C1134" s="62" t="s">
        <v>3609</v>
      </c>
      <c r="D1134" s="67" t="s">
        <v>3612</v>
      </c>
      <c r="E1134" s="72" t="s">
        <v>3620</v>
      </c>
      <c r="G1134" s="52" t="s">
        <v>3619</v>
      </c>
    </row>
    <row r="1135" spans="1:7" x14ac:dyDescent="0.25">
      <c r="A1135" s="57" t="str">
        <f t="shared" si="18"/>
        <v>ЛПЦ-ВШМ-ЛПЦ-ВШМ-Станки-Моечная машина АМ1200BS №МТ-212.502</v>
      </c>
      <c r="B1135" s="63" t="s">
        <v>3600</v>
      </c>
      <c r="C1135" s="62" t="s">
        <v>3609</v>
      </c>
      <c r="D1135" s="67" t="s">
        <v>3612</v>
      </c>
      <c r="E1135" s="72" t="s">
        <v>3618</v>
      </c>
      <c r="G1135" s="52" t="s">
        <v>3617</v>
      </c>
    </row>
    <row r="1136" spans="1:7" ht="30" x14ac:dyDescent="0.25">
      <c r="A1136" s="57" t="str">
        <f t="shared" si="18"/>
        <v>ЛПЦ-ВШМ-ЛПЦ-ВШМ-Станки-Комбинированная установка для монтажа/демонтажа подушек опорных и рабочих валков (CISDI)</v>
      </c>
      <c r="B1136" s="63" t="s">
        <v>3600</v>
      </c>
      <c r="C1136" s="62" t="s">
        <v>3609</v>
      </c>
      <c r="D1136" s="67" t="s">
        <v>3612</v>
      </c>
      <c r="E1136" s="72" t="s">
        <v>3616</v>
      </c>
      <c r="G1136" s="52" t="s">
        <v>3615</v>
      </c>
    </row>
    <row r="1137" spans="1:7" x14ac:dyDescent="0.25">
      <c r="A1137" s="57" t="str">
        <f t="shared" si="18"/>
        <v>ЛПЦ-ВШМ-ЛПЦ-ВШМ-Станки-Кантователь для подушек валков (CISDI)</v>
      </c>
      <c r="B1137" s="63" t="s">
        <v>3600</v>
      </c>
      <c r="C1137" s="62" t="s">
        <v>3609</v>
      </c>
      <c r="D1137" s="67" t="s">
        <v>3612</v>
      </c>
      <c r="E1137" s="72" t="s">
        <v>3614</v>
      </c>
      <c r="G1137" s="52" t="s">
        <v>3613</v>
      </c>
    </row>
    <row r="1138" spans="1:7" x14ac:dyDescent="0.25">
      <c r="A1138" s="57" t="str">
        <f t="shared" si="18"/>
        <v>ЛПЦ-ВШМ-ЛПЦ-ВШМ-Станки-Круглошлифовальный станок серии М1350</v>
      </c>
      <c r="B1138" s="63" t="s">
        <v>3600</v>
      </c>
      <c r="C1138" s="62" t="s">
        <v>3609</v>
      </c>
      <c r="D1138" s="67" t="s">
        <v>3612</v>
      </c>
      <c r="E1138" s="72" t="s">
        <v>3611</v>
      </c>
      <c r="G1138" s="52" t="s">
        <v>3610</v>
      </c>
    </row>
    <row r="1139" spans="1:7" x14ac:dyDescent="0.25">
      <c r="A1139" s="57" t="str">
        <f t="shared" si="18"/>
        <v>ЛПЦ-ВШМ-ЛПЦ-ВШМ-Прочие-Прочее</v>
      </c>
      <c r="B1139" s="63" t="s">
        <v>3600</v>
      </c>
      <c r="C1139" s="62" t="s">
        <v>3609</v>
      </c>
      <c r="D1139" s="71" t="s">
        <v>3608</v>
      </c>
      <c r="E1139" s="66" t="s">
        <v>3558</v>
      </c>
      <c r="G1139" s="52" t="s">
        <v>3566</v>
      </c>
    </row>
    <row r="1140" spans="1:7" x14ac:dyDescent="0.25">
      <c r="A1140" s="57" t="str">
        <f t="shared" si="18"/>
        <v>ЛПЦ-Участок упаковки-ЛПЦ-Участок упаковки-Станки-Станок радиальной резки СТР-01 №12</v>
      </c>
      <c r="B1140" s="63" t="s">
        <v>3600</v>
      </c>
      <c r="C1140" s="73" t="s">
        <v>3599</v>
      </c>
      <c r="D1140" s="71" t="s">
        <v>3603</v>
      </c>
      <c r="E1140" s="72" t="s">
        <v>3607</v>
      </c>
      <c r="G1140" s="52" t="s">
        <v>3606</v>
      </c>
    </row>
    <row r="1141" spans="1:7" ht="30" x14ac:dyDescent="0.25">
      <c r="A1141" s="57" t="str">
        <f t="shared" si="18"/>
        <v>ЛПЦ-Участок упаковки-ЛПЦ-Участок упаковки-Станки-Линия производства защитного (внутреннего и внешнего) уголка ЛПЗУ-01 №001</v>
      </c>
      <c r="B1141" s="63" t="s">
        <v>3600</v>
      </c>
      <c r="C1141" s="62" t="s">
        <v>3599</v>
      </c>
      <c r="D1141" s="67" t="s">
        <v>3603</v>
      </c>
      <c r="E1141" s="72" t="s">
        <v>3605</v>
      </c>
      <c r="G1141" s="52" t="s">
        <v>3604</v>
      </c>
    </row>
    <row r="1142" spans="1:7" ht="30" x14ac:dyDescent="0.25">
      <c r="A1142" s="57" t="str">
        <f t="shared" si="18"/>
        <v>ЛПЦ-Участок упаковки-ЛПЦ-Участок упаковки-Станки-Линия продольно-поперечной резки рулонной стали АЛППР 1250/1 №20</v>
      </c>
      <c r="B1142" s="63" t="s">
        <v>3600</v>
      </c>
      <c r="C1142" s="62" t="s">
        <v>3599</v>
      </c>
      <c r="D1142" s="67" t="s">
        <v>3603</v>
      </c>
      <c r="E1142" s="72" t="s">
        <v>3602</v>
      </c>
      <c r="G1142" s="52" t="s">
        <v>3601</v>
      </c>
    </row>
    <row r="1143" spans="1:7" ht="30" x14ac:dyDescent="0.25">
      <c r="A1143" s="57" t="str">
        <f t="shared" si="18"/>
        <v>ЛПЦ-Участок упаковки-ЛПЦ-Участок упаковки-Прочее-Прочее (упаковочные машинки и запчасти к ним)</v>
      </c>
      <c r="B1143" s="63" t="s">
        <v>3600</v>
      </c>
      <c r="C1143" s="62" t="s">
        <v>3599</v>
      </c>
      <c r="D1143" s="71" t="s">
        <v>3598</v>
      </c>
      <c r="E1143" s="66" t="s">
        <v>3597</v>
      </c>
      <c r="G1143" s="52" t="s">
        <v>3596</v>
      </c>
    </row>
    <row r="1144" spans="1:7" x14ac:dyDescent="0.25">
      <c r="A1144" s="57" t="str">
        <f t="shared" si="18"/>
        <v>ОТК-Измерительные приборы-Измерительные приборы-Прочее</v>
      </c>
      <c r="B1144" s="63" t="s">
        <v>3595</v>
      </c>
      <c r="C1144" s="69" t="s">
        <v>3594</v>
      </c>
      <c r="D1144" s="70" t="s">
        <v>3594</v>
      </c>
      <c r="E1144" s="68" t="s">
        <v>3558</v>
      </c>
      <c r="G1144" s="52" t="s">
        <v>3566</v>
      </c>
    </row>
    <row r="1145" spans="1:7" x14ac:dyDescent="0.25">
      <c r="A1145" s="57" t="str">
        <f t="shared" si="18"/>
        <v>ЦЗЛ-ЦЗЛ-ЛХА-Прочее</v>
      </c>
      <c r="B1145" s="63" t="s">
        <v>3588</v>
      </c>
      <c r="C1145" s="69" t="s">
        <v>3588</v>
      </c>
      <c r="D1145" s="70" t="s">
        <v>3593</v>
      </c>
      <c r="E1145" s="68" t="s">
        <v>3558</v>
      </c>
      <c r="G1145" s="52" t="s">
        <v>3566</v>
      </c>
    </row>
    <row r="1146" spans="1:7" x14ac:dyDescent="0.25">
      <c r="A1146" s="57" t="str">
        <f t="shared" si="18"/>
        <v>ЦЗЛ-ЦЗЛ-ЛФМИиМ-Прочее</v>
      </c>
      <c r="B1146" s="63" t="s">
        <v>3588</v>
      </c>
      <c r="C1146" s="62" t="s">
        <v>3588</v>
      </c>
      <c r="D1146" s="70" t="s">
        <v>3587</v>
      </c>
      <c r="E1146" s="68" t="s">
        <v>3558</v>
      </c>
      <c r="G1146" s="52" t="s">
        <v>3566</v>
      </c>
    </row>
    <row r="1147" spans="1:7" x14ac:dyDescent="0.25">
      <c r="A1147" s="57" t="str">
        <f t="shared" si="18"/>
        <v>ЦЗЛ-ЦЗЛ-КП-Прочее</v>
      </c>
      <c r="B1147" s="63" t="s">
        <v>3588</v>
      </c>
      <c r="C1147" s="62" t="s">
        <v>3588</v>
      </c>
      <c r="D1147" s="70" t="s">
        <v>3592</v>
      </c>
      <c r="E1147" s="68" t="s">
        <v>3558</v>
      </c>
      <c r="G1147" s="52" t="s">
        <v>3566</v>
      </c>
    </row>
    <row r="1148" spans="1:7" x14ac:dyDescent="0.25">
      <c r="A1148" s="57" t="str">
        <f t="shared" si="18"/>
        <v>ЦЗЛ-ЦЗЛ-Экспресс лаборатория на АПП-Прочее</v>
      </c>
      <c r="B1148" s="63" t="s">
        <v>3588</v>
      </c>
      <c r="C1148" s="62" t="s">
        <v>3588</v>
      </c>
      <c r="D1148" s="70" t="s">
        <v>3591</v>
      </c>
      <c r="E1148" s="68" t="s">
        <v>3558</v>
      </c>
      <c r="G1148" s="52" t="s">
        <v>3566</v>
      </c>
    </row>
    <row r="1149" spans="1:7" x14ac:dyDescent="0.25">
      <c r="A1149" s="57" t="str">
        <f t="shared" si="18"/>
        <v>ЦЗЛ-ЛФМИиМ-ЛФМИиМУППО-Прочее</v>
      </c>
      <c r="B1149" s="63" t="s">
        <v>3588</v>
      </c>
      <c r="C1149" s="69" t="s">
        <v>3587</v>
      </c>
      <c r="D1149" s="70" t="s">
        <v>3590</v>
      </c>
      <c r="E1149" s="68" t="s">
        <v>3558</v>
      </c>
      <c r="G1149" s="52" t="s">
        <v>3566</v>
      </c>
    </row>
    <row r="1150" spans="1:7" x14ac:dyDescent="0.25">
      <c r="A1150" s="57" t="str">
        <f t="shared" si="18"/>
        <v>ЦЗЛ-ЛФМИиМ-ЛФМИиМЛФМИ-Прочее</v>
      </c>
      <c r="B1150" s="63" t="s">
        <v>3588</v>
      </c>
      <c r="C1150" s="62" t="s">
        <v>3587</v>
      </c>
      <c r="D1150" s="70" t="s">
        <v>3589</v>
      </c>
      <c r="E1150" s="68" t="s">
        <v>3558</v>
      </c>
      <c r="G1150" s="52" t="s">
        <v>3566</v>
      </c>
    </row>
    <row r="1151" spans="1:7" ht="17.25" customHeight="1" x14ac:dyDescent="0.25">
      <c r="A1151" s="57" t="str">
        <f t="shared" si="18"/>
        <v>ЦЗЛ-ЛФМИиМ-ЛФМИиМЛМ-Прочее</v>
      </c>
      <c r="B1151" s="63" t="s">
        <v>3588</v>
      </c>
      <c r="C1151" s="62" t="s">
        <v>3587</v>
      </c>
      <c r="D1151" s="70" t="s">
        <v>3586</v>
      </c>
      <c r="E1151" s="68" t="s">
        <v>3558</v>
      </c>
      <c r="G1151" s="52" t="s">
        <v>3566</v>
      </c>
    </row>
    <row r="1152" spans="1:7" x14ac:dyDescent="0.25">
      <c r="A1152" s="57" t="str">
        <f t="shared" si="18"/>
        <v>Метрология-услуги-услуги-Прочее</v>
      </c>
      <c r="B1152" s="63" t="s">
        <v>3585</v>
      </c>
      <c r="C1152" s="69" t="s">
        <v>3583</v>
      </c>
      <c r="D1152" s="67" t="s">
        <v>3583</v>
      </c>
      <c r="E1152" s="68" t="s">
        <v>3558</v>
      </c>
      <c r="G1152" s="52" t="s">
        <v>3566</v>
      </c>
    </row>
    <row r="1153" spans="1:7" x14ac:dyDescent="0.25">
      <c r="A1153" s="57" t="str">
        <f t="shared" si="18"/>
        <v>СМК-услуги-услуги-Прочее</v>
      </c>
      <c r="B1153" s="63" t="s">
        <v>3584</v>
      </c>
      <c r="C1153" s="69" t="s">
        <v>3583</v>
      </c>
      <c r="D1153" s="67" t="s">
        <v>3583</v>
      </c>
      <c r="E1153" s="68" t="s">
        <v>3558</v>
      </c>
      <c r="G1153" s="52" t="s">
        <v>3566</v>
      </c>
    </row>
    <row r="1154" spans="1:7" x14ac:dyDescent="0.25">
      <c r="A1154" s="57" t="str">
        <f t="shared" ref="A1154:A1175" si="19">CONCATENATE(B1154,$H$1,C1154,$H$1,D1154,$H$1,E1154)</f>
        <v>Логистика-Логистика-Логистика-Прочее</v>
      </c>
      <c r="B1154" s="63" t="s">
        <v>3580</v>
      </c>
      <c r="C1154" s="64" t="s">
        <v>3580</v>
      </c>
      <c r="D1154" s="67" t="s">
        <v>3580</v>
      </c>
      <c r="E1154" s="66" t="s">
        <v>3558</v>
      </c>
      <c r="G1154" s="52" t="s">
        <v>3566</v>
      </c>
    </row>
    <row r="1155" spans="1:7" x14ac:dyDescent="0.25">
      <c r="A1155" s="57" t="str">
        <f t="shared" si="19"/>
        <v>Весовая-Весовая-Весовая-Логистика-Прочее</v>
      </c>
      <c r="B1155" s="63" t="s">
        <v>3582</v>
      </c>
      <c r="C1155" s="64" t="s">
        <v>3581</v>
      </c>
      <c r="D1155" s="67" t="s">
        <v>3580</v>
      </c>
      <c r="E1155" s="66" t="s">
        <v>3558</v>
      </c>
      <c r="G1155" s="52" t="s">
        <v>3566</v>
      </c>
    </row>
    <row r="1156" spans="1:7" x14ac:dyDescent="0.25">
      <c r="A1156" s="57" t="str">
        <f t="shared" si="19"/>
        <v>ОЖДХ-ОЖДХ-Малые механизмы-Прочее</v>
      </c>
      <c r="B1156" s="63" t="s">
        <v>3573</v>
      </c>
      <c r="C1156" s="64" t="s">
        <v>3573</v>
      </c>
      <c r="D1156" s="61" t="s">
        <v>3579</v>
      </c>
      <c r="E1156" s="60" t="s">
        <v>3558</v>
      </c>
      <c r="G1156" s="52" t="s">
        <v>3578</v>
      </c>
    </row>
    <row r="1157" spans="1:7" x14ac:dyDescent="0.25">
      <c r="A1157" s="57" t="str">
        <f t="shared" si="19"/>
        <v>ОЖДХ-ОЖДХ-инструменты строгого учёта-Прочее</v>
      </c>
      <c r="B1157" s="63" t="s">
        <v>3573</v>
      </c>
      <c r="C1157" s="62" t="s">
        <v>3573</v>
      </c>
      <c r="D1157" s="61" t="s">
        <v>3577</v>
      </c>
      <c r="E1157" s="60" t="s">
        <v>3558</v>
      </c>
      <c r="G1157" s="52" t="s">
        <v>3576</v>
      </c>
    </row>
    <row r="1158" spans="1:7" x14ac:dyDescent="0.25">
      <c r="A1158" s="57" t="str">
        <f t="shared" si="19"/>
        <v>ОЖДХ-ОЖДХ-ручные инструменты-Прочее</v>
      </c>
      <c r="B1158" s="63" t="s">
        <v>3573</v>
      </c>
      <c r="C1158" s="62" t="s">
        <v>3573</v>
      </c>
      <c r="D1158" s="61" t="s">
        <v>3575</v>
      </c>
      <c r="E1158" s="60" t="s">
        <v>3558</v>
      </c>
      <c r="G1158" s="52" t="s">
        <v>3574</v>
      </c>
    </row>
    <row r="1159" spans="1:7" x14ac:dyDescent="0.25">
      <c r="A1159" s="57" t="str">
        <f t="shared" si="19"/>
        <v>ОЖДХ-ОЖДХ-Прочее-Прочее</v>
      </c>
      <c r="B1159" s="63" t="s">
        <v>3573</v>
      </c>
      <c r="C1159" s="62" t="s">
        <v>3573</v>
      </c>
      <c r="D1159" s="66" t="s">
        <v>3558</v>
      </c>
      <c r="E1159" s="66" t="s">
        <v>3558</v>
      </c>
    </row>
    <row r="1160" spans="1:7" x14ac:dyDescent="0.25">
      <c r="A1160" s="57" t="str">
        <f t="shared" si="19"/>
        <v>Отдел продаж-Отдел продаж-Прочее-Прочее</v>
      </c>
      <c r="B1160" s="63" t="s">
        <v>3570</v>
      </c>
      <c r="C1160" s="64" t="s">
        <v>3570</v>
      </c>
      <c r="D1160" s="67" t="s">
        <v>3558</v>
      </c>
      <c r="E1160" s="66" t="s">
        <v>3558</v>
      </c>
      <c r="G1160" s="52" t="s">
        <v>3566</v>
      </c>
    </row>
    <row r="1161" spans="1:7" x14ac:dyDescent="0.25">
      <c r="A1161" s="57" t="str">
        <f t="shared" si="19"/>
        <v>Отдел продаж-Склад ГП-Материалы для складирования-Прочее</v>
      </c>
      <c r="B1161" s="63" t="s">
        <v>3570</v>
      </c>
      <c r="C1161" s="64" t="s">
        <v>3572</v>
      </c>
      <c r="D1161" s="61" t="s">
        <v>3563</v>
      </c>
      <c r="E1161" s="60" t="s">
        <v>3558</v>
      </c>
      <c r="G1161" s="52" t="s">
        <v>3562</v>
      </c>
    </row>
    <row r="1162" spans="1:7" x14ac:dyDescent="0.25">
      <c r="A1162" s="57" t="str">
        <f t="shared" si="19"/>
        <v>Отдел продаж-Склад ГП-Прочие и расходные материалы-Прочее</v>
      </c>
      <c r="B1162" s="63" t="s">
        <v>3570</v>
      </c>
      <c r="C1162" s="62" t="s">
        <v>3572</v>
      </c>
      <c r="D1162" s="61" t="s">
        <v>3559</v>
      </c>
      <c r="E1162" s="60" t="s">
        <v>3558</v>
      </c>
      <c r="G1162" s="52" t="s">
        <v>3557</v>
      </c>
    </row>
    <row r="1163" spans="1:7" x14ac:dyDescent="0.25">
      <c r="A1163" s="57" t="str">
        <f t="shared" si="19"/>
        <v>Отдел продаж-Склад отходов-Материалы для складирования-Прочее</v>
      </c>
      <c r="B1163" s="63" t="s">
        <v>3570</v>
      </c>
      <c r="C1163" s="64" t="s">
        <v>3571</v>
      </c>
      <c r="D1163" s="61" t="s">
        <v>3563</v>
      </c>
      <c r="E1163" s="60" t="s">
        <v>3558</v>
      </c>
      <c r="G1163" s="52" t="s">
        <v>3562</v>
      </c>
    </row>
    <row r="1164" spans="1:7" x14ac:dyDescent="0.25">
      <c r="A1164" s="57" t="str">
        <f t="shared" si="19"/>
        <v>Отдел продаж-Склад отходов-Прочие и расходные материалы-Прочее</v>
      </c>
      <c r="B1164" s="63" t="s">
        <v>3570</v>
      </c>
      <c r="C1164" s="62" t="s">
        <v>3571</v>
      </c>
      <c r="D1164" s="61" t="s">
        <v>3559</v>
      </c>
      <c r="E1164" s="60" t="s">
        <v>3558</v>
      </c>
      <c r="G1164" s="52" t="s">
        <v>3557</v>
      </c>
    </row>
    <row r="1165" spans="1:7" x14ac:dyDescent="0.25">
      <c r="A1165" s="57" t="str">
        <f t="shared" si="19"/>
        <v>Отдел продаж-Склад отдела продаж-Деревообработка-Станки-Прочее</v>
      </c>
      <c r="B1165" s="63" t="s">
        <v>3570</v>
      </c>
      <c r="C1165" s="64" t="s">
        <v>3569</v>
      </c>
      <c r="D1165" s="61" t="s">
        <v>2107</v>
      </c>
      <c r="E1165" s="60" t="s">
        <v>3558</v>
      </c>
      <c r="G1165" s="52" t="s">
        <v>3568</v>
      </c>
    </row>
    <row r="1166" spans="1:7" x14ac:dyDescent="0.25">
      <c r="A1166" s="57" t="str">
        <f t="shared" si="19"/>
        <v>ОЗ и ЦП-ОЗ и ЦП-ОЗ и ЦП-Прочее</v>
      </c>
      <c r="B1166" s="63" t="s">
        <v>3567</v>
      </c>
      <c r="C1166" s="63" t="s">
        <v>3567</v>
      </c>
      <c r="D1166" s="63" t="s">
        <v>3567</v>
      </c>
      <c r="E1166" s="66" t="s">
        <v>3558</v>
      </c>
      <c r="G1166" s="52" t="s">
        <v>3566</v>
      </c>
    </row>
    <row r="1167" spans="1:7" x14ac:dyDescent="0.25">
      <c r="A1167" s="57" t="str">
        <f t="shared" si="19"/>
        <v>Склад ОЗ и ЦП-Общезаводской склад-Материалы для складирования-Прочее</v>
      </c>
      <c r="B1167" s="63" t="s">
        <v>3561</v>
      </c>
      <c r="C1167" s="65" t="s">
        <v>3565</v>
      </c>
      <c r="D1167" s="61" t="s">
        <v>3563</v>
      </c>
      <c r="E1167" s="60" t="s">
        <v>3558</v>
      </c>
      <c r="G1167" s="52" t="s">
        <v>3562</v>
      </c>
    </row>
    <row r="1168" spans="1:7" x14ac:dyDescent="0.25">
      <c r="A1168" s="57" t="str">
        <f t="shared" si="19"/>
        <v>Склад ОЗ и ЦП-Общезаводской склад-Прочие и расходные материалы-Прочее</v>
      </c>
      <c r="B1168" s="63" t="s">
        <v>3561</v>
      </c>
      <c r="C1168" s="62" t="s">
        <v>3565</v>
      </c>
      <c r="D1168" s="61" t="s">
        <v>3559</v>
      </c>
      <c r="E1168" s="60" t="s">
        <v>3558</v>
      </c>
      <c r="G1168" s="52" t="s">
        <v>3557</v>
      </c>
    </row>
    <row r="1169" spans="1:7" x14ac:dyDescent="0.25">
      <c r="A1169" s="57" t="str">
        <f t="shared" si="19"/>
        <v>Склад ОЗ и ЦП-Таможенный склад-Материалы для складирования-Прочее</v>
      </c>
      <c r="B1169" s="63" t="s">
        <v>3561</v>
      </c>
      <c r="C1169" s="64" t="s">
        <v>3564</v>
      </c>
      <c r="D1169" s="61" t="s">
        <v>3563</v>
      </c>
      <c r="E1169" s="60" t="s">
        <v>3558</v>
      </c>
      <c r="G1169" s="52" t="s">
        <v>3562</v>
      </c>
    </row>
    <row r="1170" spans="1:7" x14ac:dyDescent="0.25">
      <c r="A1170" s="57" t="str">
        <f t="shared" si="19"/>
        <v>Склад ОЗ и ЦП-Таможенный склад-Прочие и расходные материалы-Прочее</v>
      </c>
      <c r="B1170" s="63" t="s">
        <v>3561</v>
      </c>
      <c r="C1170" s="62" t="s">
        <v>3564</v>
      </c>
      <c r="D1170" s="61" t="s">
        <v>3559</v>
      </c>
      <c r="E1170" s="60" t="s">
        <v>3558</v>
      </c>
      <c r="G1170" s="52" t="s">
        <v>3557</v>
      </c>
    </row>
    <row r="1171" spans="1:7" x14ac:dyDescent="0.25">
      <c r="A1171" s="57" t="str">
        <f t="shared" si="19"/>
        <v>Склад ОЗ и ЦП-Склад ГК-Материалы для складирования-Прочее</v>
      </c>
      <c r="B1171" s="63" t="s">
        <v>3561</v>
      </c>
      <c r="C1171" s="64" t="s">
        <v>3560</v>
      </c>
      <c r="D1171" s="61" t="s">
        <v>3563</v>
      </c>
      <c r="E1171" s="60" t="s">
        <v>3558</v>
      </c>
      <c r="G1171" s="52" t="s">
        <v>3562</v>
      </c>
    </row>
    <row r="1172" spans="1:7" x14ac:dyDescent="0.25">
      <c r="A1172" s="57" t="str">
        <f t="shared" si="19"/>
        <v>Склад ОЗ и ЦП-Склад ГК-Прочие и расходные материалы-Прочее</v>
      </c>
      <c r="B1172" s="63" t="s">
        <v>3561</v>
      </c>
      <c r="C1172" s="62" t="s">
        <v>3560</v>
      </c>
      <c r="D1172" s="61" t="s">
        <v>3559</v>
      </c>
      <c r="E1172" s="60" t="s">
        <v>3558</v>
      </c>
      <c r="G1172" s="52" t="s">
        <v>3557</v>
      </c>
    </row>
    <row r="1173" spans="1:7" ht="30" x14ac:dyDescent="0.25">
      <c r="A1173" s="57" t="str">
        <f t="shared" si="19"/>
        <v xml:space="preserve">Департамент по экономике и планированию -Департамент по экономике и планированию -Департамент по экономике и планированию -Департамент по экономике и планированию </v>
      </c>
      <c r="B1173" s="59" t="s">
        <v>3556</v>
      </c>
      <c r="C1173" s="58" t="s">
        <v>3556</v>
      </c>
      <c r="D1173" s="58" t="s">
        <v>3556</v>
      </c>
      <c r="E1173" s="58" t="s">
        <v>3556</v>
      </c>
      <c r="G1173" s="52" t="s">
        <v>3555</v>
      </c>
    </row>
    <row r="1174" spans="1:7" ht="30" x14ac:dyDescent="0.25">
      <c r="A1174" s="57" t="str">
        <f t="shared" si="19"/>
        <v>Департамент по финансам-Департамент по финансам-Департамент по финансам-Департамент по финансам</v>
      </c>
      <c r="B1174" s="59" t="s">
        <v>3554</v>
      </c>
      <c r="C1174" s="58" t="s">
        <v>3554</v>
      </c>
      <c r="D1174" s="58" t="s">
        <v>3554</v>
      </c>
      <c r="E1174" s="58" t="s">
        <v>3554</v>
      </c>
      <c r="G1174" s="52" t="s">
        <v>3553</v>
      </c>
    </row>
    <row r="1175" spans="1:7" ht="30" x14ac:dyDescent="0.25">
      <c r="A1175" s="57" t="str">
        <f t="shared" si="19"/>
        <v>Департамент по работе с персоналом-Департамент по работе с персоналом-Департамент по работе с персоналом-Департамент по работе с персоналом</v>
      </c>
      <c r="B1175" s="56" t="s">
        <v>3552</v>
      </c>
      <c r="C1175" s="55" t="s">
        <v>3552</v>
      </c>
      <c r="D1175" s="55" t="s">
        <v>3552</v>
      </c>
      <c r="E1175" s="55" t="s">
        <v>3552</v>
      </c>
      <c r="G1175" s="52" t="s">
        <v>3551</v>
      </c>
    </row>
  </sheetData>
  <autoFilter ref="A1:E1176" xr:uid="{62B52C7A-CAFC-45A7-8C67-C181BDE17015}"/>
  <conditionalFormatting sqref="E1161:E1162">
    <cfRule type="duplicateValues" dxfId="121" priority="40"/>
  </conditionalFormatting>
  <conditionalFormatting sqref="E1163:E1164">
    <cfRule type="duplicateValues" dxfId="120" priority="39"/>
  </conditionalFormatting>
  <conditionalFormatting sqref="E1176:E1048576 E1139:E1159 E1:E58 E303:E323 E254:E298 E68:E100 E325:E332 E334:E528 E133:E136 E147:E208 E530:E840 E210:E236 E238:E252 E842:E914 E916:E938 E940:E1012 E1014:E1086 E1088:E1137 E1161:E1172">
    <cfRule type="duplicateValues" dxfId="119" priority="38"/>
  </conditionalFormatting>
  <conditionalFormatting sqref="E1138">
    <cfRule type="duplicateValues" dxfId="118" priority="37"/>
  </conditionalFormatting>
  <conditionalFormatting sqref="E1138">
    <cfRule type="duplicateValues" dxfId="117" priority="36"/>
  </conditionalFormatting>
  <conditionalFormatting sqref="E299:E302">
    <cfRule type="duplicateValues" dxfId="116" priority="35"/>
  </conditionalFormatting>
  <conditionalFormatting sqref="E299:E302">
    <cfRule type="duplicateValues" dxfId="115" priority="34"/>
  </conditionalFormatting>
  <conditionalFormatting sqref="E59:E67">
    <cfRule type="duplicateValues" dxfId="114" priority="41"/>
  </conditionalFormatting>
  <conditionalFormatting sqref="E88:E100">
    <cfRule type="duplicateValues" dxfId="113" priority="42"/>
  </conditionalFormatting>
  <conditionalFormatting sqref="E253">
    <cfRule type="duplicateValues" dxfId="112" priority="33"/>
  </conditionalFormatting>
  <conditionalFormatting sqref="E253">
    <cfRule type="duplicateValues" dxfId="111" priority="32"/>
  </conditionalFormatting>
  <conditionalFormatting sqref="E324">
    <cfRule type="duplicateValues" dxfId="110" priority="31"/>
  </conditionalFormatting>
  <conditionalFormatting sqref="E324">
    <cfRule type="duplicateValues" dxfId="109" priority="30"/>
  </conditionalFormatting>
  <conditionalFormatting sqref="E333">
    <cfRule type="duplicateValues" dxfId="108" priority="29"/>
  </conditionalFormatting>
  <conditionalFormatting sqref="E333">
    <cfRule type="duplicateValues" dxfId="107" priority="28"/>
  </conditionalFormatting>
  <conditionalFormatting sqref="E101:E111">
    <cfRule type="duplicateValues" dxfId="106" priority="26"/>
  </conditionalFormatting>
  <conditionalFormatting sqref="E101:E111">
    <cfRule type="duplicateValues" dxfId="105" priority="27"/>
  </conditionalFormatting>
  <conditionalFormatting sqref="E112">
    <cfRule type="duplicateValues" dxfId="104" priority="24"/>
  </conditionalFormatting>
  <conditionalFormatting sqref="E112">
    <cfRule type="duplicateValues" dxfId="103" priority="25"/>
  </conditionalFormatting>
  <conditionalFormatting sqref="E529">
    <cfRule type="duplicateValues" dxfId="102" priority="23"/>
  </conditionalFormatting>
  <conditionalFormatting sqref="E529">
    <cfRule type="duplicateValues" dxfId="101" priority="22"/>
  </conditionalFormatting>
  <conditionalFormatting sqref="E132">
    <cfRule type="duplicateValues" dxfId="100" priority="20"/>
  </conditionalFormatting>
  <conditionalFormatting sqref="E132">
    <cfRule type="duplicateValues" dxfId="99" priority="21"/>
  </conditionalFormatting>
  <conditionalFormatting sqref="E113:E131">
    <cfRule type="duplicateValues" dxfId="98" priority="18"/>
  </conditionalFormatting>
  <conditionalFormatting sqref="E113:E131">
    <cfRule type="duplicateValues" dxfId="97" priority="19"/>
  </conditionalFormatting>
  <conditionalFormatting sqref="E209">
    <cfRule type="duplicateValues" dxfId="96" priority="16"/>
  </conditionalFormatting>
  <conditionalFormatting sqref="E209">
    <cfRule type="duplicateValues" dxfId="95" priority="17"/>
  </conditionalFormatting>
  <conditionalFormatting sqref="E237">
    <cfRule type="duplicateValues" dxfId="94" priority="14"/>
  </conditionalFormatting>
  <conditionalFormatting sqref="E237">
    <cfRule type="duplicateValues" dxfId="93" priority="15"/>
  </conditionalFormatting>
  <conditionalFormatting sqref="E841">
    <cfRule type="duplicateValues" dxfId="92" priority="12"/>
  </conditionalFormatting>
  <conditionalFormatting sqref="E841">
    <cfRule type="duplicateValues" dxfId="91" priority="13"/>
  </conditionalFormatting>
  <conditionalFormatting sqref="E915">
    <cfRule type="duplicateValues" dxfId="90" priority="11"/>
  </conditionalFormatting>
  <conditionalFormatting sqref="E915">
    <cfRule type="duplicateValues" dxfId="89" priority="10"/>
  </conditionalFormatting>
  <conditionalFormatting sqref="E939">
    <cfRule type="duplicateValues" dxfId="88" priority="9"/>
  </conditionalFormatting>
  <conditionalFormatting sqref="E939">
    <cfRule type="duplicateValues" dxfId="87" priority="8"/>
  </conditionalFormatting>
  <conditionalFormatting sqref="E1013">
    <cfRule type="duplicateValues" dxfId="86" priority="7"/>
  </conditionalFormatting>
  <conditionalFormatting sqref="E1013">
    <cfRule type="duplicateValues" dxfId="85" priority="6"/>
  </conditionalFormatting>
  <conditionalFormatting sqref="E1087">
    <cfRule type="duplicateValues" dxfId="84" priority="5"/>
  </conditionalFormatting>
  <conditionalFormatting sqref="E1087">
    <cfRule type="duplicateValues" dxfId="83" priority="4"/>
  </conditionalFormatting>
  <conditionalFormatting sqref="E1176:E1048576 E1139:E1159 E1:E58 E303:E323 E254:E298 E68:E87 E325:E332 E334:E528 E133:E136 E147:E208 E530:E840 E210:E236 E238:E252 E842:E914 E916:E938 E940:E1012 E1014:E1086 E1088:E1137 E1165:E1172">
    <cfRule type="duplicateValues" dxfId="82" priority="43"/>
  </conditionalFormatting>
  <conditionalFormatting sqref="E1160">
    <cfRule type="duplicateValues" dxfId="81" priority="2"/>
  </conditionalFormatting>
  <conditionalFormatting sqref="E1160">
    <cfRule type="duplicateValues" dxfId="80" priority="3"/>
  </conditionalFormatting>
  <conditionalFormatting sqref="A1:A1048576">
    <cfRule type="duplicateValues" dxfId="79" priority="1"/>
  </conditionalFormatting>
  <conditionalFormatting sqref="E137:E146">
    <cfRule type="duplicateValues" dxfId="78" priority="44"/>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606EB-C77E-4F7B-B65C-A40E73F5B325}">
  <sheetPr codeName="Лист10"/>
  <dimension ref="A1:R151"/>
  <sheetViews>
    <sheetView zoomScale="90" zoomScaleNormal="90" workbookViewId="0">
      <selection activeCell="Q2" sqref="Q2"/>
    </sheetView>
  </sheetViews>
  <sheetFormatPr defaultColWidth="9.140625" defaultRowHeight="15" x14ac:dyDescent="0.25"/>
  <cols>
    <col min="1" max="1" width="37.85546875" style="2" customWidth="1"/>
    <col min="2" max="2" width="20.28515625" style="2" customWidth="1"/>
    <col min="3" max="3" width="15.28515625" style="2" customWidth="1"/>
    <col min="4" max="4" width="24.140625" style="2" customWidth="1"/>
    <col min="5" max="5" width="41.42578125" style="12" customWidth="1"/>
    <col min="6" max="6" width="29.5703125" style="12" customWidth="1"/>
    <col min="7" max="7" width="2" style="19" customWidth="1"/>
    <col min="8" max="8" width="6.85546875" style="15" customWidth="1"/>
    <col min="9" max="9" width="4.42578125" style="15" customWidth="1"/>
    <col min="10" max="10" width="2" style="19" customWidth="1"/>
    <col min="11" max="11" width="6.85546875" style="15" customWidth="1"/>
    <col min="12" max="12" width="4.42578125" style="15" customWidth="1"/>
    <col min="13" max="13" width="2" style="19" customWidth="1"/>
    <col min="14" max="16" width="20.7109375" style="94" customWidth="1"/>
    <col min="17" max="17" width="2" style="19" customWidth="1"/>
    <col min="18" max="264" width="9.140625" style="94"/>
    <col min="265" max="265" width="18" style="94" customWidth="1"/>
    <col min="266" max="266" width="67.140625" style="94" customWidth="1"/>
    <col min="267" max="267" width="54.42578125" style="94" customWidth="1"/>
    <col min="268" max="268" width="16.28515625" style="94" customWidth="1"/>
    <col min="269" max="520" width="9.140625" style="94"/>
    <col min="521" max="521" width="18" style="94" customWidth="1"/>
    <col min="522" max="522" width="67.140625" style="94" customWidth="1"/>
    <col min="523" max="523" width="54.42578125" style="94" customWidth="1"/>
    <col min="524" max="524" width="16.28515625" style="94" customWidth="1"/>
    <col min="525" max="776" width="9.140625" style="94"/>
    <col min="777" max="777" width="18" style="94" customWidth="1"/>
    <col min="778" max="778" width="67.140625" style="94" customWidth="1"/>
    <col min="779" max="779" width="54.42578125" style="94" customWidth="1"/>
    <col min="780" max="780" width="16.28515625" style="94" customWidth="1"/>
    <col min="781" max="1032" width="9.140625" style="94"/>
    <col min="1033" max="1033" width="18" style="94" customWidth="1"/>
    <col min="1034" max="1034" width="67.140625" style="94" customWidth="1"/>
    <col min="1035" max="1035" width="54.42578125" style="94" customWidth="1"/>
    <col min="1036" max="1036" width="16.28515625" style="94" customWidth="1"/>
    <col min="1037" max="1288" width="9.140625" style="94"/>
    <col min="1289" max="1289" width="18" style="94" customWidth="1"/>
    <col min="1290" max="1290" width="67.140625" style="94" customWidth="1"/>
    <col min="1291" max="1291" width="54.42578125" style="94" customWidth="1"/>
    <col min="1292" max="1292" width="16.28515625" style="94" customWidth="1"/>
    <col min="1293" max="1544" width="9.140625" style="94"/>
    <col min="1545" max="1545" width="18" style="94" customWidth="1"/>
    <col min="1546" max="1546" width="67.140625" style="94" customWidth="1"/>
    <col min="1547" max="1547" width="54.42578125" style="94" customWidth="1"/>
    <col min="1548" max="1548" width="16.28515625" style="94" customWidth="1"/>
    <col min="1549" max="1800" width="9.140625" style="94"/>
    <col min="1801" max="1801" width="18" style="94" customWidth="1"/>
    <col min="1802" max="1802" width="67.140625" style="94" customWidth="1"/>
    <col min="1803" max="1803" width="54.42578125" style="94" customWidth="1"/>
    <col min="1804" max="1804" width="16.28515625" style="94" customWidth="1"/>
    <col min="1805" max="2056" width="9.140625" style="94"/>
    <col min="2057" max="2057" width="18" style="94" customWidth="1"/>
    <col min="2058" max="2058" width="67.140625" style="94" customWidth="1"/>
    <col min="2059" max="2059" width="54.42578125" style="94" customWidth="1"/>
    <col min="2060" max="2060" width="16.28515625" style="94" customWidth="1"/>
    <col min="2061" max="2312" width="9.140625" style="94"/>
    <col min="2313" max="2313" width="18" style="94" customWidth="1"/>
    <col min="2314" max="2314" width="67.140625" style="94" customWidth="1"/>
    <col min="2315" max="2315" width="54.42578125" style="94" customWidth="1"/>
    <col min="2316" max="2316" width="16.28515625" style="94" customWidth="1"/>
    <col min="2317" max="2568" width="9.140625" style="94"/>
    <col min="2569" max="2569" width="18" style="94" customWidth="1"/>
    <col min="2570" max="2570" width="67.140625" style="94" customWidth="1"/>
    <col min="2571" max="2571" width="54.42578125" style="94" customWidth="1"/>
    <col min="2572" max="2572" width="16.28515625" style="94" customWidth="1"/>
    <col min="2573" max="2824" width="9.140625" style="94"/>
    <col min="2825" max="2825" width="18" style="94" customWidth="1"/>
    <col min="2826" max="2826" width="67.140625" style="94" customWidth="1"/>
    <col min="2827" max="2827" width="54.42578125" style="94" customWidth="1"/>
    <col min="2828" max="2828" width="16.28515625" style="94" customWidth="1"/>
    <col min="2829" max="3080" width="9.140625" style="94"/>
    <col min="3081" max="3081" width="18" style="94" customWidth="1"/>
    <col min="3082" max="3082" width="67.140625" style="94" customWidth="1"/>
    <col min="3083" max="3083" width="54.42578125" style="94" customWidth="1"/>
    <col min="3084" max="3084" width="16.28515625" style="94" customWidth="1"/>
    <col min="3085" max="3336" width="9.140625" style="94"/>
    <col min="3337" max="3337" width="18" style="94" customWidth="1"/>
    <col min="3338" max="3338" width="67.140625" style="94" customWidth="1"/>
    <col min="3339" max="3339" width="54.42578125" style="94" customWidth="1"/>
    <col min="3340" max="3340" width="16.28515625" style="94" customWidth="1"/>
    <col min="3341" max="3592" width="9.140625" style="94"/>
    <col min="3593" max="3593" width="18" style="94" customWidth="1"/>
    <col min="3594" max="3594" width="67.140625" style="94" customWidth="1"/>
    <col min="3595" max="3595" width="54.42578125" style="94" customWidth="1"/>
    <col min="3596" max="3596" width="16.28515625" style="94" customWidth="1"/>
    <col min="3597" max="3848" width="9.140625" style="94"/>
    <col min="3849" max="3849" width="18" style="94" customWidth="1"/>
    <col min="3850" max="3850" width="67.140625" style="94" customWidth="1"/>
    <col min="3851" max="3851" width="54.42578125" style="94" customWidth="1"/>
    <col min="3852" max="3852" width="16.28515625" style="94" customWidth="1"/>
    <col min="3853" max="4104" width="9.140625" style="94"/>
    <col min="4105" max="4105" width="18" style="94" customWidth="1"/>
    <col min="4106" max="4106" width="67.140625" style="94" customWidth="1"/>
    <col min="4107" max="4107" width="54.42578125" style="94" customWidth="1"/>
    <col min="4108" max="4108" width="16.28515625" style="94" customWidth="1"/>
    <col min="4109" max="4360" width="9.140625" style="94"/>
    <col min="4361" max="4361" width="18" style="94" customWidth="1"/>
    <col min="4362" max="4362" width="67.140625" style="94" customWidth="1"/>
    <col min="4363" max="4363" width="54.42578125" style="94" customWidth="1"/>
    <col min="4364" max="4364" width="16.28515625" style="94" customWidth="1"/>
    <col min="4365" max="4616" width="9.140625" style="94"/>
    <col min="4617" max="4617" width="18" style="94" customWidth="1"/>
    <col min="4618" max="4618" width="67.140625" style="94" customWidth="1"/>
    <col min="4619" max="4619" width="54.42578125" style="94" customWidth="1"/>
    <col min="4620" max="4620" width="16.28515625" style="94" customWidth="1"/>
    <col min="4621" max="4872" width="9.140625" style="94"/>
    <col min="4873" max="4873" width="18" style="94" customWidth="1"/>
    <col min="4874" max="4874" width="67.140625" style="94" customWidth="1"/>
    <col min="4875" max="4875" width="54.42578125" style="94" customWidth="1"/>
    <col min="4876" max="4876" width="16.28515625" style="94" customWidth="1"/>
    <col min="4877" max="5128" width="9.140625" style="94"/>
    <col min="5129" max="5129" width="18" style="94" customWidth="1"/>
    <col min="5130" max="5130" width="67.140625" style="94" customWidth="1"/>
    <col min="5131" max="5131" width="54.42578125" style="94" customWidth="1"/>
    <col min="5132" max="5132" width="16.28515625" style="94" customWidth="1"/>
    <col min="5133" max="5384" width="9.140625" style="94"/>
    <col min="5385" max="5385" width="18" style="94" customWidth="1"/>
    <col min="5386" max="5386" width="67.140625" style="94" customWidth="1"/>
    <col min="5387" max="5387" width="54.42578125" style="94" customWidth="1"/>
    <col min="5388" max="5388" width="16.28515625" style="94" customWidth="1"/>
    <col min="5389" max="5640" width="9.140625" style="94"/>
    <col min="5641" max="5641" width="18" style="94" customWidth="1"/>
    <col min="5642" max="5642" width="67.140625" style="94" customWidth="1"/>
    <col min="5643" max="5643" width="54.42578125" style="94" customWidth="1"/>
    <col min="5644" max="5644" width="16.28515625" style="94" customWidth="1"/>
    <col min="5645" max="5896" width="9.140625" style="94"/>
    <col min="5897" max="5897" width="18" style="94" customWidth="1"/>
    <col min="5898" max="5898" width="67.140625" style="94" customWidth="1"/>
    <col min="5899" max="5899" width="54.42578125" style="94" customWidth="1"/>
    <col min="5900" max="5900" width="16.28515625" style="94" customWidth="1"/>
    <col min="5901" max="6152" width="9.140625" style="94"/>
    <col min="6153" max="6153" width="18" style="94" customWidth="1"/>
    <col min="6154" max="6154" width="67.140625" style="94" customWidth="1"/>
    <col min="6155" max="6155" width="54.42578125" style="94" customWidth="1"/>
    <col min="6156" max="6156" width="16.28515625" style="94" customWidth="1"/>
    <col min="6157" max="6408" width="9.140625" style="94"/>
    <col min="6409" max="6409" width="18" style="94" customWidth="1"/>
    <col min="6410" max="6410" width="67.140625" style="94" customWidth="1"/>
    <col min="6411" max="6411" width="54.42578125" style="94" customWidth="1"/>
    <col min="6412" max="6412" width="16.28515625" style="94" customWidth="1"/>
    <col min="6413" max="6664" width="9.140625" style="94"/>
    <col min="6665" max="6665" width="18" style="94" customWidth="1"/>
    <col min="6666" max="6666" width="67.140625" style="94" customWidth="1"/>
    <col min="6667" max="6667" width="54.42578125" style="94" customWidth="1"/>
    <col min="6668" max="6668" width="16.28515625" style="94" customWidth="1"/>
    <col min="6669" max="6920" width="9.140625" style="94"/>
    <col min="6921" max="6921" width="18" style="94" customWidth="1"/>
    <col min="6922" max="6922" width="67.140625" style="94" customWidth="1"/>
    <col min="6923" max="6923" width="54.42578125" style="94" customWidth="1"/>
    <col min="6924" max="6924" width="16.28515625" style="94" customWidth="1"/>
    <col min="6925" max="7176" width="9.140625" style="94"/>
    <col min="7177" max="7177" width="18" style="94" customWidth="1"/>
    <col min="7178" max="7178" width="67.140625" style="94" customWidth="1"/>
    <col min="7179" max="7179" width="54.42578125" style="94" customWidth="1"/>
    <col min="7180" max="7180" width="16.28515625" style="94" customWidth="1"/>
    <col min="7181" max="7432" width="9.140625" style="94"/>
    <col min="7433" max="7433" width="18" style="94" customWidth="1"/>
    <col min="7434" max="7434" width="67.140625" style="94" customWidth="1"/>
    <col min="7435" max="7435" width="54.42578125" style="94" customWidth="1"/>
    <col min="7436" max="7436" width="16.28515625" style="94" customWidth="1"/>
    <col min="7437" max="7688" width="9.140625" style="94"/>
    <col min="7689" max="7689" width="18" style="94" customWidth="1"/>
    <col min="7690" max="7690" width="67.140625" style="94" customWidth="1"/>
    <col min="7691" max="7691" width="54.42578125" style="94" customWidth="1"/>
    <col min="7692" max="7692" width="16.28515625" style="94" customWidth="1"/>
    <col min="7693" max="7944" width="9.140625" style="94"/>
    <col min="7945" max="7945" width="18" style="94" customWidth="1"/>
    <col min="7946" max="7946" width="67.140625" style="94" customWidth="1"/>
    <col min="7947" max="7947" width="54.42578125" style="94" customWidth="1"/>
    <col min="7948" max="7948" width="16.28515625" style="94" customWidth="1"/>
    <col min="7949" max="8200" width="9.140625" style="94"/>
    <col min="8201" max="8201" width="18" style="94" customWidth="1"/>
    <col min="8202" max="8202" width="67.140625" style="94" customWidth="1"/>
    <col min="8203" max="8203" width="54.42578125" style="94" customWidth="1"/>
    <col min="8204" max="8204" width="16.28515625" style="94" customWidth="1"/>
    <col min="8205" max="8456" width="9.140625" style="94"/>
    <col min="8457" max="8457" width="18" style="94" customWidth="1"/>
    <col min="8458" max="8458" width="67.140625" style="94" customWidth="1"/>
    <col min="8459" max="8459" width="54.42578125" style="94" customWidth="1"/>
    <col min="8460" max="8460" width="16.28515625" style="94" customWidth="1"/>
    <col min="8461" max="8712" width="9.140625" style="94"/>
    <col min="8713" max="8713" width="18" style="94" customWidth="1"/>
    <col min="8714" max="8714" width="67.140625" style="94" customWidth="1"/>
    <col min="8715" max="8715" width="54.42578125" style="94" customWidth="1"/>
    <col min="8716" max="8716" width="16.28515625" style="94" customWidth="1"/>
    <col min="8717" max="8968" width="9.140625" style="94"/>
    <col min="8969" max="8969" width="18" style="94" customWidth="1"/>
    <col min="8970" max="8970" width="67.140625" style="94" customWidth="1"/>
    <col min="8971" max="8971" width="54.42578125" style="94" customWidth="1"/>
    <col min="8972" max="8972" width="16.28515625" style="94" customWidth="1"/>
    <col min="8973" max="9224" width="9.140625" style="94"/>
    <col min="9225" max="9225" width="18" style="94" customWidth="1"/>
    <col min="9226" max="9226" width="67.140625" style="94" customWidth="1"/>
    <col min="9227" max="9227" width="54.42578125" style="94" customWidth="1"/>
    <col min="9228" max="9228" width="16.28515625" style="94" customWidth="1"/>
    <col min="9229" max="9480" width="9.140625" style="94"/>
    <col min="9481" max="9481" width="18" style="94" customWidth="1"/>
    <col min="9482" max="9482" width="67.140625" style="94" customWidth="1"/>
    <col min="9483" max="9483" width="54.42578125" style="94" customWidth="1"/>
    <col min="9484" max="9484" width="16.28515625" style="94" customWidth="1"/>
    <col min="9485" max="9736" width="9.140625" style="94"/>
    <col min="9737" max="9737" width="18" style="94" customWidth="1"/>
    <col min="9738" max="9738" width="67.140625" style="94" customWidth="1"/>
    <col min="9739" max="9739" width="54.42578125" style="94" customWidth="1"/>
    <col min="9740" max="9740" width="16.28515625" style="94" customWidth="1"/>
    <col min="9741" max="9992" width="9.140625" style="94"/>
    <col min="9993" max="9993" width="18" style="94" customWidth="1"/>
    <col min="9994" max="9994" width="67.140625" style="94" customWidth="1"/>
    <col min="9995" max="9995" width="54.42578125" style="94" customWidth="1"/>
    <col min="9996" max="9996" width="16.28515625" style="94" customWidth="1"/>
    <col min="9997" max="10248" width="9.140625" style="94"/>
    <col min="10249" max="10249" width="18" style="94" customWidth="1"/>
    <col min="10250" max="10250" width="67.140625" style="94" customWidth="1"/>
    <col min="10251" max="10251" width="54.42578125" style="94" customWidth="1"/>
    <col min="10252" max="10252" width="16.28515625" style="94" customWidth="1"/>
    <col min="10253" max="10504" width="9.140625" style="94"/>
    <col min="10505" max="10505" width="18" style="94" customWidth="1"/>
    <col min="10506" max="10506" width="67.140625" style="94" customWidth="1"/>
    <col min="10507" max="10507" width="54.42578125" style="94" customWidth="1"/>
    <col min="10508" max="10508" width="16.28515625" style="94" customWidth="1"/>
    <col min="10509" max="10760" width="9.140625" style="94"/>
    <col min="10761" max="10761" width="18" style="94" customWidth="1"/>
    <col min="10762" max="10762" width="67.140625" style="94" customWidth="1"/>
    <col min="10763" max="10763" width="54.42578125" style="94" customWidth="1"/>
    <col min="10764" max="10764" width="16.28515625" style="94" customWidth="1"/>
    <col min="10765" max="11016" width="9.140625" style="94"/>
    <col min="11017" max="11017" width="18" style="94" customWidth="1"/>
    <col min="11018" max="11018" width="67.140625" style="94" customWidth="1"/>
    <col min="11019" max="11019" width="54.42578125" style="94" customWidth="1"/>
    <col min="11020" max="11020" width="16.28515625" style="94" customWidth="1"/>
    <col min="11021" max="11272" width="9.140625" style="94"/>
    <col min="11273" max="11273" width="18" style="94" customWidth="1"/>
    <col min="11274" max="11274" width="67.140625" style="94" customWidth="1"/>
    <col min="11275" max="11275" width="54.42578125" style="94" customWidth="1"/>
    <col min="11276" max="11276" width="16.28515625" style="94" customWidth="1"/>
    <col min="11277" max="11528" width="9.140625" style="94"/>
    <col min="11529" max="11529" width="18" style="94" customWidth="1"/>
    <col min="11530" max="11530" width="67.140625" style="94" customWidth="1"/>
    <col min="11531" max="11531" width="54.42578125" style="94" customWidth="1"/>
    <col min="11532" max="11532" width="16.28515625" style="94" customWidth="1"/>
    <col min="11533" max="11784" width="9.140625" style="94"/>
    <col min="11785" max="11785" width="18" style="94" customWidth="1"/>
    <col min="11786" max="11786" width="67.140625" style="94" customWidth="1"/>
    <col min="11787" max="11787" width="54.42578125" style="94" customWidth="1"/>
    <col min="11788" max="11788" width="16.28515625" style="94" customWidth="1"/>
    <col min="11789" max="12040" width="9.140625" style="94"/>
    <col min="12041" max="12041" width="18" style="94" customWidth="1"/>
    <col min="12042" max="12042" width="67.140625" style="94" customWidth="1"/>
    <col min="12043" max="12043" width="54.42578125" style="94" customWidth="1"/>
    <col min="12044" max="12044" width="16.28515625" style="94" customWidth="1"/>
    <col min="12045" max="12296" width="9.140625" style="94"/>
    <col min="12297" max="12297" width="18" style="94" customWidth="1"/>
    <col min="12298" max="12298" width="67.140625" style="94" customWidth="1"/>
    <col min="12299" max="12299" width="54.42578125" style="94" customWidth="1"/>
    <col min="12300" max="12300" width="16.28515625" style="94" customWidth="1"/>
    <col min="12301" max="12552" width="9.140625" style="94"/>
    <col min="12553" max="12553" width="18" style="94" customWidth="1"/>
    <col min="12554" max="12554" width="67.140625" style="94" customWidth="1"/>
    <col min="12555" max="12555" width="54.42578125" style="94" customWidth="1"/>
    <col min="12556" max="12556" width="16.28515625" style="94" customWidth="1"/>
    <col min="12557" max="12808" width="9.140625" style="94"/>
    <col min="12809" max="12809" width="18" style="94" customWidth="1"/>
    <col min="12810" max="12810" width="67.140625" style="94" customWidth="1"/>
    <col min="12811" max="12811" width="54.42578125" style="94" customWidth="1"/>
    <col min="12812" max="12812" width="16.28515625" style="94" customWidth="1"/>
    <col min="12813" max="13064" width="9.140625" style="94"/>
    <col min="13065" max="13065" width="18" style="94" customWidth="1"/>
    <col min="13066" max="13066" width="67.140625" style="94" customWidth="1"/>
    <col min="13067" max="13067" width="54.42578125" style="94" customWidth="1"/>
    <col min="13068" max="13068" width="16.28515625" style="94" customWidth="1"/>
    <col min="13069" max="13320" width="9.140625" style="94"/>
    <col min="13321" max="13321" width="18" style="94" customWidth="1"/>
    <col min="13322" max="13322" width="67.140625" style="94" customWidth="1"/>
    <col min="13323" max="13323" width="54.42578125" style="94" customWidth="1"/>
    <col min="13324" max="13324" width="16.28515625" style="94" customWidth="1"/>
    <col min="13325" max="13576" width="9.140625" style="94"/>
    <col min="13577" max="13577" width="18" style="94" customWidth="1"/>
    <col min="13578" max="13578" width="67.140625" style="94" customWidth="1"/>
    <col min="13579" max="13579" width="54.42578125" style="94" customWidth="1"/>
    <col min="13580" max="13580" width="16.28515625" style="94" customWidth="1"/>
    <col min="13581" max="13832" width="9.140625" style="94"/>
    <col min="13833" max="13833" width="18" style="94" customWidth="1"/>
    <col min="13834" max="13834" width="67.140625" style="94" customWidth="1"/>
    <col min="13835" max="13835" width="54.42578125" style="94" customWidth="1"/>
    <col min="13836" max="13836" width="16.28515625" style="94" customWidth="1"/>
    <col min="13837" max="14088" width="9.140625" style="94"/>
    <col min="14089" max="14089" width="18" style="94" customWidth="1"/>
    <col min="14090" max="14090" width="67.140625" style="94" customWidth="1"/>
    <col min="14091" max="14091" width="54.42578125" style="94" customWidth="1"/>
    <col min="14092" max="14092" width="16.28515625" style="94" customWidth="1"/>
    <col min="14093" max="14344" width="9.140625" style="94"/>
    <col min="14345" max="14345" width="18" style="94" customWidth="1"/>
    <col min="14346" max="14346" width="67.140625" style="94" customWidth="1"/>
    <col min="14347" max="14347" width="54.42578125" style="94" customWidth="1"/>
    <col min="14348" max="14348" width="16.28515625" style="94" customWidth="1"/>
    <col min="14349" max="14600" width="9.140625" style="94"/>
    <col min="14601" max="14601" width="18" style="94" customWidth="1"/>
    <col min="14602" max="14602" width="67.140625" style="94" customWidth="1"/>
    <col min="14603" max="14603" width="54.42578125" style="94" customWidth="1"/>
    <col min="14604" max="14604" width="16.28515625" style="94" customWidth="1"/>
    <col min="14605" max="14856" width="9.140625" style="94"/>
    <col min="14857" max="14857" width="18" style="94" customWidth="1"/>
    <col min="14858" max="14858" width="67.140625" style="94" customWidth="1"/>
    <col min="14859" max="14859" width="54.42578125" style="94" customWidth="1"/>
    <col min="14860" max="14860" width="16.28515625" style="94" customWidth="1"/>
    <col min="14861" max="15112" width="9.140625" style="94"/>
    <col min="15113" max="15113" width="18" style="94" customWidth="1"/>
    <col min="15114" max="15114" width="67.140625" style="94" customWidth="1"/>
    <col min="15115" max="15115" width="54.42578125" style="94" customWidth="1"/>
    <col min="15116" max="15116" width="16.28515625" style="94" customWidth="1"/>
    <col min="15117" max="15368" width="9.140625" style="94"/>
    <col min="15369" max="15369" width="18" style="94" customWidth="1"/>
    <col min="15370" max="15370" width="67.140625" style="94" customWidth="1"/>
    <col min="15371" max="15371" width="54.42578125" style="94" customWidth="1"/>
    <col min="15372" max="15372" width="16.28515625" style="94" customWidth="1"/>
    <col min="15373" max="15624" width="9.140625" style="94"/>
    <col min="15625" max="15625" width="18" style="94" customWidth="1"/>
    <col min="15626" max="15626" width="67.140625" style="94" customWidth="1"/>
    <col min="15627" max="15627" width="54.42578125" style="94" customWidth="1"/>
    <col min="15628" max="15628" width="16.28515625" style="94" customWidth="1"/>
    <col min="15629" max="15880" width="9.140625" style="94"/>
    <col min="15881" max="15881" width="18" style="94" customWidth="1"/>
    <col min="15882" max="15882" width="67.140625" style="94" customWidth="1"/>
    <col min="15883" max="15883" width="54.42578125" style="94" customWidth="1"/>
    <col min="15884" max="15884" width="16.28515625" style="94" customWidth="1"/>
    <col min="15885" max="16136" width="9.140625" style="94"/>
    <col min="16137" max="16137" width="18" style="94" customWidth="1"/>
    <col min="16138" max="16138" width="67.140625" style="94" customWidth="1"/>
    <col min="16139" max="16139" width="54.42578125" style="94" customWidth="1"/>
    <col min="16140" max="16140" width="16.28515625" style="94" customWidth="1"/>
    <col min="16141" max="16384" width="9.140625" style="94"/>
  </cols>
  <sheetData>
    <row r="1" spans="1:18" ht="14.25" x14ac:dyDescent="0.2">
      <c r="A1" s="3" t="s">
        <v>2</v>
      </c>
      <c r="B1" s="4" t="s">
        <v>3</v>
      </c>
      <c r="C1" s="5" t="s">
        <v>4</v>
      </c>
      <c r="D1" s="5" t="s">
        <v>5</v>
      </c>
      <c r="E1" s="6" t="s">
        <v>2</v>
      </c>
      <c r="F1" s="6" t="s">
        <v>6</v>
      </c>
      <c r="G1" s="7"/>
      <c r="H1" s="8" t="s">
        <v>7</v>
      </c>
      <c r="I1" s="8" t="s">
        <v>8</v>
      </c>
      <c r="J1" s="7"/>
      <c r="K1" s="8" t="s">
        <v>6483</v>
      </c>
      <c r="L1" s="8" t="s">
        <v>8</v>
      </c>
      <c r="M1" s="7"/>
      <c r="N1" s="93" t="s">
        <v>6484</v>
      </c>
      <c r="O1" s="93" t="s">
        <v>6485</v>
      </c>
      <c r="P1" s="93" t="s">
        <v>5</v>
      </c>
      <c r="Q1" s="7"/>
      <c r="R1" s="93" t="s">
        <v>112</v>
      </c>
    </row>
    <row r="2" spans="1:18" x14ac:dyDescent="0.25">
      <c r="A2" s="9" t="s">
        <v>9</v>
      </c>
      <c r="B2" s="10" t="s">
        <v>10</v>
      </c>
      <c r="C2" s="11" t="s">
        <v>11</v>
      </c>
      <c r="D2" s="2" t="s">
        <v>12</v>
      </c>
      <c r="E2" s="12" t="s">
        <v>13</v>
      </c>
      <c r="F2" s="13" t="s">
        <v>14</v>
      </c>
      <c r="G2" s="14"/>
      <c r="H2" s="15" t="s">
        <v>15</v>
      </c>
      <c r="I2" s="15" t="s">
        <v>16</v>
      </c>
      <c r="J2" s="14"/>
      <c r="K2" s="15">
        <v>1</v>
      </c>
      <c r="L2" s="15">
        <v>1</v>
      </c>
      <c r="M2" s="14"/>
      <c r="N2" s="94" t="s">
        <v>6486</v>
      </c>
      <c r="O2" s="94" t="s">
        <v>22</v>
      </c>
      <c r="P2" s="94" t="s">
        <v>6487</v>
      </c>
      <c r="Q2" s="14"/>
    </row>
    <row r="3" spans="1:18" x14ac:dyDescent="0.25">
      <c r="A3" s="9" t="s">
        <v>17</v>
      </c>
      <c r="B3" s="10" t="s">
        <v>91</v>
      </c>
      <c r="C3" s="11" t="s">
        <v>11</v>
      </c>
      <c r="D3" s="2" t="s">
        <v>19</v>
      </c>
      <c r="E3" s="12" t="s">
        <v>20</v>
      </c>
      <c r="F3" s="13" t="s">
        <v>11</v>
      </c>
      <c r="G3" s="14"/>
      <c r="H3" s="15" t="s">
        <v>21</v>
      </c>
      <c r="I3" s="15" t="s">
        <v>22</v>
      </c>
      <c r="J3" s="14"/>
      <c r="K3" s="15">
        <v>2</v>
      </c>
      <c r="L3" s="15">
        <v>2</v>
      </c>
      <c r="M3" s="14"/>
      <c r="N3" s="94" t="s">
        <v>6486</v>
      </c>
      <c r="O3" s="94" t="s">
        <v>6488</v>
      </c>
      <c r="P3" s="94" t="s">
        <v>6489</v>
      </c>
      <c r="Q3" s="14"/>
      <c r="R3" s="94" t="s">
        <v>6501</v>
      </c>
    </row>
    <row r="4" spans="1:18" x14ac:dyDescent="0.25">
      <c r="A4" s="9" t="s">
        <v>23</v>
      </c>
      <c r="B4" s="10" t="s">
        <v>18</v>
      </c>
      <c r="C4" s="11" t="s">
        <v>11</v>
      </c>
      <c r="D4" s="2" t="s">
        <v>24</v>
      </c>
      <c r="E4" s="12" t="s">
        <v>25</v>
      </c>
      <c r="F4" s="13" t="s">
        <v>11</v>
      </c>
      <c r="G4" s="14"/>
      <c r="H4" s="15" t="s">
        <v>26</v>
      </c>
      <c r="I4" s="15" t="s">
        <v>27</v>
      </c>
      <c r="J4" s="14"/>
      <c r="K4" s="15">
        <v>3</v>
      </c>
      <c r="L4" s="15">
        <v>3</v>
      </c>
      <c r="M4" s="14"/>
      <c r="N4" s="94" t="s">
        <v>6486</v>
      </c>
      <c r="O4" s="94" t="s">
        <v>6490</v>
      </c>
      <c r="P4" s="94" t="s">
        <v>2185</v>
      </c>
      <c r="Q4" s="14"/>
      <c r="R4" s="94" t="s">
        <v>6502</v>
      </c>
    </row>
    <row r="5" spans="1:18" x14ac:dyDescent="0.25">
      <c r="A5" s="16" t="s">
        <v>28</v>
      </c>
      <c r="B5" s="17">
        <v>1030</v>
      </c>
      <c r="C5" s="11" t="s">
        <v>29</v>
      </c>
      <c r="D5" s="2" t="s">
        <v>30</v>
      </c>
      <c r="E5" s="18" t="s">
        <v>31</v>
      </c>
      <c r="F5" s="13" t="s">
        <v>11</v>
      </c>
      <c r="G5" s="14"/>
      <c r="H5" s="15" t="s">
        <v>32</v>
      </c>
      <c r="I5" s="15" t="s">
        <v>33</v>
      </c>
      <c r="J5" s="14"/>
      <c r="K5" s="15">
        <v>4</v>
      </c>
      <c r="L5" s="15">
        <v>4</v>
      </c>
      <c r="M5" s="14"/>
      <c r="N5" s="94" t="s">
        <v>6486</v>
      </c>
      <c r="O5" s="94" t="s">
        <v>6491</v>
      </c>
      <c r="P5" s="94" t="s">
        <v>6492</v>
      </c>
      <c r="Q5" s="14"/>
    </row>
    <row r="6" spans="1:18" x14ac:dyDescent="0.25">
      <c r="A6" s="9" t="s">
        <v>92</v>
      </c>
      <c r="B6" s="10" t="s">
        <v>34</v>
      </c>
      <c r="C6" s="11" t="s">
        <v>29</v>
      </c>
      <c r="D6" s="2" t="s">
        <v>35</v>
      </c>
      <c r="E6" s="12" t="s">
        <v>36</v>
      </c>
      <c r="F6" s="13" t="s">
        <v>29</v>
      </c>
      <c r="G6" s="14"/>
      <c r="H6" s="15" t="s">
        <v>37</v>
      </c>
      <c r="I6" s="15" t="s">
        <v>38</v>
      </c>
      <c r="J6" s="14"/>
      <c r="K6" s="15">
        <v>5</v>
      </c>
      <c r="L6" s="15">
        <v>5</v>
      </c>
      <c r="M6" s="14"/>
      <c r="N6" s="94" t="s">
        <v>6486</v>
      </c>
      <c r="O6" s="94" t="s">
        <v>68</v>
      </c>
      <c r="P6" s="94" t="s">
        <v>6493</v>
      </c>
      <c r="Q6" s="14"/>
    </row>
    <row r="7" spans="1:18" x14ac:dyDescent="0.25">
      <c r="A7" s="2" t="s">
        <v>93</v>
      </c>
      <c r="B7" s="2" t="s">
        <v>94</v>
      </c>
      <c r="C7" s="11" t="s">
        <v>29</v>
      </c>
      <c r="D7" s="2" t="s">
        <v>35</v>
      </c>
      <c r="E7" s="12" t="s">
        <v>42</v>
      </c>
      <c r="F7" s="13" t="s">
        <v>29</v>
      </c>
      <c r="G7" s="14"/>
      <c r="H7" s="15" t="s">
        <v>43</v>
      </c>
      <c r="I7" s="15" t="s">
        <v>44</v>
      </c>
      <c r="J7" s="14"/>
      <c r="K7" s="15">
        <v>6</v>
      </c>
      <c r="L7" s="15">
        <v>6</v>
      </c>
      <c r="M7" s="14"/>
      <c r="N7" s="94" t="s">
        <v>6486</v>
      </c>
      <c r="O7" s="94" t="s">
        <v>6494</v>
      </c>
      <c r="P7" s="94" t="s">
        <v>6495</v>
      </c>
      <c r="Q7" s="14"/>
    </row>
    <row r="8" spans="1:18" x14ac:dyDescent="0.25">
      <c r="A8" s="9" t="s">
        <v>39</v>
      </c>
      <c r="B8" s="10" t="s">
        <v>40</v>
      </c>
      <c r="C8" s="11" t="s">
        <v>29</v>
      </c>
      <c r="D8" s="2" t="s">
        <v>41</v>
      </c>
      <c r="E8" s="12" t="s">
        <v>48</v>
      </c>
      <c r="F8" s="13" t="s">
        <v>29</v>
      </c>
      <c r="G8" s="14"/>
      <c r="H8" s="15" t="s">
        <v>95</v>
      </c>
      <c r="I8" s="15" t="s">
        <v>49</v>
      </c>
      <c r="J8" s="14"/>
      <c r="K8" s="15">
        <v>7</v>
      </c>
      <c r="L8" s="15">
        <v>7</v>
      </c>
      <c r="M8" s="14"/>
      <c r="N8" s="94" t="s">
        <v>6486</v>
      </c>
      <c r="O8" s="94" t="s">
        <v>6496</v>
      </c>
      <c r="P8" s="94" t="s">
        <v>1850</v>
      </c>
      <c r="Q8" s="14"/>
    </row>
    <row r="9" spans="1:18" x14ac:dyDescent="0.25">
      <c r="A9" s="9" t="s">
        <v>45</v>
      </c>
      <c r="B9" s="10" t="s">
        <v>46</v>
      </c>
      <c r="C9" s="11" t="s">
        <v>29</v>
      </c>
      <c r="D9" s="2" t="s">
        <v>47</v>
      </c>
      <c r="E9" s="12" t="s">
        <v>53</v>
      </c>
      <c r="F9" s="13" t="s">
        <v>29</v>
      </c>
      <c r="G9" s="14"/>
      <c r="H9" s="15" t="s">
        <v>96</v>
      </c>
      <c r="I9" s="15" t="s">
        <v>54</v>
      </c>
      <c r="J9" s="14"/>
      <c r="K9" s="15">
        <v>8</v>
      </c>
      <c r="L9" s="15">
        <v>8</v>
      </c>
      <c r="M9" s="14"/>
      <c r="N9" s="94" t="s">
        <v>6486</v>
      </c>
      <c r="O9" s="94" t="s">
        <v>73</v>
      </c>
      <c r="P9" s="94" t="s">
        <v>6497</v>
      </c>
      <c r="Q9" s="14"/>
    </row>
    <row r="10" spans="1:18" x14ac:dyDescent="0.25">
      <c r="A10" s="9" t="s">
        <v>50</v>
      </c>
      <c r="B10" s="10" t="s">
        <v>51</v>
      </c>
      <c r="C10" s="11" t="s">
        <v>29</v>
      </c>
      <c r="D10" s="2" t="s">
        <v>52</v>
      </c>
      <c r="E10" s="12" t="s">
        <v>50</v>
      </c>
      <c r="F10" s="13" t="s">
        <v>29</v>
      </c>
      <c r="G10" s="14"/>
      <c r="H10" s="15" t="s">
        <v>97</v>
      </c>
      <c r="I10" s="15" t="s">
        <v>57</v>
      </c>
      <c r="J10" s="14"/>
      <c r="K10" s="15">
        <v>9</v>
      </c>
      <c r="L10" s="15">
        <v>9</v>
      </c>
      <c r="M10" s="14"/>
      <c r="N10" s="94" t="s">
        <v>6486</v>
      </c>
      <c r="O10" s="94" t="s">
        <v>6498</v>
      </c>
      <c r="P10" s="94" t="s">
        <v>6499</v>
      </c>
      <c r="Q10" s="14"/>
    </row>
    <row r="11" spans="1:18" x14ac:dyDescent="0.25">
      <c r="A11" s="9" t="s">
        <v>98</v>
      </c>
      <c r="B11" s="10" t="s">
        <v>55</v>
      </c>
      <c r="C11" s="11" t="s">
        <v>29</v>
      </c>
      <c r="D11" s="2" t="s">
        <v>56</v>
      </c>
      <c r="E11" s="12" t="s">
        <v>60</v>
      </c>
      <c r="F11" s="13" t="s">
        <v>61</v>
      </c>
      <c r="G11" s="14"/>
      <c r="H11" s="15" t="s">
        <v>62</v>
      </c>
      <c r="I11" s="15" t="s">
        <v>63</v>
      </c>
      <c r="J11" s="14"/>
      <c r="K11" s="15">
        <v>10</v>
      </c>
      <c r="L11" s="15">
        <v>10</v>
      </c>
      <c r="M11" s="14"/>
      <c r="N11" s="94" t="s">
        <v>6486</v>
      </c>
      <c r="O11" s="94" t="s">
        <v>83</v>
      </c>
      <c r="P11" s="94" t="s">
        <v>6500</v>
      </c>
      <c r="Q11" s="14"/>
    </row>
    <row r="12" spans="1:18" x14ac:dyDescent="0.25">
      <c r="A12" s="9" t="s">
        <v>99</v>
      </c>
      <c r="B12" s="10" t="s">
        <v>58</v>
      </c>
      <c r="C12" s="11" t="s">
        <v>29</v>
      </c>
      <c r="D12" s="2" t="s">
        <v>59</v>
      </c>
      <c r="E12" s="12" t="s">
        <v>66</v>
      </c>
      <c r="F12" s="13" t="s">
        <v>29</v>
      </c>
      <c r="G12" s="14"/>
      <c r="H12" s="15" t="s">
        <v>67</v>
      </c>
      <c r="I12" s="15" t="s">
        <v>68</v>
      </c>
      <c r="J12" s="14"/>
      <c r="K12" s="15">
        <v>11</v>
      </c>
      <c r="L12" s="15">
        <v>11</v>
      </c>
      <c r="M12" s="14"/>
      <c r="Q12" s="14"/>
    </row>
    <row r="13" spans="1:18" x14ac:dyDescent="0.25">
      <c r="A13" s="9" t="s">
        <v>64</v>
      </c>
      <c r="B13" s="10" t="s">
        <v>65</v>
      </c>
      <c r="C13" s="11" t="s">
        <v>29</v>
      </c>
      <c r="E13" s="12" t="s">
        <v>71</v>
      </c>
      <c r="F13" s="13" t="s">
        <v>29</v>
      </c>
      <c r="H13" s="15" t="s">
        <v>72</v>
      </c>
      <c r="I13" s="15" t="s">
        <v>73</v>
      </c>
      <c r="K13" s="15">
        <v>12</v>
      </c>
      <c r="L13" s="15">
        <v>12</v>
      </c>
    </row>
    <row r="14" spans="1:18" x14ac:dyDescent="0.25">
      <c r="A14" s="20" t="s">
        <v>100</v>
      </c>
      <c r="B14" s="2" t="s">
        <v>101</v>
      </c>
      <c r="C14" s="11" t="s">
        <v>29</v>
      </c>
      <c r="D14" s="2" t="s">
        <v>102</v>
      </c>
      <c r="E14" s="12" t="s">
        <v>77</v>
      </c>
      <c r="F14" s="13" t="s">
        <v>29</v>
      </c>
      <c r="H14" s="15" t="s">
        <v>103</v>
      </c>
      <c r="I14" s="15" t="s">
        <v>78</v>
      </c>
      <c r="K14" s="15">
        <v>13</v>
      </c>
      <c r="L14" s="15">
        <v>13</v>
      </c>
    </row>
    <row r="15" spans="1:18" x14ac:dyDescent="0.25">
      <c r="A15" s="9" t="s">
        <v>104</v>
      </c>
      <c r="B15" s="10" t="s">
        <v>69</v>
      </c>
      <c r="C15" s="11" t="s">
        <v>29</v>
      </c>
      <c r="D15" s="2" t="s">
        <v>70</v>
      </c>
      <c r="E15" s="12" t="s">
        <v>81</v>
      </c>
      <c r="F15" s="13" t="s">
        <v>61</v>
      </c>
      <c r="H15" s="15" t="s">
        <v>82</v>
      </c>
      <c r="I15" s="15" t="s">
        <v>83</v>
      </c>
      <c r="K15" s="15">
        <v>14</v>
      </c>
      <c r="L15" s="15">
        <v>14</v>
      </c>
    </row>
    <row r="16" spans="1:18" x14ac:dyDescent="0.25">
      <c r="A16" s="9" t="s">
        <v>74</v>
      </c>
      <c r="B16" s="10" t="s">
        <v>75</v>
      </c>
      <c r="C16" s="11" t="s">
        <v>61</v>
      </c>
      <c r="D16" s="2" t="s">
        <v>76</v>
      </c>
      <c r="E16" s="12" t="s">
        <v>64</v>
      </c>
      <c r="F16" s="13" t="s">
        <v>29</v>
      </c>
      <c r="H16" s="15" t="s">
        <v>105</v>
      </c>
      <c r="I16" s="15" t="s">
        <v>106</v>
      </c>
      <c r="K16" s="15">
        <v>15</v>
      </c>
      <c r="L16" s="15">
        <v>15</v>
      </c>
    </row>
    <row r="17" spans="1:12" x14ac:dyDescent="0.25">
      <c r="A17" s="9" t="s">
        <v>107</v>
      </c>
      <c r="B17" s="10" t="s">
        <v>79</v>
      </c>
      <c r="C17" s="11" t="s">
        <v>29</v>
      </c>
      <c r="D17" s="2" t="s">
        <v>80</v>
      </c>
      <c r="E17" s="12" t="s">
        <v>100</v>
      </c>
      <c r="F17" s="13" t="s">
        <v>29</v>
      </c>
      <c r="H17" s="15" t="s">
        <v>6503</v>
      </c>
      <c r="I17" s="15" t="s">
        <v>6504</v>
      </c>
      <c r="K17" s="15">
        <v>16</v>
      </c>
      <c r="L17" s="15">
        <v>16</v>
      </c>
    </row>
    <row r="18" spans="1:12" x14ac:dyDescent="0.25">
      <c r="A18" s="20" t="s">
        <v>84</v>
      </c>
      <c r="B18" s="1">
        <v>2110</v>
      </c>
      <c r="C18" s="11" t="s">
        <v>29</v>
      </c>
      <c r="D18" s="2" t="s">
        <v>85</v>
      </c>
      <c r="K18" s="15">
        <v>17</v>
      </c>
      <c r="L18" s="15">
        <v>17</v>
      </c>
    </row>
    <row r="19" spans="1:12" x14ac:dyDescent="0.25">
      <c r="A19" s="20" t="s">
        <v>13</v>
      </c>
      <c r="B19" s="1">
        <v>2800</v>
      </c>
      <c r="C19" s="11" t="s">
        <v>14</v>
      </c>
      <c r="D19" s="2" t="s">
        <v>86</v>
      </c>
      <c r="K19" s="15">
        <v>18</v>
      </c>
      <c r="L19" s="15">
        <v>18</v>
      </c>
    </row>
    <row r="20" spans="1:12" x14ac:dyDescent="0.25">
      <c r="A20" s="20" t="s">
        <v>87</v>
      </c>
      <c r="B20" s="1">
        <v>2900</v>
      </c>
      <c r="C20" s="11" t="s">
        <v>14</v>
      </c>
      <c r="D20" s="2" t="s">
        <v>88</v>
      </c>
      <c r="K20" s="15">
        <v>19</v>
      </c>
      <c r="L20" s="15">
        <v>19</v>
      </c>
    </row>
    <row r="21" spans="1:12" x14ac:dyDescent="0.25">
      <c r="A21" s="20" t="s">
        <v>89</v>
      </c>
      <c r="C21" s="2" t="s">
        <v>89</v>
      </c>
      <c r="D21" s="2" t="s">
        <v>90</v>
      </c>
      <c r="K21" s="15">
        <v>20</v>
      </c>
      <c r="L21" s="15">
        <v>20</v>
      </c>
    </row>
    <row r="22" spans="1:12" x14ac:dyDescent="0.25">
      <c r="A22" s="2" t="s">
        <v>3468</v>
      </c>
      <c r="B22" s="51" t="s">
        <v>3526</v>
      </c>
      <c r="C22" s="11" t="s">
        <v>29</v>
      </c>
      <c r="D22" s="2" t="s">
        <v>3469</v>
      </c>
      <c r="K22" s="15">
        <v>21</v>
      </c>
      <c r="L22" s="15">
        <v>21</v>
      </c>
    </row>
    <row r="23" spans="1:12" x14ac:dyDescent="0.25">
      <c r="A23" s="2" t="s">
        <v>3470</v>
      </c>
      <c r="C23" s="11" t="s">
        <v>29</v>
      </c>
      <c r="D23" s="2" t="s">
        <v>3470</v>
      </c>
      <c r="K23" s="15">
        <v>22</v>
      </c>
      <c r="L23" s="15">
        <v>22</v>
      </c>
    </row>
    <row r="24" spans="1:12" x14ac:dyDescent="0.25">
      <c r="K24" s="15">
        <v>23</v>
      </c>
      <c r="L24" s="15">
        <v>23</v>
      </c>
    </row>
    <row r="25" spans="1:12" x14ac:dyDescent="0.25">
      <c r="K25" s="15">
        <v>24</v>
      </c>
      <c r="L25" s="15">
        <v>24</v>
      </c>
    </row>
    <row r="26" spans="1:12" x14ac:dyDescent="0.25">
      <c r="K26" s="15">
        <v>25</v>
      </c>
      <c r="L26" s="15">
        <v>25</v>
      </c>
    </row>
    <row r="27" spans="1:12" x14ac:dyDescent="0.25">
      <c r="K27" s="15">
        <v>26</v>
      </c>
      <c r="L27" s="15">
        <v>26</v>
      </c>
    </row>
    <row r="28" spans="1:12" x14ac:dyDescent="0.25">
      <c r="K28" s="15">
        <v>27</v>
      </c>
      <c r="L28" s="15">
        <v>27</v>
      </c>
    </row>
    <row r="29" spans="1:12" x14ac:dyDescent="0.25">
      <c r="K29" s="15">
        <v>28</v>
      </c>
      <c r="L29" s="15">
        <v>28</v>
      </c>
    </row>
    <row r="30" spans="1:12" x14ac:dyDescent="0.25">
      <c r="K30" s="15">
        <v>29</v>
      </c>
      <c r="L30" s="15">
        <v>29</v>
      </c>
    </row>
    <row r="31" spans="1:12" x14ac:dyDescent="0.25">
      <c r="K31" s="15">
        <v>30</v>
      </c>
      <c r="L31" s="15">
        <v>30</v>
      </c>
    </row>
    <row r="32" spans="1:12" x14ac:dyDescent="0.25">
      <c r="K32" s="15">
        <v>31</v>
      </c>
      <c r="L32" s="15">
        <v>31</v>
      </c>
    </row>
    <row r="33" spans="11:12" x14ac:dyDescent="0.25">
      <c r="K33" s="15">
        <v>32</v>
      </c>
      <c r="L33" s="15">
        <v>32</v>
      </c>
    </row>
    <row r="34" spans="11:12" x14ac:dyDescent="0.25">
      <c r="K34" s="15">
        <v>33</v>
      </c>
      <c r="L34" s="15">
        <v>33</v>
      </c>
    </row>
    <row r="35" spans="11:12" x14ac:dyDescent="0.25">
      <c r="K35" s="15">
        <v>34</v>
      </c>
      <c r="L35" s="15">
        <v>34</v>
      </c>
    </row>
    <row r="36" spans="11:12" x14ac:dyDescent="0.25">
      <c r="K36" s="15">
        <v>35</v>
      </c>
      <c r="L36" s="15">
        <v>35</v>
      </c>
    </row>
    <row r="37" spans="11:12" x14ac:dyDescent="0.25">
      <c r="K37" s="15">
        <v>36</v>
      </c>
      <c r="L37" s="15">
        <v>36</v>
      </c>
    </row>
    <row r="38" spans="11:12" x14ac:dyDescent="0.25">
      <c r="K38" s="15">
        <v>37</v>
      </c>
      <c r="L38" s="15">
        <v>37</v>
      </c>
    </row>
    <row r="39" spans="11:12" x14ac:dyDescent="0.25">
      <c r="K39" s="15">
        <v>38</v>
      </c>
      <c r="L39" s="15">
        <v>38</v>
      </c>
    </row>
    <row r="40" spans="11:12" x14ac:dyDescent="0.25">
      <c r="K40" s="15">
        <v>39</v>
      </c>
      <c r="L40" s="15">
        <v>39</v>
      </c>
    </row>
    <row r="41" spans="11:12" x14ac:dyDescent="0.25">
      <c r="K41" s="15">
        <v>40</v>
      </c>
      <c r="L41" s="15">
        <v>40</v>
      </c>
    </row>
    <row r="42" spans="11:12" x14ac:dyDescent="0.25">
      <c r="K42" s="15">
        <v>41</v>
      </c>
      <c r="L42" s="15">
        <v>41</v>
      </c>
    </row>
    <row r="43" spans="11:12" x14ac:dyDescent="0.25">
      <c r="K43" s="15">
        <v>42</v>
      </c>
      <c r="L43" s="15">
        <v>42</v>
      </c>
    </row>
    <row r="44" spans="11:12" x14ac:dyDescent="0.25">
      <c r="K44" s="15">
        <v>43</v>
      </c>
      <c r="L44" s="15">
        <v>43</v>
      </c>
    </row>
    <row r="45" spans="11:12" x14ac:dyDescent="0.25">
      <c r="K45" s="15">
        <v>44</v>
      </c>
      <c r="L45" s="15">
        <v>44</v>
      </c>
    </row>
    <row r="46" spans="11:12" x14ac:dyDescent="0.25">
      <c r="K46" s="15">
        <v>45</v>
      </c>
      <c r="L46" s="15">
        <v>45</v>
      </c>
    </row>
    <row r="47" spans="11:12" x14ac:dyDescent="0.25">
      <c r="K47" s="15">
        <v>46</v>
      </c>
      <c r="L47" s="15">
        <v>46</v>
      </c>
    </row>
    <row r="48" spans="11:12" x14ac:dyDescent="0.25">
      <c r="K48" s="15">
        <v>47</v>
      </c>
      <c r="L48" s="15">
        <v>47</v>
      </c>
    </row>
    <row r="49" spans="11:12" x14ac:dyDescent="0.25">
      <c r="K49" s="15">
        <v>48</v>
      </c>
      <c r="L49" s="15">
        <v>48</v>
      </c>
    </row>
    <row r="50" spans="11:12" x14ac:dyDescent="0.25">
      <c r="K50" s="15">
        <v>49</v>
      </c>
      <c r="L50" s="15">
        <v>49</v>
      </c>
    </row>
    <row r="51" spans="11:12" x14ac:dyDescent="0.25">
      <c r="K51" s="15">
        <v>50</v>
      </c>
      <c r="L51" s="15">
        <v>50</v>
      </c>
    </row>
    <row r="52" spans="11:12" x14ac:dyDescent="0.25">
      <c r="K52" s="15">
        <v>51</v>
      </c>
      <c r="L52" s="15">
        <v>51</v>
      </c>
    </row>
    <row r="53" spans="11:12" x14ac:dyDescent="0.25">
      <c r="K53" s="15">
        <v>52</v>
      </c>
      <c r="L53" s="15">
        <v>52</v>
      </c>
    </row>
    <row r="54" spans="11:12" x14ac:dyDescent="0.25">
      <c r="K54" s="15">
        <v>53</v>
      </c>
      <c r="L54" s="15">
        <v>53</v>
      </c>
    </row>
    <row r="55" spans="11:12" x14ac:dyDescent="0.25">
      <c r="K55" s="15">
        <v>54</v>
      </c>
      <c r="L55" s="15">
        <v>54</v>
      </c>
    </row>
    <row r="56" spans="11:12" x14ac:dyDescent="0.25">
      <c r="K56" s="15">
        <v>55</v>
      </c>
      <c r="L56" s="15">
        <v>55</v>
      </c>
    </row>
    <row r="57" spans="11:12" x14ac:dyDescent="0.25">
      <c r="K57" s="15">
        <v>56</v>
      </c>
      <c r="L57" s="15">
        <v>56</v>
      </c>
    </row>
    <row r="58" spans="11:12" x14ac:dyDescent="0.25">
      <c r="K58" s="15">
        <v>57</v>
      </c>
      <c r="L58" s="15">
        <v>57</v>
      </c>
    </row>
    <row r="59" spans="11:12" x14ac:dyDescent="0.25">
      <c r="K59" s="15">
        <v>58</v>
      </c>
      <c r="L59" s="15">
        <v>58</v>
      </c>
    </row>
    <row r="60" spans="11:12" x14ac:dyDescent="0.25">
      <c r="K60" s="15">
        <v>59</v>
      </c>
      <c r="L60" s="15">
        <v>59</v>
      </c>
    </row>
    <row r="61" spans="11:12" x14ac:dyDescent="0.25">
      <c r="K61" s="15">
        <v>60</v>
      </c>
      <c r="L61" s="15">
        <v>60</v>
      </c>
    </row>
    <row r="62" spans="11:12" x14ac:dyDescent="0.25">
      <c r="K62" s="15">
        <v>61</v>
      </c>
      <c r="L62" s="15">
        <v>61</v>
      </c>
    </row>
    <row r="63" spans="11:12" x14ac:dyDescent="0.25">
      <c r="K63" s="15">
        <v>62</v>
      </c>
      <c r="L63" s="15">
        <v>62</v>
      </c>
    </row>
    <row r="64" spans="11:12" x14ac:dyDescent="0.25">
      <c r="K64" s="15">
        <v>63</v>
      </c>
      <c r="L64" s="15">
        <v>63</v>
      </c>
    </row>
    <row r="65" spans="11:12" x14ac:dyDescent="0.25">
      <c r="K65" s="15">
        <v>64</v>
      </c>
      <c r="L65" s="15">
        <v>64</v>
      </c>
    </row>
    <row r="66" spans="11:12" x14ac:dyDescent="0.25">
      <c r="K66" s="15">
        <v>65</v>
      </c>
      <c r="L66" s="15">
        <v>65</v>
      </c>
    </row>
    <row r="67" spans="11:12" x14ac:dyDescent="0.25">
      <c r="K67" s="15">
        <v>66</v>
      </c>
      <c r="L67" s="15">
        <v>66</v>
      </c>
    </row>
    <row r="68" spans="11:12" x14ac:dyDescent="0.25">
      <c r="K68" s="15">
        <v>67</v>
      </c>
      <c r="L68" s="15">
        <v>67</v>
      </c>
    </row>
    <row r="69" spans="11:12" x14ac:dyDescent="0.25">
      <c r="K69" s="15">
        <v>68</v>
      </c>
      <c r="L69" s="15">
        <v>68</v>
      </c>
    </row>
    <row r="70" spans="11:12" x14ac:dyDescent="0.25">
      <c r="K70" s="15">
        <v>69</v>
      </c>
      <c r="L70" s="15">
        <v>69</v>
      </c>
    </row>
    <row r="71" spans="11:12" x14ac:dyDescent="0.25">
      <c r="K71" s="15">
        <v>70</v>
      </c>
      <c r="L71" s="15">
        <v>70</v>
      </c>
    </row>
    <row r="72" spans="11:12" x14ac:dyDescent="0.25">
      <c r="K72" s="15">
        <v>71</v>
      </c>
      <c r="L72" s="15">
        <v>71</v>
      </c>
    </row>
    <row r="73" spans="11:12" x14ac:dyDescent="0.25">
      <c r="K73" s="15">
        <v>72</v>
      </c>
      <c r="L73" s="15">
        <v>72</v>
      </c>
    </row>
    <row r="74" spans="11:12" x14ac:dyDescent="0.25">
      <c r="K74" s="15">
        <v>73</v>
      </c>
      <c r="L74" s="15">
        <v>73</v>
      </c>
    </row>
    <row r="75" spans="11:12" x14ac:dyDescent="0.25">
      <c r="K75" s="15">
        <v>74</v>
      </c>
      <c r="L75" s="15">
        <v>74</v>
      </c>
    </row>
    <row r="76" spans="11:12" x14ac:dyDescent="0.25">
      <c r="K76" s="15">
        <v>75</v>
      </c>
      <c r="L76" s="15">
        <v>75</v>
      </c>
    </row>
    <row r="77" spans="11:12" x14ac:dyDescent="0.25">
      <c r="K77" s="15">
        <v>76</v>
      </c>
      <c r="L77" s="15">
        <v>76</v>
      </c>
    </row>
    <row r="78" spans="11:12" x14ac:dyDescent="0.25">
      <c r="K78" s="15">
        <v>77</v>
      </c>
      <c r="L78" s="15">
        <v>77</v>
      </c>
    </row>
    <row r="79" spans="11:12" x14ac:dyDescent="0.25">
      <c r="K79" s="15">
        <v>78</v>
      </c>
      <c r="L79" s="15">
        <v>78</v>
      </c>
    </row>
    <row r="80" spans="11:12" x14ac:dyDescent="0.25">
      <c r="K80" s="15">
        <v>79</v>
      </c>
      <c r="L80" s="15">
        <v>79</v>
      </c>
    </row>
    <row r="81" spans="11:12" x14ac:dyDescent="0.25">
      <c r="K81" s="15">
        <v>80</v>
      </c>
      <c r="L81" s="15">
        <v>80</v>
      </c>
    </row>
    <row r="82" spans="11:12" x14ac:dyDescent="0.25">
      <c r="K82" s="15">
        <v>81</v>
      </c>
      <c r="L82" s="15">
        <v>81</v>
      </c>
    </row>
    <row r="83" spans="11:12" x14ac:dyDescent="0.25">
      <c r="K83" s="15">
        <v>82</v>
      </c>
      <c r="L83" s="15">
        <v>82</v>
      </c>
    </row>
    <row r="84" spans="11:12" x14ac:dyDescent="0.25">
      <c r="K84" s="15">
        <v>83</v>
      </c>
      <c r="L84" s="15">
        <v>83</v>
      </c>
    </row>
    <row r="85" spans="11:12" x14ac:dyDescent="0.25">
      <c r="K85" s="15">
        <v>84</v>
      </c>
      <c r="L85" s="15">
        <v>84</v>
      </c>
    </row>
    <row r="86" spans="11:12" x14ac:dyDescent="0.25">
      <c r="K86" s="15">
        <v>85</v>
      </c>
      <c r="L86" s="15">
        <v>85</v>
      </c>
    </row>
    <row r="87" spans="11:12" x14ac:dyDescent="0.25">
      <c r="K87" s="15">
        <v>86</v>
      </c>
      <c r="L87" s="15">
        <v>86</v>
      </c>
    </row>
    <row r="88" spans="11:12" x14ac:dyDescent="0.25">
      <c r="K88" s="15">
        <v>87</v>
      </c>
      <c r="L88" s="15">
        <v>87</v>
      </c>
    </row>
    <row r="89" spans="11:12" x14ac:dyDescent="0.25">
      <c r="K89" s="15">
        <v>88</v>
      </c>
      <c r="L89" s="15">
        <v>88</v>
      </c>
    </row>
    <row r="90" spans="11:12" x14ac:dyDescent="0.25">
      <c r="K90" s="15">
        <v>89</v>
      </c>
      <c r="L90" s="15">
        <v>89</v>
      </c>
    </row>
    <row r="91" spans="11:12" x14ac:dyDescent="0.25">
      <c r="K91" s="15">
        <v>90</v>
      </c>
      <c r="L91" s="15">
        <v>90</v>
      </c>
    </row>
    <row r="92" spans="11:12" x14ac:dyDescent="0.25">
      <c r="K92" s="15">
        <v>91</v>
      </c>
      <c r="L92" s="15">
        <v>91</v>
      </c>
    </row>
    <row r="93" spans="11:12" x14ac:dyDescent="0.25">
      <c r="K93" s="15">
        <v>92</v>
      </c>
      <c r="L93" s="15">
        <v>92</v>
      </c>
    </row>
    <row r="94" spans="11:12" x14ac:dyDescent="0.25">
      <c r="K94" s="15">
        <v>93</v>
      </c>
      <c r="L94" s="15">
        <v>93</v>
      </c>
    </row>
    <row r="95" spans="11:12" x14ac:dyDescent="0.25">
      <c r="K95" s="15">
        <v>94</v>
      </c>
      <c r="L95" s="15">
        <v>94</v>
      </c>
    </row>
    <row r="96" spans="11:12" x14ac:dyDescent="0.25">
      <c r="K96" s="15">
        <v>95</v>
      </c>
      <c r="L96" s="15">
        <v>95</v>
      </c>
    </row>
    <row r="97" spans="11:12" x14ac:dyDescent="0.25">
      <c r="K97" s="15">
        <v>96</v>
      </c>
      <c r="L97" s="15">
        <v>96</v>
      </c>
    </row>
    <row r="98" spans="11:12" x14ac:dyDescent="0.25">
      <c r="K98" s="15">
        <v>97</v>
      </c>
      <c r="L98" s="15">
        <v>97</v>
      </c>
    </row>
    <row r="99" spans="11:12" x14ac:dyDescent="0.25">
      <c r="K99" s="15">
        <v>98</v>
      </c>
      <c r="L99" s="15">
        <v>98</v>
      </c>
    </row>
    <row r="100" spans="11:12" x14ac:dyDescent="0.25">
      <c r="K100" s="15">
        <v>99</v>
      </c>
      <c r="L100" s="15">
        <v>99</v>
      </c>
    </row>
    <row r="101" spans="11:12" x14ac:dyDescent="0.25">
      <c r="K101" s="15">
        <v>100</v>
      </c>
      <c r="L101" s="15">
        <v>100</v>
      </c>
    </row>
    <row r="102" spans="11:12" x14ac:dyDescent="0.25">
      <c r="K102" s="15">
        <v>101</v>
      </c>
      <c r="L102" s="15">
        <v>101</v>
      </c>
    </row>
    <row r="103" spans="11:12" x14ac:dyDescent="0.25">
      <c r="K103" s="15">
        <v>102</v>
      </c>
      <c r="L103" s="15">
        <v>102</v>
      </c>
    </row>
    <row r="104" spans="11:12" x14ac:dyDescent="0.25">
      <c r="K104" s="15">
        <v>103</v>
      </c>
      <c r="L104" s="15">
        <v>103</v>
      </c>
    </row>
    <row r="105" spans="11:12" x14ac:dyDescent="0.25">
      <c r="K105" s="15">
        <v>104</v>
      </c>
      <c r="L105" s="15">
        <v>104</v>
      </c>
    </row>
    <row r="106" spans="11:12" x14ac:dyDescent="0.25">
      <c r="K106" s="15">
        <v>105</v>
      </c>
      <c r="L106" s="15">
        <v>105</v>
      </c>
    </row>
    <row r="107" spans="11:12" x14ac:dyDescent="0.25">
      <c r="K107" s="15">
        <v>106</v>
      </c>
      <c r="L107" s="15">
        <v>106</v>
      </c>
    </row>
    <row r="108" spans="11:12" x14ac:dyDescent="0.25">
      <c r="K108" s="15">
        <v>107</v>
      </c>
      <c r="L108" s="15">
        <v>107</v>
      </c>
    </row>
    <row r="109" spans="11:12" x14ac:dyDescent="0.25">
      <c r="K109" s="15">
        <v>108</v>
      </c>
      <c r="L109" s="15">
        <v>108</v>
      </c>
    </row>
    <row r="110" spans="11:12" x14ac:dyDescent="0.25">
      <c r="K110" s="15">
        <v>109</v>
      </c>
      <c r="L110" s="15">
        <v>109</v>
      </c>
    </row>
    <row r="111" spans="11:12" x14ac:dyDescent="0.25">
      <c r="K111" s="15">
        <v>110</v>
      </c>
      <c r="L111" s="15">
        <v>110</v>
      </c>
    </row>
    <row r="112" spans="11:12" x14ac:dyDescent="0.25">
      <c r="K112" s="15">
        <v>111</v>
      </c>
      <c r="L112" s="15">
        <v>111</v>
      </c>
    </row>
    <row r="113" spans="11:12" x14ac:dyDescent="0.25">
      <c r="K113" s="15">
        <v>112</v>
      </c>
      <c r="L113" s="15">
        <v>112</v>
      </c>
    </row>
    <row r="114" spans="11:12" x14ac:dyDescent="0.25">
      <c r="K114" s="15">
        <v>113</v>
      </c>
      <c r="L114" s="15">
        <v>113</v>
      </c>
    </row>
    <row r="115" spans="11:12" x14ac:dyDescent="0.25">
      <c r="K115" s="15">
        <v>114</v>
      </c>
      <c r="L115" s="15">
        <v>114</v>
      </c>
    </row>
    <row r="116" spans="11:12" x14ac:dyDescent="0.25">
      <c r="K116" s="15">
        <v>115</v>
      </c>
      <c r="L116" s="15">
        <v>115</v>
      </c>
    </row>
    <row r="117" spans="11:12" x14ac:dyDescent="0.25">
      <c r="K117" s="15">
        <v>116</v>
      </c>
      <c r="L117" s="15">
        <v>116</v>
      </c>
    </row>
    <row r="118" spans="11:12" x14ac:dyDescent="0.25">
      <c r="K118" s="15">
        <v>117</v>
      </c>
      <c r="L118" s="15">
        <v>117</v>
      </c>
    </row>
    <row r="119" spans="11:12" x14ac:dyDescent="0.25">
      <c r="K119" s="15">
        <v>118</v>
      </c>
      <c r="L119" s="15">
        <v>118</v>
      </c>
    </row>
    <row r="120" spans="11:12" x14ac:dyDescent="0.25">
      <c r="K120" s="15">
        <v>119</v>
      </c>
      <c r="L120" s="15">
        <v>119</v>
      </c>
    </row>
    <row r="121" spans="11:12" x14ac:dyDescent="0.25">
      <c r="K121" s="15">
        <v>120</v>
      </c>
      <c r="L121" s="15">
        <v>120</v>
      </c>
    </row>
    <row r="122" spans="11:12" x14ac:dyDescent="0.25">
      <c r="K122" s="15">
        <v>121</v>
      </c>
      <c r="L122" s="15">
        <v>121</v>
      </c>
    </row>
    <row r="123" spans="11:12" x14ac:dyDescent="0.25">
      <c r="K123" s="15">
        <v>122</v>
      </c>
      <c r="L123" s="15">
        <v>122</v>
      </c>
    </row>
    <row r="124" spans="11:12" x14ac:dyDescent="0.25">
      <c r="K124" s="15">
        <v>123</v>
      </c>
      <c r="L124" s="15">
        <v>123</v>
      </c>
    </row>
    <row r="125" spans="11:12" x14ac:dyDescent="0.25">
      <c r="K125" s="15">
        <v>124</v>
      </c>
      <c r="L125" s="15">
        <v>124</v>
      </c>
    </row>
    <row r="126" spans="11:12" x14ac:dyDescent="0.25">
      <c r="K126" s="15">
        <v>125</v>
      </c>
      <c r="L126" s="15">
        <v>125</v>
      </c>
    </row>
    <row r="127" spans="11:12" x14ac:dyDescent="0.25">
      <c r="K127" s="15">
        <v>126</v>
      </c>
      <c r="L127" s="15">
        <v>126</v>
      </c>
    </row>
    <row r="128" spans="11:12" x14ac:dyDescent="0.25">
      <c r="K128" s="15">
        <v>127</v>
      </c>
      <c r="L128" s="15">
        <v>127</v>
      </c>
    </row>
    <row r="129" spans="11:12" x14ac:dyDescent="0.25">
      <c r="K129" s="15">
        <v>128</v>
      </c>
      <c r="L129" s="15">
        <v>128</v>
      </c>
    </row>
    <row r="130" spans="11:12" x14ac:dyDescent="0.25">
      <c r="K130" s="15">
        <v>129</v>
      </c>
      <c r="L130" s="15">
        <v>129</v>
      </c>
    </row>
    <row r="131" spans="11:12" x14ac:dyDescent="0.25">
      <c r="K131" s="15">
        <v>130</v>
      </c>
      <c r="L131" s="15">
        <v>130</v>
      </c>
    </row>
    <row r="132" spans="11:12" x14ac:dyDescent="0.25">
      <c r="K132" s="15">
        <v>131</v>
      </c>
      <c r="L132" s="15">
        <v>131</v>
      </c>
    </row>
    <row r="133" spans="11:12" x14ac:dyDescent="0.25">
      <c r="K133" s="15">
        <v>132</v>
      </c>
      <c r="L133" s="15">
        <v>132</v>
      </c>
    </row>
    <row r="134" spans="11:12" x14ac:dyDescent="0.25">
      <c r="K134" s="15">
        <v>133</v>
      </c>
      <c r="L134" s="15">
        <v>133</v>
      </c>
    </row>
    <row r="135" spans="11:12" x14ac:dyDescent="0.25">
      <c r="K135" s="15">
        <v>134</v>
      </c>
      <c r="L135" s="15">
        <v>134</v>
      </c>
    </row>
    <row r="136" spans="11:12" x14ac:dyDescent="0.25">
      <c r="K136" s="15">
        <v>135</v>
      </c>
      <c r="L136" s="15">
        <v>135</v>
      </c>
    </row>
    <row r="137" spans="11:12" x14ac:dyDescent="0.25">
      <c r="K137" s="15">
        <v>136</v>
      </c>
      <c r="L137" s="15">
        <v>136</v>
      </c>
    </row>
    <row r="138" spans="11:12" x14ac:dyDescent="0.25">
      <c r="K138" s="15">
        <v>137</v>
      </c>
      <c r="L138" s="15">
        <v>137</v>
      </c>
    </row>
    <row r="139" spans="11:12" x14ac:dyDescent="0.25">
      <c r="K139" s="15">
        <v>138</v>
      </c>
      <c r="L139" s="15">
        <v>138</v>
      </c>
    </row>
    <row r="140" spans="11:12" x14ac:dyDescent="0.25">
      <c r="K140" s="15">
        <v>139</v>
      </c>
      <c r="L140" s="15">
        <v>139</v>
      </c>
    </row>
    <row r="141" spans="11:12" x14ac:dyDescent="0.25">
      <c r="K141" s="15">
        <v>140</v>
      </c>
      <c r="L141" s="15">
        <v>140</v>
      </c>
    </row>
    <row r="142" spans="11:12" x14ac:dyDescent="0.25">
      <c r="K142" s="15">
        <v>141</v>
      </c>
      <c r="L142" s="15">
        <v>141</v>
      </c>
    </row>
    <row r="143" spans="11:12" x14ac:dyDescent="0.25">
      <c r="K143" s="15">
        <v>142</v>
      </c>
      <c r="L143" s="15">
        <v>142</v>
      </c>
    </row>
    <row r="144" spans="11:12" x14ac:dyDescent="0.25">
      <c r="K144" s="15">
        <v>143</v>
      </c>
      <c r="L144" s="15">
        <v>143</v>
      </c>
    </row>
    <row r="145" spans="11:12" x14ac:dyDescent="0.25">
      <c r="K145" s="15">
        <v>144</v>
      </c>
      <c r="L145" s="15">
        <v>144</v>
      </c>
    </row>
    <row r="146" spans="11:12" x14ac:dyDescent="0.25">
      <c r="K146" s="15">
        <v>145</v>
      </c>
      <c r="L146" s="15">
        <v>145</v>
      </c>
    </row>
    <row r="147" spans="11:12" x14ac:dyDescent="0.25">
      <c r="K147" s="15">
        <v>146</v>
      </c>
      <c r="L147" s="15">
        <v>146</v>
      </c>
    </row>
    <row r="148" spans="11:12" x14ac:dyDescent="0.25">
      <c r="K148" s="15">
        <v>147</v>
      </c>
      <c r="L148" s="15">
        <v>147</v>
      </c>
    </row>
    <row r="149" spans="11:12" x14ac:dyDescent="0.25">
      <c r="K149" s="15">
        <v>148</v>
      </c>
      <c r="L149" s="15">
        <v>148</v>
      </c>
    </row>
    <row r="150" spans="11:12" x14ac:dyDescent="0.25">
      <c r="K150" s="15">
        <v>149</v>
      </c>
      <c r="L150" s="15">
        <v>149</v>
      </c>
    </row>
    <row r="151" spans="11:12" x14ac:dyDescent="0.25">
      <c r="K151" s="15">
        <v>150</v>
      </c>
      <c r="L151" s="15">
        <v>150</v>
      </c>
    </row>
  </sheetData>
  <conditionalFormatting sqref="A2:A47">
    <cfRule type="duplicateValues" dxfId="77" priority="2"/>
  </conditionalFormatting>
  <conditionalFormatting sqref="D23">
    <cfRule type="duplicateValues" dxfId="76" priority="1"/>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2E6DD-F4BC-4BCD-B515-25BCF558AF61}">
  <dimension ref="A2:H1671"/>
  <sheetViews>
    <sheetView topLeftCell="A1657" workbookViewId="0">
      <selection activeCell="Q2" sqref="Q2"/>
    </sheetView>
  </sheetViews>
  <sheetFormatPr defaultRowHeight="15" x14ac:dyDescent="0.25"/>
  <cols>
    <col min="1" max="1" width="23.7109375" style="46" customWidth="1"/>
    <col min="2" max="2" width="5.28515625" style="46" customWidth="1"/>
    <col min="3" max="3" width="74.85546875" style="46" customWidth="1"/>
    <col min="4" max="5" width="5.28515625" style="46" customWidth="1"/>
    <col min="6" max="6" width="60.7109375" style="46" customWidth="1"/>
    <col min="7" max="7" width="5.28515625" customWidth="1"/>
    <col min="8" max="8" width="65.85546875" customWidth="1"/>
  </cols>
  <sheetData>
    <row r="2" spans="1:8" x14ac:dyDescent="0.25">
      <c r="A2" s="46">
        <v>2059520</v>
      </c>
      <c r="B2" s="46">
        <v>3</v>
      </c>
      <c r="C2" s="46" t="s">
        <v>712</v>
      </c>
      <c r="F2" s="46" t="s">
        <v>6482</v>
      </c>
    </row>
    <row r="3" spans="1:8" x14ac:dyDescent="0.25">
      <c r="A3" s="46">
        <v>2059520</v>
      </c>
      <c r="B3" s="46">
        <v>4</v>
      </c>
      <c r="C3" s="46" t="s">
        <v>3481</v>
      </c>
      <c r="E3" s="46">
        <v>1</v>
      </c>
      <c r="F3" s="46" t="str">
        <f t="shared" ref="F3:F66" si="0">VLOOKUP(E3,B:C,2,0)</f>
        <v>ASTEC</v>
      </c>
    </row>
    <row r="4" spans="1:8" x14ac:dyDescent="0.25">
      <c r="A4" s="46" t="s">
        <v>3523</v>
      </c>
      <c r="B4" s="46">
        <v>1</v>
      </c>
      <c r="C4" s="46" t="s">
        <v>3523</v>
      </c>
      <c r="E4" s="46">
        <v>2</v>
      </c>
      <c r="F4" s="46" t="str">
        <f t="shared" si="0"/>
        <v>DANIELI</v>
      </c>
    </row>
    <row r="5" spans="1:8" x14ac:dyDescent="0.25">
      <c r="A5" s="46" t="s">
        <v>3522</v>
      </c>
      <c r="B5" s="46">
        <v>2</v>
      </c>
      <c r="C5" s="46" t="s">
        <v>3522</v>
      </c>
      <c r="E5" s="46">
        <v>3</v>
      </c>
      <c r="F5" s="46" t="str">
        <f t="shared" si="0"/>
        <v>1,4-диоксан (диэтилендиоксид) (C4H8O2)</v>
      </c>
      <c r="H5" t="s">
        <v>6481</v>
      </c>
    </row>
    <row r="6" spans="1:8" x14ac:dyDescent="0.25">
      <c r="A6" s="46" t="s">
        <v>244</v>
      </c>
      <c r="B6" s="46">
        <v>5</v>
      </c>
      <c r="C6" s="46" t="s">
        <v>956</v>
      </c>
      <c r="E6" s="46">
        <v>4</v>
      </c>
      <c r="F6" s="46" t="str">
        <f t="shared" si="0"/>
        <v>1,5-дифенилкарбазид</v>
      </c>
    </row>
    <row r="7" spans="1:8" x14ac:dyDescent="0.25">
      <c r="A7" s="46" t="s">
        <v>287</v>
      </c>
      <c r="B7" s="46">
        <v>6</v>
      </c>
      <c r="C7" s="46" t="s">
        <v>1227</v>
      </c>
      <c r="E7" s="46">
        <v>5</v>
      </c>
      <c r="F7" s="46" t="str">
        <f t="shared" si="0"/>
        <v>Din-рейка (рейка монтажная)</v>
      </c>
    </row>
    <row r="8" spans="1:8" x14ac:dyDescent="0.25">
      <c r="A8" s="46" t="s">
        <v>287</v>
      </c>
      <c r="B8" s="46">
        <v>7</v>
      </c>
      <c r="C8" s="46" t="s">
        <v>1228</v>
      </c>
      <c r="E8" s="46">
        <v>6</v>
      </c>
      <c r="F8" s="46" t="str">
        <f t="shared" si="0"/>
        <v>HDD диск (винчестер, диск жесткий)</v>
      </c>
    </row>
    <row r="9" spans="1:8" x14ac:dyDescent="0.25">
      <c r="A9" s="46" t="s">
        <v>466</v>
      </c>
      <c r="B9" s="46">
        <v>8</v>
      </c>
      <c r="C9" s="46" t="s">
        <v>1846</v>
      </c>
      <c r="E9" s="46">
        <v>7</v>
      </c>
      <c r="F9" s="46" t="str">
        <f t="shared" si="0"/>
        <v>HDD диск внешний (диск жесткий)</v>
      </c>
    </row>
    <row r="10" spans="1:8" x14ac:dyDescent="0.25">
      <c r="A10" s="46" t="s">
        <v>323</v>
      </c>
      <c r="B10" s="46">
        <v>9</v>
      </c>
      <c r="C10" s="46" t="s">
        <v>1399</v>
      </c>
      <c r="E10" s="46">
        <v>8</v>
      </c>
      <c r="F10" s="46" t="str">
        <f t="shared" si="0"/>
        <v>POSM</v>
      </c>
    </row>
    <row r="11" spans="1:8" x14ac:dyDescent="0.25">
      <c r="A11" s="46" t="s">
        <v>287</v>
      </c>
      <c r="B11" s="46">
        <v>10</v>
      </c>
      <c r="C11" s="46" t="s">
        <v>1230</v>
      </c>
      <c r="E11" s="46">
        <v>9</v>
      </c>
      <c r="F11" s="46" t="str">
        <f t="shared" si="0"/>
        <v>RC-фильтр</v>
      </c>
    </row>
    <row r="12" spans="1:8" x14ac:dyDescent="0.25">
      <c r="A12" s="46" t="s">
        <v>292</v>
      </c>
      <c r="B12" s="46">
        <v>11</v>
      </c>
      <c r="C12" s="46" t="s">
        <v>1258</v>
      </c>
      <c r="E12" s="46">
        <v>10</v>
      </c>
      <c r="F12" s="46" t="str">
        <f t="shared" si="0"/>
        <v>SSD диск</v>
      </c>
    </row>
    <row r="13" spans="1:8" x14ac:dyDescent="0.25">
      <c r="A13" s="46" t="s">
        <v>287</v>
      </c>
      <c r="B13" s="46">
        <v>12</v>
      </c>
      <c r="C13" s="46" t="s">
        <v>1229</v>
      </c>
      <c r="E13" s="46">
        <v>11</v>
      </c>
      <c r="F13" s="46" t="str">
        <f t="shared" si="0"/>
        <v>TV приставка</v>
      </c>
    </row>
    <row r="14" spans="1:8" x14ac:dyDescent="0.25">
      <c r="A14" s="46">
        <v>2630110</v>
      </c>
      <c r="B14" s="46">
        <v>13</v>
      </c>
      <c r="C14" s="46" t="s">
        <v>1248</v>
      </c>
      <c r="E14" s="46">
        <v>12</v>
      </c>
      <c r="F14" s="46" t="str">
        <f t="shared" si="0"/>
        <v>USB-флеш-накопитель</v>
      </c>
    </row>
    <row r="15" spans="1:8" x14ac:dyDescent="0.25">
      <c r="A15" s="46">
        <v>2630110</v>
      </c>
      <c r="B15" s="46">
        <v>14</v>
      </c>
      <c r="C15" s="46" t="s">
        <v>1249</v>
      </c>
      <c r="E15" s="46">
        <v>13</v>
      </c>
      <c r="F15" s="46" t="str">
        <f t="shared" si="0"/>
        <v>WI-FI роутер (точка доступа)</v>
      </c>
    </row>
    <row r="16" spans="1:8" x14ac:dyDescent="0.25">
      <c r="A16" s="46" t="s">
        <v>190</v>
      </c>
      <c r="B16" s="46">
        <v>15</v>
      </c>
      <c r="C16" s="46" t="s">
        <v>688</v>
      </c>
      <c r="E16" s="46">
        <v>14</v>
      </c>
      <c r="F16" s="46" t="str">
        <f t="shared" si="0"/>
        <v>WI-FI роутер (точка доступа) портативный</v>
      </c>
    </row>
    <row r="17" spans="1:6" x14ac:dyDescent="0.25">
      <c r="A17" s="46" t="s">
        <v>199</v>
      </c>
      <c r="B17" s="46">
        <v>16</v>
      </c>
      <c r="C17" s="46" t="s">
        <v>752</v>
      </c>
      <c r="E17" s="46">
        <v>15</v>
      </c>
      <c r="F17" s="46" t="str">
        <f t="shared" si="0"/>
        <v>Автошампунь</v>
      </c>
    </row>
    <row r="18" spans="1:6" x14ac:dyDescent="0.25">
      <c r="A18" s="46" t="s">
        <v>347</v>
      </c>
      <c r="B18" s="46">
        <v>17</v>
      </c>
      <c r="C18" s="46" t="s">
        <v>1513</v>
      </c>
      <c r="E18" s="46">
        <v>16</v>
      </c>
      <c r="F18" s="46" t="str">
        <f t="shared" si="0"/>
        <v>Автошина</v>
      </c>
    </row>
    <row r="19" spans="1:6" x14ac:dyDescent="0.25">
      <c r="A19" s="46" t="s">
        <v>205</v>
      </c>
      <c r="B19" s="46">
        <v>18</v>
      </c>
      <c r="C19" s="46" t="s">
        <v>794</v>
      </c>
      <c r="E19" s="46">
        <v>17</v>
      </c>
      <c r="F19" s="46" t="str">
        <f t="shared" si="0"/>
        <v>Адаптер (блок) питания для ленты светодиодной (LED)</v>
      </c>
    </row>
    <row r="20" spans="1:6" x14ac:dyDescent="0.25">
      <c r="A20" s="46" t="s">
        <v>288</v>
      </c>
      <c r="B20" s="46">
        <v>19</v>
      </c>
      <c r="C20" s="46" t="s">
        <v>1242</v>
      </c>
      <c r="E20" s="46">
        <v>18</v>
      </c>
      <c r="F20" s="46" t="str">
        <f t="shared" si="0"/>
        <v>Адаптер (переходник) для труб</v>
      </c>
    </row>
    <row r="21" spans="1:6" x14ac:dyDescent="0.25">
      <c r="A21" s="46" t="s">
        <v>206</v>
      </c>
      <c r="B21" s="46">
        <v>20</v>
      </c>
      <c r="C21" s="46" t="s">
        <v>795</v>
      </c>
      <c r="E21" s="46">
        <v>19</v>
      </c>
      <c r="F21" s="46" t="str">
        <f t="shared" si="0"/>
        <v>Адаптер (переходник) сетевой</v>
      </c>
    </row>
    <row r="22" spans="1:6" x14ac:dyDescent="0.25">
      <c r="A22" s="46" t="s">
        <v>206</v>
      </c>
      <c r="B22" s="46">
        <v>21</v>
      </c>
      <c r="C22" s="46" t="s">
        <v>3411</v>
      </c>
      <c r="E22" s="46">
        <v>20</v>
      </c>
      <c r="F22" s="46" t="str">
        <f t="shared" si="0"/>
        <v>Адаптер бурт (втулка) для труб</v>
      </c>
    </row>
    <row r="23" spans="1:6" x14ac:dyDescent="0.25">
      <c r="A23" s="46" t="s">
        <v>248</v>
      </c>
      <c r="B23" s="46">
        <v>22</v>
      </c>
      <c r="C23" s="46" t="s">
        <v>975</v>
      </c>
      <c r="E23" s="46">
        <v>21</v>
      </c>
      <c r="F23" s="46" t="str">
        <f t="shared" si="0"/>
        <v>Адаптер бурт (втулка) для труб поливинилиденфторидный кислотощелочестойкий</v>
      </c>
    </row>
    <row r="24" spans="1:6" x14ac:dyDescent="0.25">
      <c r="A24" s="46" t="s">
        <v>248</v>
      </c>
      <c r="B24" s="46">
        <v>23</v>
      </c>
      <c r="C24" s="46" t="s">
        <v>981</v>
      </c>
      <c r="E24" s="46">
        <v>22</v>
      </c>
      <c r="F24" s="46" t="str">
        <f t="shared" si="0"/>
        <v>Адаптер соединения рукавов высокого давления</v>
      </c>
    </row>
    <row r="25" spans="1:6" x14ac:dyDescent="0.25">
      <c r="A25" s="46" t="s">
        <v>174</v>
      </c>
      <c r="B25" s="46">
        <v>24</v>
      </c>
      <c r="C25" s="46" t="s">
        <v>3477</v>
      </c>
      <c r="E25" s="46">
        <v>23</v>
      </c>
      <c r="F25" s="46" t="str">
        <f t="shared" si="0"/>
        <v>Адаптер фланцевый</v>
      </c>
    </row>
    <row r="26" spans="1:6" x14ac:dyDescent="0.25">
      <c r="A26" s="46" t="s">
        <v>407</v>
      </c>
      <c r="B26" s="46">
        <v>25</v>
      </c>
      <c r="C26" s="46" t="s">
        <v>1703</v>
      </c>
      <c r="E26" s="46">
        <v>24</v>
      </c>
      <c r="F26" s="46" t="str">
        <f t="shared" si="0"/>
        <v>Азот газообразный</v>
      </c>
    </row>
    <row r="27" spans="1:6" x14ac:dyDescent="0.25">
      <c r="A27" s="46">
        <v>2573400</v>
      </c>
      <c r="B27" s="46">
        <v>26</v>
      </c>
      <c r="C27" s="46" t="s">
        <v>1109</v>
      </c>
      <c r="E27" s="46">
        <v>25</v>
      </c>
      <c r="F27" s="46" t="str">
        <f t="shared" si="0"/>
        <v>Аквадистиллятор</v>
      </c>
    </row>
    <row r="28" spans="1:6" x14ac:dyDescent="0.25">
      <c r="A28" s="46" t="s">
        <v>226</v>
      </c>
      <c r="B28" s="46">
        <v>27</v>
      </c>
      <c r="C28" s="46" t="s">
        <v>911</v>
      </c>
      <c r="E28" s="46">
        <v>26</v>
      </c>
      <c r="F28" s="46" t="str">
        <f t="shared" si="0"/>
        <v>Алмаз в оправе</v>
      </c>
    </row>
    <row r="29" spans="1:6" x14ac:dyDescent="0.25">
      <c r="A29" s="46">
        <v>2442110</v>
      </c>
      <c r="B29" s="46">
        <v>28</v>
      </c>
      <c r="C29" s="46" t="s">
        <v>990</v>
      </c>
      <c r="E29" s="46">
        <v>27</v>
      </c>
      <c r="F29" s="46" t="str">
        <f t="shared" si="0"/>
        <v>Алонж лабораторный стеклянный</v>
      </c>
    </row>
    <row r="30" spans="1:6" x14ac:dyDescent="0.25">
      <c r="A30" s="46" t="s">
        <v>6625</v>
      </c>
      <c r="B30" s="46">
        <v>29</v>
      </c>
      <c r="C30" s="46" t="s">
        <v>6520</v>
      </c>
      <c r="E30" s="46">
        <v>28</v>
      </c>
      <c r="F30" s="46" t="str">
        <f t="shared" si="0"/>
        <v>Алюминий первичный</v>
      </c>
    </row>
    <row r="31" spans="1:6" x14ac:dyDescent="0.25">
      <c r="A31" s="46">
        <v>2015103</v>
      </c>
      <c r="B31" s="46">
        <v>30</v>
      </c>
      <c r="C31" s="46" t="s">
        <v>661</v>
      </c>
      <c r="E31" s="46">
        <v>29</v>
      </c>
      <c r="F31" s="46" t="str">
        <f t="shared" si="0"/>
        <v>Алюминий первичный (образец)</v>
      </c>
    </row>
    <row r="32" spans="1:6" x14ac:dyDescent="0.25">
      <c r="A32" s="46">
        <v>2015103</v>
      </c>
      <c r="B32" s="46">
        <v>31</v>
      </c>
      <c r="C32" s="46" t="s">
        <v>6535</v>
      </c>
      <c r="E32" s="46">
        <v>30</v>
      </c>
      <c r="F32" s="46" t="str">
        <f t="shared" si="0"/>
        <v>Аммиак (NH3)</v>
      </c>
    </row>
    <row r="33" spans="1:6" x14ac:dyDescent="0.25">
      <c r="A33" s="46" t="s">
        <v>196</v>
      </c>
      <c r="B33" s="46">
        <v>32</v>
      </c>
      <c r="C33" s="46" t="s">
        <v>739</v>
      </c>
      <c r="E33" s="46">
        <v>31</v>
      </c>
      <c r="F33" s="46" t="str">
        <f t="shared" si="0"/>
        <v>Аммиак водный (NH4OH) 25%</v>
      </c>
    </row>
    <row r="34" spans="1:6" x14ac:dyDescent="0.25">
      <c r="A34" s="46">
        <v>2013600</v>
      </c>
      <c r="B34" s="46">
        <v>33</v>
      </c>
      <c r="C34" s="46" t="s">
        <v>635</v>
      </c>
      <c r="E34" s="46">
        <v>32</v>
      </c>
      <c r="F34" s="46" t="str">
        <f t="shared" si="0"/>
        <v>Аммиак раствор 10%</v>
      </c>
    </row>
    <row r="35" spans="1:6" x14ac:dyDescent="0.25">
      <c r="A35" s="46">
        <v>2013600</v>
      </c>
      <c r="B35" s="46">
        <v>34</v>
      </c>
      <c r="C35" s="46" t="s">
        <v>633</v>
      </c>
      <c r="E35" s="46">
        <v>33</v>
      </c>
      <c r="F35" s="46" t="str">
        <f t="shared" si="0"/>
        <v>Аммоний железа(III)-сульфат (1:1:2) 12-водный (квасцы железоаммонийные) (NH4Fe(SO4)2·12H2O)</v>
      </c>
    </row>
    <row r="36" spans="1:6" x14ac:dyDescent="0.25">
      <c r="A36" s="46">
        <v>2013410</v>
      </c>
      <c r="B36" s="46">
        <v>35</v>
      </c>
      <c r="C36" s="46" t="s">
        <v>612</v>
      </c>
      <c r="E36" s="46">
        <v>34</v>
      </c>
      <c r="F36" s="46" t="str">
        <f t="shared" si="0"/>
        <v>Аммоний молибденовокислый 4-водный ((NH4)2M0O4)</v>
      </c>
    </row>
    <row r="37" spans="1:6" x14ac:dyDescent="0.25">
      <c r="A37" s="46" t="s">
        <v>311</v>
      </c>
      <c r="B37" s="46">
        <v>36</v>
      </c>
      <c r="C37" s="46" t="s">
        <v>1349</v>
      </c>
      <c r="E37" s="46">
        <v>35</v>
      </c>
      <c r="F37" s="46" t="str">
        <f t="shared" si="0"/>
        <v>Аммоний надсернокислый (персульфат аммония) ((NH4)2S2O8)</v>
      </c>
    </row>
    <row r="38" spans="1:6" x14ac:dyDescent="0.25">
      <c r="A38" s="46" t="s">
        <v>311</v>
      </c>
      <c r="B38" s="46">
        <v>37</v>
      </c>
      <c r="C38" s="46" t="s">
        <v>3504</v>
      </c>
      <c r="E38" s="46">
        <v>36</v>
      </c>
      <c r="F38" s="46" t="str">
        <f t="shared" si="0"/>
        <v>Анализатор pH/ОВП (окислительно-восстановительный потенциал)</v>
      </c>
    </row>
    <row r="39" spans="1:6" x14ac:dyDescent="0.25">
      <c r="A39" s="46" t="s">
        <v>311</v>
      </c>
      <c r="B39" s="46">
        <v>38</v>
      </c>
      <c r="C39" s="46" t="s">
        <v>1350</v>
      </c>
      <c r="E39" s="46">
        <v>37</v>
      </c>
      <c r="F39" s="46" t="str">
        <f t="shared" si="0"/>
        <v>Анализатор пыли (пылемер)</v>
      </c>
    </row>
    <row r="40" spans="1:6" x14ac:dyDescent="0.25">
      <c r="A40" s="46" t="s">
        <v>314</v>
      </c>
      <c r="B40" s="46">
        <v>39</v>
      </c>
      <c r="C40" s="46" t="s">
        <v>1368</v>
      </c>
      <c r="E40" s="46">
        <v>38</v>
      </c>
      <c r="F40" s="46" t="str">
        <f t="shared" si="0"/>
        <v>Анализатор растворенного кислорода</v>
      </c>
    </row>
    <row r="41" spans="1:6" x14ac:dyDescent="0.25">
      <c r="A41" s="46" t="s">
        <v>303</v>
      </c>
      <c r="B41" s="46">
        <v>40</v>
      </c>
      <c r="C41" s="46" t="s">
        <v>1283</v>
      </c>
      <c r="E41" s="46">
        <v>39</v>
      </c>
      <c r="F41" s="46" t="str">
        <f t="shared" si="0"/>
        <v>Анализатор сети</v>
      </c>
    </row>
    <row r="42" spans="1:6" x14ac:dyDescent="0.25">
      <c r="A42" s="46" t="s">
        <v>293</v>
      </c>
      <c r="B42" s="46">
        <v>41</v>
      </c>
      <c r="C42" s="46" t="s">
        <v>1260</v>
      </c>
      <c r="E42" s="46">
        <v>40</v>
      </c>
      <c r="F42" s="46" t="str">
        <f t="shared" si="0"/>
        <v>Анемометр</v>
      </c>
    </row>
    <row r="43" spans="1:6" x14ac:dyDescent="0.25">
      <c r="A43" s="46" t="s">
        <v>196</v>
      </c>
      <c r="B43" s="46">
        <v>42</v>
      </c>
      <c r="C43" s="46" t="s">
        <v>738</v>
      </c>
      <c r="E43" s="46">
        <v>41</v>
      </c>
      <c r="F43" s="46" t="str">
        <f t="shared" si="0"/>
        <v>Антенна</v>
      </c>
    </row>
    <row r="44" spans="1:6" x14ac:dyDescent="0.25">
      <c r="A44" s="46" t="s">
        <v>275</v>
      </c>
      <c r="B44" s="46">
        <v>43</v>
      </c>
      <c r="C44" s="46" t="s">
        <v>3500</v>
      </c>
      <c r="E44" s="46">
        <v>42</v>
      </c>
      <c r="F44" s="46" t="str">
        <f t="shared" si="0"/>
        <v>Антисептик</v>
      </c>
    </row>
    <row r="45" spans="1:6" x14ac:dyDescent="0.25">
      <c r="A45" s="46">
        <v>2059430</v>
      </c>
      <c r="B45" s="46">
        <v>44</v>
      </c>
      <c r="C45" s="46" t="s">
        <v>699</v>
      </c>
      <c r="E45" s="46">
        <v>43</v>
      </c>
      <c r="F45" s="46" t="str">
        <f t="shared" si="0"/>
        <v>Антистеплер канцелярский</v>
      </c>
    </row>
    <row r="46" spans="1:6" x14ac:dyDescent="0.25">
      <c r="A46" s="46" t="s">
        <v>413</v>
      </c>
      <c r="B46" s="46">
        <v>45</v>
      </c>
      <c r="C46" s="46" t="s">
        <v>1713</v>
      </c>
      <c r="E46" s="46">
        <v>44</v>
      </c>
      <c r="F46" s="46" t="str">
        <f t="shared" si="0"/>
        <v>Антифриз</v>
      </c>
    </row>
    <row r="47" spans="1:6" x14ac:dyDescent="0.25">
      <c r="A47" s="46" t="s">
        <v>413</v>
      </c>
      <c r="B47" s="46">
        <v>46</v>
      </c>
      <c r="C47" s="46" t="s">
        <v>1712</v>
      </c>
      <c r="E47" s="46">
        <v>45</v>
      </c>
      <c r="F47" s="46" t="str">
        <f t="shared" si="0"/>
        <v>Аппарат плазменный (мультиплаз)</v>
      </c>
    </row>
    <row r="48" spans="1:6" x14ac:dyDescent="0.25">
      <c r="A48" s="46" t="s">
        <v>413</v>
      </c>
      <c r="B48" s="46">
        <v>47</v>
      </c>
      <c r="C48" s="46" t="s">
        <v>1714</v>
      </c>
      <c r="E48" s="46">
        <v>46</v>
      </c>
      <c r="F48" s="46" t="str">
        <f t="shared" si="0"/>
        <v>Аппарат сварочный (инвертор)</v>
      </c>
    </row>
    <row r="49" spans="1:6" x14ac:dyDescent="0.25">
      <c r="A49" s="46" t="s">
        <v>289</v>
      </c>
      <c r="B49" s="46">
        <v>48</v>
      </c>
      <c r="C49" s="46" t="s">
        <v>1243</v>
      </c>
      <c r="E49" s="46">
        <v>47</v>
      </c>
      <c r="F49" s="46" t="str">
        <f t="shared" si="0"/>
        <v>Аппарат сварочный для полиэтиленовых труб</v>
      </c>
    </row>
    <row r="50" spans="1:6" x14ac:dyDescent="0.25">
      <c r="A50" s="46">
        <v>2841240</v>
      </c>
      <c r="B50" s="46">
        <v>49</v>
      </c>
      <c r="C50" s="46" t="s">
        <v>1728</v>
      </c>
      <c r="E50" s="46">
        <v>48</v>
      </c>
      <c r="F50" s="46" t="str">
        <f t="shared" si="0"/>
        <v>Аппарат телефонный</v>
      </c>
    </row>
    <row r="51" spans="1:6" x14ac:dyDescent="0.25">
      <c r="A51" s="46" t="s">
        <v>198</v>
      </c>
      <c r="B51" s="46">
        <v>50</v>
      </c>
      <c r="C51" s="46" t="s">
        <v>751</v>
      </c>
      <c r="E51" s="46">
        <v>49</v>
      </c>
      <c r="F51" s="46" t="str">
        <f t="shared" si="0"/>
        <v>Аппликатор для нанесения ЛКМ</v>
      </c>
    </row>
    <row r="52" spans="1:6" x14ac:dyDescent="0.25">
      <c r="A52" s="46" t="s">
        <v>172</v>
      </c>
      <c r="B52" s="46">
        <v>51</v>
      </c>
      <c r="C52" s="46" t="s">
        <v>583</v>
      </c>
      <c r="E52" s="46">
        <v>50</v>
      </c>
      <c r="F52" s="46" t="str">
        <f t="shared" si="0"/>
        <v>Аптечка</v>
      </c>
    </row>
    <row r="53" spans="1:6" x14ac:dyDescent="0.25">
      <c r="A53" s="46" t="s">
        <v>310</v>
      </c>
      <c r="B53" s="46">
        <v>52</v>
      </c>
      <c r="C53" s="46" t="s">
        <v>1326</v>
      </c>
      <c r="E53" s="46">
        <v>51</v>
      </c>
      <c r="F53" s="46" t="str">
        <f t="shared" si="0"/>
        <v>Аргон газообразный</v>
      </c>
    </row>
    <row r="54" spans="1:6" x14ac:dyDescent="0.25">
      <c r="A54" s="46" t="s">
        <v>282</v>
      </c>
      <c r="B54" s="46">
        <v>53</v>
      </c>
      <c r="C54" s="46" t="s">
        <v>1218</v>
      </c>
      <c r="E54" s="46">
        <v>52</v>
      </c>
      <c r="F54" s="46" t="str">
        <f t="shared" si="0"/>
        <v>Ареометр</v>
      </c>
    </row>
    <row r="55" spans="1:6" x14ac:dyDescent="0.25">
      <c r="A55" s="46" t="s">
        <v>243</v>
      </c>
      <c r="B55" s="46">
        <v>54</v>
      </c>
      <c r="C55" s="46" t="s">
        <v>954</v>
      </c>
      <c r="E55" s="46">
        <v>53</v>
      </c>
      <c r="F55" s="46" t="str">
        <f t="shared" si="0"/>
        <v>АРМ (автоматизированное рабочее место)</v>
      </c>
    </row>
    <row r="56" spans="1:6" x14ac:dyDescent="0.25">
      <c r="A56" s="46">
        <v>2219300</v>
      </c>
      <c r="B56" s="46">
        <v>55</v>
      </c>
      <c r="C56" s="46" t="s">
        <v>780</v>
      </c>
      <c r="E56" s="46">
        <v>54</v>
      </c>
      <c r="F56" s="46" t="str">
        <f t="shared" si="0"/>
        <v>Арматура</v>
      </c>
    </row>
    <row r="57" spans="1:6" x14ac:dyDescent="0.25">
      <c r="A57" s="46" t="s">
        <v>238</v>
      </c>
      <c r="B57" s="46">
        <v>56</v>
      </c>
      <c r="C57" s="46" t="s">
        <v>944</v>
      </c>
      <c r="E57" s="46">
        <v>55</v>
      </c>
      <c r="F57" s="46" t="str">
        <f t="shared" si="0"/>
        <v>Армафлекс</v>
      </c>
    </row>
    <row r="58" spans="1:6" x14ac:dyDescent="0.25">
      <c r="A58" s="46">
        <v>2059520</v>
      </c>
      <c r="B58" s="46">
        <v>57</v>
      </c>
      <c r="C58" s="46" t="s">
        <v>726</v>
      </c>
      <c r="E58" s="46">
        <v>56</v>
      </c>
      <c r="F58" s="46" t="str">
        <f t="shared" si="0"/>
        <v>Асбошнур</v>
      </c>
    </row>
    <row r="59" spans="1:6" x14ac:dyDescent="0.25">
      <c r="A59" s="46" t="s">
        <v>186</v>
      </c>
      <c r="B59" s="46">
        <v>58</v>
      </c>
      <c r="C59" s="46" t="s">
        <v>680</v>
      </c>
      <c r="E59" s="46">
        <v>57</v>
      </c>
      <c r="F59" s="46" t="str">
        <f t="shared" si="0"/>
        <v>Аскарит</v>
      </c>
    </row>
    <row r="60" spans="1:6" x14ac:dyDescent="0.25">
      <c r="A60" s="46" t="s">
        <v>274</v>
      </c>
      <c r="B60" s="46">
        <v>59</v>
      </c>
      <c r="C60" s="46" t="s">
        <v>1188</v>
      </c>
      <c r="E60" s="46">
        <v>58</v>
      </c>
      <c r="F60" s="46" t="str">
        <f t="shared" si="0"/>
        <v>Ацетон (C3H6O)</v>
      </c>
    </row>
    <row r="61" spans="1:6" x14ac:dyDescent="0.25">
      <c r="A61" s="46" t="s">
        <v>335</v>
      </c>
      <c r="B61" s="46">
        <v>60</v>
      </c>
      <c r="C61" s="46" t="s">
        <v>1457</v>
      </c>
      <c r="E61" s="46">
        <v>59</v>
      </c>
      <c r="F61" s="46" t="str">
        <f t="shared" si="0"/>
        <v>Багор пожарный</v>
      </c>
    </row>
    <row r="62" spans="1:6" x14ac:dyDescent="0.25">
      <c r="A62" s="46" t="s">
        <v>256</v>
      </c>
      <c r="B62" s="46">
        <v>61</v>
      </c>
      <c r="C62" s="46" t="s">
        <v>1017</v>
      </c>
      <c r="E62" s="46">
        <v>60</v>
      </c>
      <c r="F62" s="46" t="str">
        <f t="shared" si="0"/>
        <v>База для реле</v>
      </c>
    </row>
    <row r="63" spans="1:6" x14ac:dyDescent="0.25">
      <c r="A63" s="46">
        <v>2020140</v>
      </c>
      <c r="B63" s="46">
        <v>62</v>
      </c>
      <c r="C63" s="46" t="s">
        <v>669</v>
      </c>
      <c r="E63" s="46">
        <v>61</v>
      </c>
      <c r="F63" s="46" t="str">
        <f t="shared" si="0"/>
        <v>Бак расширительный</v>
      </c>
    </row>
    <row r="64" spans="1:6" x14ac:dyDescent="0.25">
      <c r="A64" s="46" t="s">
        <v>384</v>
      </c>
      <c r="B64" s="46">
        <v>63</v>
      </c>
      <c r="C64" s="46" t="s">
        <v>1619</v>
      </c>
      <c r="E64" s="46">
        <v>62</v>
      </c>
      <c r="F64" s="46" t="str">
        <f t="shared" si="0"/>
        <v>Бактерицид</v>
      </c>
    </row>
    <row r="65" spans="1:6" x14ac:dyDescent="0.25">
      <c r="A65" s="46" t="s">
        <v>255</v>
      </c>
      <c r="B65" s="46">
        <v>64</v>
      </c>
      <c r="C65" s="46" t="s">
        <v>1016</v>
      </c>
      <c r="E65" s="46">
        <v>63</v>
      </c>
      <c r="F65" s="46" t="str">
        <f t="shared" si="0"/>
        <v>Балансир в сборе</v>
      </c>
    </row>
    <row r="66" spans="1:6" x14ac:dyDescent="0.25">
      <c r="A66" s="46" t="s">
        <v>432</v>
      </c>
      <c r="B66" s="46">
        <v>65</v>
      </c>
      <c r="C66" s="46" t="s">
        <v>1759</v>
      </c>
      <c r="E66" s="46">
        <v>64</v>
      </c>
      <c r="F66" s="46" t="str">
        <f t="shared" si="0"/>
        <v>Баллон газовый</v>
      </c>
    </row>
    <row r="67" spans="1:6" x14ac:dyDescent="0.25">
      <c r="A67" s="46" t="s">
        <v>210</v>
      </c>
      <c r="B67" s="46">
        <v>66</v>
      </c>
      <c r="C67" s="46" t="s">
        <v>832</v>
      </c>
      <c r="E67" s="46">
        <v>65</v>
      </c>
      <c r="F67" s="46" t="str">
        <f t="shared" ref="F67:F130" si="1">VLOOKUP(E67,B:C,2,0)</f>
        <v>Бампер автомобильный в сборе</v>
      </c>
    </row>
    <row r="68" spans="1:6" x14ac:dyDescent="0.25">
      <c r="A68" s="46" t="s">
        <v>224</v>
      </c>
      <c r="B68" s="46">
        <v>67</v>
      </c>
      <c r="C68" s="46" t="s">
        <v>892</v>
      </c>
      <c r="E68" s="46">
        <v>66</v>
      </c>
      <c r="F68" s="46" t="str">
        <f t="shared" si="1"/>
        <v>Банка пропиленовая с винтовой крышкой</v>
      </c>
    </row>
    <row r="69" spans="1:6" x14ac:dyDescent="0.25">
      <c r="A69" s="46" t="s">
        <v>154</v>
      </c>
      <c r="B69" s="46">
        <v>68</v>
      </c>
      <c r="C69" s="46" t="s">
        <v>547</v>
      </c>
      <c r="E69" s="46">
        <v>67</v>
      </c>
      <c r="F69" s="46" t="str">
        <f t="shared" si="1"/>
        <v>Банка стеклянная</v>
      </c>
    </row>
    <row r="70" spans="1:6" x14ac:dyDescent="0.25">
      <c r="A70" s="46" t="s">
        <v>340</v>
      </c>
      <c r="B70" s="46">
        <v>69</v>
      </c>
      <c r="C70" s="46" t="s">
        <v>1476</v>
      </c>
      <c r="E70" s="46">
        <v>68</v>
      </c>
      <c r="F70" s="46" t="str">
        <f t="shared" si="1"/>
        <v>Барабан кабельный (катушка)</v>
      </c>
    </row>
    <row r="71" spans="1:6" x14ac:dyDescent="0.25">
      <c r="A71" s="46" t="s">
        <v>369</v>
      </c>
      <c r="B71" s="46">
        <v>70</v>
      </c>
      <c r="C71" s="46" t="s">
        <v>1567</v>
      </c>
      <c r="E71" s="46">
        <v>69</v>
      </c>
      <c r="F71" s="46" t="str">
        <f t="shared" si="1"/>
        <v>Барабан кабельный пружинный</v>
      </c>
    </row>
    <row r="72" spans="1:6" x14ac:dyDescent="0.25">
      <c r="A72" s="46">
        <v>2013319</v>
      </c>
      <c r="B72" s="46">
        <v>71</v>
      </c>
      <c r="C72" s="46" t="s">
        <v>608</v>
      </c>
      <c r="E72" s="46">
        <v>70</v>
      </c>
      <c r="F72" s="46" t="str">
        <f t="shared" si="1"/>
        <v>Барабан тросовый</v>
      </c>
    </row>
    <row r="73" spans="1:6" x14ac:dyDescent="0.25">
      <c r="A73" s="46" t="s">
        <v>309</v>
      </c>
      <c r="B73" s="46">
        <v>72</v>
      </c>
      <c r="C73" s="46" t="s">
        <v>3501</v>
      </c>
      <c r="E73" s="46">
        <v>71</v>
      </c>
      <c r="F73" s="46" t="str">
        <f t="shared" si="1"/>
        <v>Барий хлористый 2-водный (BaCl2*2H2O)</v>
      </c>
    </row>
    <row r="74" spans="1:6" x14ac:dyDescent="0.25">
      <c r="A74" s="46" t="s">
        <v>294</v>
      </c>
      <c r="B74" s="46">
        <v>73</v>
      </c>
      <c r="C74" s="46" t="s">
        <v>1261</v>
      </c>
      <c r="E74" s="46">
        <v>72</v>
      </c>
      <c r="F74" s="46" t="str">
        <f t="shared" si="1"/>
        <v>Барометр</v>
      </c>
    </row>
    <row r="75" spans="1:6" x14ac:dyDescent="0.25">
      <c r="A75" s="46" t="s">
        <v>337</v>
      </c>
      <c r="B75" s="46">
        <v>74</v>
      </c>
      <c r="C75" s="46" t="s">
        <v>1460</v>
      </c>
      <c r="E75" s="46">
        <v>73</v>
      </c>
      <c r="F75" s="46" t="str">
        <f t="shared" si="1"/>
        <v>Барьер искрозащиты</v>
      </c>
    </row>
    <row r="76" spans="1:6" x14ac:dyDescent="0.25">
      <c r="A76" s="46">
        <v>2720230</v>
      </c>
      <c r="B76" s="46">
        <v>75</v>
      </c>
      <c r="C76" s="46" t="s">
        <v>2399</v>
      </c>
      <c r="E76" s="46">
        <v>74</v>
      </c>
      <c r="F76" s="46" t="str">
        <f t="shared" si="1"/>
        <v>Батарейка</v>
      </c>
    </row>
    <row r="77" spans="1:6" x14ac:dyDescent="0.25">
      <c r="A77" s="46">
        <v>2720230</v>
      </c>
      <c r="B77" s="46">
        <v>76</v>
      </c>
      <c r="C77" s="46" t="s">
        <v>1463</v>
      </c>
      <c r="E77" s="46">
        <v>75</v>
      </c>
      <c r="F77" s="46" t="str">
        <f t="shared" si="1"/>
        <v>Батарея аккумуляторная</v>
      </c>
    </row>
    <row r="78" spans="1:6" x14ac:dyDescent="0.25">
      <c r="A78" s="46" t="s">
        <v>434</v>
      </c>
      <c r="B78" s="46">
        <v>77</v>
      </c>
      <c r="C78" s="46" t="s">
        <v>1765</v>
      </c>
      <c r="E78" s="46">
        <v>76</v>
      </c>
      <c r="F78" s="46" t="str">
        <f t="shared" si="1"/>
        <v>Батарея аккумуляторная для UPS</v>
      </c>
    </row>
    <row r="79" spans="1:6" x14ac:dyDescent="0.25">
      <c r="A79" s="46" t="s">
        <v>219</v>
      </c>
      <c r="B79" s="46">
        <v>78</v>
      </c>
      <c r="C79" s="46" t="s">
        <v>876</v>
      </c>
      <c r="E79" s="46">
        <v>77</v>
      </c>
      <c r="F79" s="46" t="str">
        <f t="shared" si="1"/>
        <v>Башмак тормозной</v>
      </c>
    </row>
    <row r="80" spans="1:6" x14ac:dyDescent="0.25">
      <c r="A80" s="46" t="s">
        <v>142</v>
      </c>
      <c r="B80" s="46">
        <v>79</v>
      </c>
      <c r="C80" s="46" t="s">
        <v>534</v>
      </c>
      <c r="E80" s="46">
        <v>78</v>
      </c>
      <c r="F80" s="46" t="str">
        <f t="shared" si="1"/>
        <v>Бейдж</v>
      </c>
    </row>
    <row r="81" spans="1:6" x14ac:dyDescent="0.25">
      <c r="A81" s="46" t="s">
        <v>166</v>
      </c>
      <c r="B81" s="46">
        <v>80</v>
      </c>
      <c r="C81" s="46" t="s">
        <v>567</v>
      </c>
      <c r="E81" s="46">
        <v>79</v>
      </c>
      <c r="F81" s="46" t="str">
        <f t="shared" si="1"/>
        <v>Белье нательное</v>
      </c>
    </row>
    <row r="82" spans="1:6" x14ac:dyDescent="0.25">
      <c r="A82" s="46">
        <v>2014120</v>
      </c>
      <c r="B82" s="46">
        <v>81</v>
      </c>
      <c r="C82" s="46" t="s">
        <v>641</v>
      </c>
      <c r="E82" s="46">
        <v>80</v>
      </c>
      <c r="F82" s="46" t="str">
        <f t="shared" si="1"/>
        <v>Бензин</v>
      </c>
    </row>
    <row r="83" spans="1:6" x14ac:dyDescent="0.25">
      <c r="A83" s="46" t="s">
        <v>452</v>
      </c>
      <c r="B83" s="46">
        <v>82</v>
      </c>
      <c r="C83" s="46" t="s">
        <v>1805</v>
      </c>
      <c r="E83" s="46">
        <v>81</v>
      </c>
      <c r="F83" s="46" t="str">
        <f t="shared" si="1"/>
        <v>Бензол (C6H6)</v>
      </c>
    </row>
    <row r="84" spans="1:6" x14ac:dyDescent="0.25">
      <c r="A84" s="46" t="s">
        <v>6630</v>
      </c>
      <c r="B84" s="46">
        <v>83</v>
      </c>
      <c r="C84" s="46" t="s">
        <v>6532</v>
      </c>
      <c r="E84" s="46">
        <v>82</v>
      </c>
      <c r="F84" s="46" t="str">
        <f t="shared" si="1"/>
        <v>Беруши противошумные</v>
      </c>
    </row>
    <row r="85" spans="1:6" x14ac:dyDescent="0.25">
      <c r="A85" s="46" t="s">
        <v>233</v>
      </c>
      <c r="B85" s="46">
        <v>84</v>
      </c>
      <c r="C85" s="46" t="s">
        <v>6558</v>
      </c>
      <c r="E85" s="46">
        <v>83</v>
      </c>
      <c r="F85" s="46" t="str">
        <f t="shared" si="1"/>
        <v>Беседка деревянная (из отходов бруса)</v>
      </c>
    </row>
    <row r="86" spans="1:6" x14ac:dyDescent="0.25">
      <c r="A86" s="46" t="s">
        <v>233</v>
      </c>
      <c r="B86" s="46">
        <v>85</v>
      </c>
      <c r="C86" s="46" t="s">
        <v>927</v>
      </c>
      <c r="E86" s="46">
        <v>84</v>
      </c>
      <c r="F86" s="46" t="str">
        <f t="shared" si="1"/>
        <v>Бетон (сухая смесь)</v>
      </c>
    </row>
    <row r="87" spans="1:6" x14ac:dyDescent="0.25">
      <c r="A87" s="46" t="s">
        <v>197</v>
      </c>
      <c r="B87" s="46">
        <v>86</v>
      </c>
      <c r="C87" s="46" t="s">
        <v>745</v>
      </c>
      <c r="E87" s="46">
        <v>85</v>
      </c>
      <c r="F87" s="46" t="str">
        <f t="shared" si="1"/>
        <v>Бетон товарный</v>
      </c>
    </row>
    <row r="88" spans="1:6" x14ac:dyDescent="0.25">
      <c r="A88" s="46" t="s">
        <v>207</v>
      </c>
      <c r="B88" s="46">
        <v>87</v>
      </c>
      <c r="C88" s="46" t="s">
        <v>822</v>
      </c>
      <c r="E88" s="46">
        <v>86</v>
      </c>
      <c r="F88" s="46" t="str">
        <f t="shared" si="1"/>
        <v>Бинт марлевый</v>
      </c>
    </row>
    <row r="89" spans="1:6" x14ac:dyDescent="0.25">
      <c r="A89" s="46">
        <v>2013413</v>
      </c>
      <c r="B89" s="46">
        <v>88</v>
      </c>
      <c r="C89" s="46" t="s">
        <v>615</v>
      </c>
      <c r="E89" s="46">
        <v>87</v>
      </c>
      <c r="F89" s="46" t="str">
        <f t="shared" si="1"/>
        <v>Бирка кабельная маркировочная</v>
      </c>
    </row>
    <row r="90" spans="1:6" x14ac:dyDescent="0.25">
      <c r="A90" s="46">
        <v>2573400</v>
      </c>
      <c r="B90" s="46">
        <v>89</v>
      </c>
      <c r="C90" s="46" t="s">
        <v>1116</v>
      </c>
      <c r="E90" s="46">
        <v>88</v>
      </c>
      <c r="F90" s="46" t="str">
        <f t="shared" si="1"/>
        <v>Бисульфит натрия порошок (NaHSO3)</v>
      </c>
    </row>
    <row r="91" spans="1:6" x14ac:dyDescent="0.25">
      <c r="A91" s="46" t="s">
        <v>311</v>
      </c>
      <c r="B91" s="46">
        <v>90</v>
      </c>
      <c r="C91" s="46" t="s">
        <v>1345</v>
      </c>
      <c r="E91" s="46">
        <v>89</v>
      </c>
      <c r="F91" s="46" t="str">
        <f t="shared" si="1"/>
        <v>Бита-головка</v>
      </c>
    </row>
    <row r="92" spans="1:6" x14ac:dyDescent="0.25">
      <c r="A92" s="46" t="s">
        <v>330</v>
      </c>
      <c r="B92" s="46">
        <v>91</v>
      </c>
      <c r="C92" s="46" t="s">
        <v>1420</v>
      </c>
      <c r="E92" s="46">
        <v>90</v>
      </c>
      <c r="F92" s="46" t="str">
        <f t="shared" si="1"/>
        <v>Блескомер</v>
      </c>
    </row>
    <row r="93" spans="1:6" x14ac:dyDescent="0.25">
      <c r="A93" s="46" t="s">
        <v>311</v>
      </c>
      <c r="B93" s="46">
        <v>92</v>
      </c>
      <c r="C93" s="46" t="s">
        <v>1357</v>
      </c>
      <c r="E93" s="46">
        <v>91</v>
      </c>
      <c r="F93" s="46" t="str">
        <f t="shared" si="1"/>
        <v>Блок базовый</v>
      </c>
    </row>
    <row r="94" spans="1:6" x14ac:dyDescent="0.25">
      <c r="A94" s="46">
        <v>2572140</v>
      </c>
      <c r="B94" s="46">
        <v>93</v>
      </c>
      <c r="C94" s="46" t="s">
        <v>1039</v>
      </c>
      <c r="E94" s="46">
        <v>92</v>
      </c>
      <c r="F94" s="46" t="str">
        <f t="shared" si="1"/>
        <v>Блок калибровочный</v>
      </c>
    </row>
    <row r="95" spans="1:6" x14ac:dyDescent="0.25">
      <c r="A95" s="46" t="s">
        <v>343</v>
      </c>
      <c r="B95" s="46">
        <v>94</v>
      </c>
      <c r="C95" s="46" t="s">
        <v>1491</v>
      </c>
      <c r="E95" s="46">
        <v>93</v>
      </c>
      <c r="F95" s="46" t="str">
        <f t="shared" si="1"/>
        <v>Блок канатный (для троса) полиамидный</v>
      </c>
    </row>
    <row r="96" spans="1:6" x14ac:dyDescent="0.25">
      <c r="A96" s="46" t="s">
        <v>403</v>
      </c>
      <c r="B96" s="46">
        <v>95</v>
      </c>
      <c r="C96" s="46" t="s">
        <v>1692</v>
      </c>
      <c r="E96" s="46">
        <v>94</v>
      </c>
      <c r="F96" s="46" t="str">
        <f t="shared" si="1"/>
        <v>Блок клеммный</v>
      </c>
    </row>
    <row r="97" spans="1:6" x14ac:dyDescent="0.25">
      <c r="A97" s="46" t="s">
        <v>330</v>
      </c>
      <c r="B97" s="46">
        <v>96</v>
      </c>
      <c r="C97" s="46" t="s">
        <v>1416</v>
      </c>
      <c r="E97" s="46">
        <v>95</v>
      </c>
      <c r="F97" s="46" t="str">
        <f t="shared" si="1"/>
        <v>Блок кондиционера</v>
      </c>
    </row>
    <row r="98" spans="1:6" x14ac:dyDescent="0.25">
      <c r="A98" s="46" t="s">
        <v>288</v>
      </c>
      <c r="B98" s="46">
        <v>97</v>
      </c>
      <c r="C98" s="46" t="s">
        <v>1237</v>
      </c>
      <c r="E98" s="46">
        <v>96</v>
      </c>
      <c r="F98" s="46" t="str">
        <f t="shared" si="1"/>
        <v>Блок контактов</v>
      </c>
    </row>
    <row r="99" spans="1:6" x14ac:dyDescent="0.25">
      <c r="A99" s="46" t="s">
        <v>330</v>
      </c>
      <c r="B99" s="46">
        <v>98</v>
      </c>
      <c r="C99" s="46" t="s">
        <v>1422</v>
      </c>
      <c r="E99" s="46">
        <v>97</v>
      </c>
      <c r="F99" s="46" t="str">
        <f t="shared" si="1"/>
        <v>Блок питания для компьютера</v>
      </c>
    </row>
    <row r="100" spans="1:6" x14ac:dyDescent="0.25">
      <c r="A100" s="46" t="s">
        <v>330</v>
      </c>
      <c r="B100" s="46">
        <v>99</v>
      </c>
      <c r="C100" s="46" t="s">
        <v>1421</v>
      </c>
      <c r="E100" s="46">
        <v>98</v>
      </c>
      <c r="F100" s="46" t="str">
        <f t="shared" si="1"/>
        <v>Блок питания для СКУД</v>
      </c>
    </row>
    <row r="101" spans="1:6" x14ac:dyDescent="0.25">
      <c r="A101" s="46" t="s">
        <v>330</v>
      </c>
      <c r="B101" s="46">
        <v>100</v>
      </c>
      <c r="C101" s="46" t="s">
        <v>1417</v>
      </c>
      <c r="E101" s="46">
        <v>99</v>
      </c>
      <c r="F101" s="46" t="str">
        <f t="shared" si="1"/>
        <v>Блок питания и сигнализации (БПС)</v>
      </c>
    </row>
    <row r="102" spans="1:6" x14ac:dyDescent="0.25">
      <c r="A102" s="46" t="s">
        <v>330</v>
      </c>
      <c r="B102" s="46">
        <v>101</v>
      </c>
      <c r="C102" s="46" t="s">
        <v>1418</v>
      </c>
      <c r="E102" s="46">
        <v>100</v>
      </c>
      <c r="F102" s="46" t="str">
        <f t="shared" si="1"/>
        <v>Блок расширения реле</v>
      </c>
    </row>
    <row r="103" spans="1:6" x14ac:dyDescent="0.25">
      <c r="A103" s="46" t="s">
        <v>317</v>
      </c>
      <c r="B103" s="46">
        <v>102</v>
      </c>
      <c r="C103" s="46" t="s">
        <v>1383</v>
      </c>
      <c r="E103" s="46">
        <v>101</v>
      </c>
      <c r="F103" s="46" t="str">
        <f t="shared" si="1"/>
        <v>Блок релейной защиты</v>
      </c>
    </row>
    <row r="104" spans="1:6" x14ac:dyDescent="0.25">
      <c r="A104" s="46" t="s">
        <v>330</v>
      </c>
      <c r="B104" s="46">
        <v>103</v>
      </c>
      <c r="C104" s="46" t="s">
        <v>1415</v>
      </c>
      <c r="E104" s="46">
        <v>102</v>
      </c>
      <c r="F104" s="46" t="str">
        <f t="shared" si="1"/>
        <v>Блок термостата</v>
      </c>
    </row>
    <row r="105" spans="1:6" x14ac:dyDescent="0.25">
      <c r="A105" s="46" t="s">
        <v>330</v>
      </c>
      <c r="B105" s="46">
        <v>104</v>
      </c>
      <c r="C105" s="46" t="s">
        <v>1419</v>
      </c>
      <c r="E105" s="46">
        <v>103</v>
      </c>
      <c r="F105" s="46" t="str">
        <f t="shared" si="1"/>
        <v>Блок управления</v>
      </c>
    </row>
    <row r="106" spans="1:6" x14ac:dyDescent="0.25">
      <c r="A106" s="46" t="s">
        <v>161</v>
      </c>
      <c r="B106" s="46">
        <v>105</v>
      </c>
      <c r="C106" s="46" t="s">
        <v>560</v>
      </c>
      <c r="E106" s="46">
        <v>104</v>
      </c>
      <c r="F106" s="46" t="str">
        <f t="shared" si="1"/>
        <v>Блок центральный</v>
      </c>
    </row>
    <row r="107" spans="1:6" x14ac:dyDescent="0.25">
      <c r="A107" s="46" t="s">
        <v>370</v>
      </c>
      <c r="B107" s="46">
        <v>106</v>
      </c>
      <c r="C107" s="46" t="s">
        <v>1568</v>
      </c>
      <c r="E107" s="46">
        <v>105</v>
      </c>
      <c r="F107" s="46" t="str">
        <f t="shared" si="1"/>
        <v>Блокнот</v>
      </c>
    </row>
    <row r="108" spans="1:6" x14ac:dyDescent="0.25">
      <c r="A108" s="46" t="s">
        <v>269</v>
      </c>
      <c r="B108" s="46">
        <v>107</v>
      </c>
      <c r="C108" s="46" t="s">
        <v>1170</v>
      </c>
      <c r="E108" s="46">
        <v>106</v>
      </c>
      <c r="F108" s="46" t="str">
        <f t="shared" si="1"/>
        <v>Бокс электрический</v>
      </c>
    </row>
    <row r="109" spans="1:6" x14ac:dyDescent="0.25">
      <c r="A109" s="46">
        <v>2594110</v>
      </c>
      <c r="B109" s="46">
        <v>108</v>
      </c>
      <c r="C109" s="46" t="s">
        <v>1168</v>
      </c>
      <c r="E109" s="46">
        <v>107</v>
      </c>
      <c r="F109" s="46" t="str">
        <f t="shared" si="1"/>
        <v>Болт анкерный</v>
      </c>
    </row>
    <row r="110" spans="1:6" x14ac:dyDescent="0.25">
      <c r="A110" s="46">
        <v>2594110</v>
      </c>
      <c r="B110" s="46">
        <v>109</v>
      </c>
      <c r="C110" s="46" t="s">
        <v>1167</v>
      </c>
      <c r="E110" s="46">
        <v>108</v>
      </c>
      <c r="F110" s="46" t="str">
        <f t="shared" si="1"/>
        <v>Болт без головки</v>
      </c>
    </row>
    <row r="111" spans="1:6" x14ac:dyDescent="0.25">
      <c r="A111" s="46">
        <v>2594110</v>
      </c>
      <c r="B111" s="46">
        <v>110</v>
      </c>
      <c r="C111" s="46" t="s">
        <v>1166</v>
      </c>
      <c r="E111" s="46">
        <v>109</v>
      </c>
      <c r="F111" s="46" t="str">
        <f t="shared" si="1"/>
        <v>Болт с цилиндрической головкой</v>
      </c>
    </row>
    <row r="112" spans="1:6" x14ac:dyDescent="0.25">
      <c r="A112" s="46">
        <v>2573300</v>
      </c>
      <c r="B112" s="46">
        <v>111</v>
      </c>
      <c r="C112" s="46" t="s">
        <v>1075</v>
      </c>
      <c r="E112" s="46">
        <v>110</v>
      </c>
      <c r="F112" s="46" t="str">
        <f t="shared" si="1"/>
        <v>Болт шестигранный</v>
      </c>
    </row>
    <row r="113" spans="1:6" x14ac:dyDescent="0.25">
      <c r="A113" s="46" t="s">
        <v>148</v>
      </c>
      <c r="B113" s="46">
        <v>112</v>
      </c>
      <c r="C113" s="46" t="s">
        <v>539</v>
      </c>
      <c r="E113" s="46">
        <v>111</v>
      </c>
      <c r="F113" s="46" t="str">
        <f t="shared" si="1"/>
        <v>Болторез</v>
      </c>
    </row>
    <row r="114" spans="1:6" x14ac:dyDescent="0.25">
      <c r="A114" s="46" t="s">
        <v>136</v>
      </c>
      <c r="B114" s="46">
        <v>113</v>
      </c>
      <c r="C114" s="46" t="s">
        <v>517</v>
      </c>
      <c r="E114" s="46">
        <v>112</v>
      </c>
      <c r="F114" s="46" t="str">
        <f t="shared" si="1"/>
        <v>Ботинки кожаные</v>
      </c>
    </row>
    <row r="115" spans="1:6" x14ac:dyDescent="0.25">
      <c r="A115" s="46" t="s">
        <v>150</v>
      </c>
      <c r="B115" s="46">
        <v>114</v>
      </c>
      <c r="C115" s="46" t="s">
        <v>541</v>
      </c>
      <c r="E115" s="46">
        <v>113</v>
      </c>
      <c r="F115" s="46" t="str">
        <f t="shared" si="1"/>
        <v>Брезент огнеупорный</v>
      </c>
    </row>
    <row r="116" spans="1:6" x14ac:dyDescent="0.25">
      <c r="A116" s="46" t="s">
        <v>150</v>
      </c>
      <c r="B116" s="46">
        <v>115</v>
      </c>
      <c r="C116" s="46" t="s">
        <v>3475</v>
      </c>
      <c r="E116" s="46">
        <v>114</v>
      </c>
      <c r="F116" s="46" t="str">
        <f t="shared" si="1"/>
        <v>Брус монтажный деревянный</v>
      </c>
    </row>
    <row r="117" spans="1:6" x14ac:dyDescent="0.25">
      <c r="A117" s="46">
        <v>2573400</v>
      </c>
      <c r="B117" s="46">
        <v>116</v>
      </c>
      <c r="C117" s="46" t="s">
        <v>1135</v>
      </c>
      <c r="E117" s="46">
        <v>115</v>
      </c>
      <c r="F117" s="46" t="str">
        <f t="shared" si="1"/>
        <v>Брусок деревянный</v>
      </c>
    </row>
    <row r="118" spans="1:6" x14ac:dyDescent="0.25">
      <c r="A118" s="46" t="s">
        <v>141</v>
      </c>
      <c r="B118" s="46">
        <v>117</v>
      </c>
      <c r="C118" s="46" t="s">
        <v>533</v>
      </c>
      <c r="E118" s="46">
        <v>116</v>
      </c>
      <c r="F118" s="46" t="str">
        <f t="shared" si="1"/>
        <v>Брусок из быстрорежущей стали</v>
      </c>
    </row>
    <row r="119" spans="1:6" x14ac:dyDescent="0.25">
      <c r="A119" s="46" t="s">
        <v>3440</v>
      </c>
      <c r="B119" s="46">
        <v>118</v>
      </c>
      <c r="C119" s="46" t="s">
        <v>1848</v>
      </c>
      <c r="E119" s="46">
        <v>117</v>
      </c>
      <c r="F119" s="46" t="str">
        <f t="shared" si="1"/>
        <v>Брюки утепленные</v>
      </c>
    </row>
    <row r="120" spans="1:6" x14ac:dyDescent="0.25">
      <c r="A120" s="46" t="s">
        <v>432</v>
      </c>
      <c r="B120" s="46">
        <v>119</v>
      </c>
      <c r="C120" s="46" t="s">
        <v>1762</v>
      </c>
      <c r="E120" s="46">
        <v>118</v>
      </c>
      <c r="F120" s="46" t="str">
        <f t="shared" si="1"/>
        <v>Буквы объемные</v>
      </c>
    </row>
    <row r="121" spans="1:6" x14ac:dyDescent="0.25">
      <c r="A121" s="46" t="s">
        <v>161</v>
      </c>
      <c r="B121" s="46">
        <v>120</v>
      </c>
      <c r="C121" s="46" t="s">
        <v>556</v>
      </c>
      <c r="E121" s="46">
        <v>119</v>
      </c>
      <c r="F121" s="46" t="str">
        <f t="shared" si="1"/>
        <v>Буксир жесткий</v>
      </c>
    </row>
    <row r="122" spans="1:6" x14ac:dyDescent="0.25">
      <c r="A122" s="46" t="s">
        <v>156</v>
      </c>
      <c r="B122" s="46">
        <v>121</v>
      </c>
      <c r="C122" s="46" t="s">
        <v>549</v>
      </c>
      <c r="E122" s="46">
        <v>120</v>
      </c>
      <c r="F122" s="46" t="str">
        <f t="shared" si="1"/>
        <v>Бумага для заметок</v>
      </c>
    </row>
    <row r="123" spans="1:6" x14ac:dyDescent="0.25">
      <c r="A123" s="46">
        <v>2059520</v>
      </c>
      <c r="B123" s="46">
        <v>122</v>
      </c>
      <c r="C123" s="46" t="s">
        <v>705</v>
      </c>
      <c r="E123" s="46">
        <v>121</v>
      </c>
      <c r="F123" s="46" t="str">
        <f t="shared" si="1"/>
        <v>Бумага для плоттера</v>
      </c>
    </row>
    <row r="124" spans="1:6" x14ac:dyDescent="0.25">
      <c r="A124" s="46" t="s">
        <v>156</v>
      </c>
      <c r="B124" s="46">
        <v>123</v>
      </c>
      <c r="C124" s="46" t="s">
        <v>3405</v>
      </c>
      <c r="E124" s="46">
        <v>122</v>
      </c>
      <c r="F124" s="46" t="str">
        <f t="shared" si="1"/>
        <v>Бумага индикаторная</v>
      </c>
    </row>
    <row r="125" spans="1:6" x14ac:dyDescent="0.25">
      <c r="A125" s="46" t="s">
        <v>158</v>
      </c>
      <c r="B125" s="46">
        <v>125</v>
      </c>
      <c r="C125" s="46" t="s">
        <v>468</v>
      </c>
      <c r="E125" s="46">
        <v>123</v>
      </c>
      <c r="F125" s="46" t="str">
        <f t="shared" si="1"/>
        <v>Бумага крафтовая</v>
      </c>
    </row>
    <row r="126" spans="1:6" x14ac:dyDescent="0.25">
      <c r="A126" s="46" t="s">
        <v>6613</v>
      </c>
      <c r="B126" s="46">
        <v>124</v>
      </c>
      <c r="C126" s="46" t="s">
        <v>6716</v>
      </c>
      <c r="E126" s="46">
        <v>124</v>
      </c>
      <c r="F126" s="46" t="str">
        <f t="shared" si="1"/>
        <v>Бумага крепированная с ингибитором коррозии (образец)</v>
      </c>
    </row>
    <row r="127" spans="1:6" x14ac:dyDescent="0.25">
      <c r="A127" s="46" t="s">
        <v>156</v>
      </c>
      <c r="B127" s="46">
        <v>126</v>
      </c>
      <c r="C127" s="46" t="s">
        <v>551</v>
      </c>
      <c r="E127" s="46">
        <v>125</v>
      </c>
      <c r="F127" s="46" t="str">
        <f t="shared" si="1"/>
        <v>Бумага крепированная с ингибитором коррозии</v>
      </c>
    </row>
    <row r="128" spans="1:6" x14ac:dyDescent="0.25">
      <c r="A128" s="46" t="s">
        <v>156</v>
      </c>
      <c r="B128" s="46">
        <v>127</v>
      </c>
      <c r="C128" s="46" t="s">
        <v>550</v>
      </c>
      <c r="E128" s="46">
        <v>126</v>
      </c>
      <c r="F128" s="46" t="str">
        <f t="shared" si="1"/>
        <v>Бумага масштабно-координатная (миллиметровка)</v>
      </c>
    </row>
    <row r="129" spans="1:6" x14ac:dyDescent="0.25">
      <c r="A129" s="46" t="s">
        <v>156</v>
      </c>
      <c r="B129" s="46">
        <v>128</v>
      </c>
      <c r="C129" s="46" t="s">
        <v>3528</v>
      </c>
      <c r="E129" s="46">
        <v>127</v>
      </c>
      <c r="F129" s="46" t="str">
        <f t="shared" si="1"/>
        <v>Бумага офисная</v>
      </c>
    </row>
    <row r="130" spans="1:6" x14ac:dyDescent="0.25">
      <c r="A130" s="46">
        <v>2059520</v>
      </c>
      <c r="B130" s="46">
        <v>129</v>
      </c>
      <c r="C130" s="46" t="s">
        <v>706</v>
      </c>
      <c r="E130" s="46">
        <v>128</v>
      </c>
      <c r="F130" s="46" t="str">
        <f t="shared" si="1"/>
        <v>Бумага самоклеящаяся</v>
      </c>
    </row>
    <row r="131" spans="1:6" x14ac:dyDescent="0.25">
      <c r="A131" s="46" t="s">
        <v>159</v>
      </c>
      <c r="B131" s="46">
        <v>130</v>
      </c>
      <c r="C131" s="46" t="s">
        <v>3406</v>
      </c>
      <c r="E131" s="46">
        <v>129</v>
      </c>
      <c r="F131" s="46" t="str">
        <f t="shared" ref="F131:F194" si="2">VLOOKUP(E131,B:C,2,0)</f>
        <v>Бумага термоиндикаторная</v>
      </c>
    </row>
    <row r="132" spans="1:6" x14ac:dyDescent="0.25">
      <c r="A132" s="46" t="s">
        <v>157</v>
      </c>
      <c r="B132" s="46">
        <v>131</v>
      </c>
      <c r="C132" s="46" t="s">
        <v>553</v>
      </c>
      <c r="E132" s="46">
        <v>130</v>
      </c>
      <c r="F132" s="46" t="str">
        <f t="shared" si="2"/>
        <v>Бумага туалетная</v>
      </c>
    </row>
    <row r="133" spans="1:6" x14ac:dyDescent="0.25">
      <c r="A133" s="46" t="s">
        <v>161</v>
      </c>
      <c r="B133" s="46">
        <v>132</v>
      </c>
      <c r="C133" s="46" t="s">
        <v>3407</v>
      </c>
      <c r="E133" s="46">
        <v>131</v>
      </c>
      <c r="F133" s="46" t="str">
        <f t="shared" si="2"/>
        <v>Бумага фильтровальная</v>
      </c>
    </row>
    <row r="134" spans="1:6" x14ac:dyDescent="0.25">
      <c r="A134" s="46" t="s">
        <v>237</v>
      </c>
      <c r="B134" s="46">
        <v>133</v>
      </c>
      <c r="C134" s="46" t="s">
        <v>938</v>
      </c>
      <c r="E134" s="46">
        <v>132</v>
      </c>
      <c r="F134" s="46" t="str">
        <f t="shared" si="2"/>
        <v>Бумага цветная</v>
      </c>
    </row>
    <row r="135" spans="1:6" x14ac:dyDescent="0.25">
      <c r="A135" s="46" t="s">
        <v>237</v>
      </c>
      <c r="B135" s="46">
        <v>134</v>
      </c>
      <c r="C135" s="46" t="s">
        <v>940</v>
      </c>
      <c r="E135" s="46">
        <v>133</v>
      </c>
      <c r="F135" s="46" t="str">
        <f t="shared" si="2"/>
        <v>Бумага шлифовальная (шкурка наждачная)</v>
      </c>
    </row>
    <row r="136" spans="1:6" x14ac:dyDescent="0.25">
      <c r="A136" s="46">
        <v>2573400</v>
      </c>
      <c r="B136" s="46">
        <v>135</v>
      </c>
      <c r="C136" s="46" t="s">
        <v>1113</v>
      </c>
      <c r="E136" s="46">
        <v>134</v>
      </c>
      <c r="F136" s="46" t="str">
        <f t="shared" si="2"/>
        <v>Бумага шлифовальная карбидкремниевая водостойкая</v>
      </c>
    </row>
    <row r="137" spans="1:6" x14ac:dyDescent="0.25">
      <c r="A137" s="46">
        <v>2059430</v>
      </c>
      <c r="B137" s="46">
        <v>136</v>
      </c>
      <c r="C137" s="46" t="s">
        <v>701</v>
      </c>
      <c r="E137" s="46">
        <v>135</v>
      </c>
      <c r="F137" s="46" t="str">
        <f t="shared" si="2"/>
        <v>Бур</v>
      </c>
    </row>
    <row r="138" spans="1:6" x14ac:dyDescent="0.25">
      <c r="A138" s="46">
        <v>2059430</v>
      </c>
      <c r="B138" s="46">
        <v>137</v>
      </c>
      <c r="C138" s="46" t="s">
        <v>700</v>
      </c>
      <c r="E138" s="46">
        <v>136</v>
      </c>
      <c r="F138" s="46" t="str">
        <f t="shared" si="2"/>
        <v>Бура десятиводная (тетраборат натрия) (Na2B4O7*10H2O) фиксанал</v>
      </c>
    </row>
    <row r="139" spans="1:6" x14ac:dyDescent="0.25">
      <c r="A139" s="46" t="s">
        <v>224</v>
      </c>
      <c r="B139" s="46">
        <v>138</v>
      </c>
      <c r="C139" s="46" t="s">
        <v>893</v>
      </c>
      <c r="E139" s="46">
        <v>137</v>
      </c>
      <c r="F139" s="46" t="str">
        <f t="shared" si="2"/>
        <v>Бура десятиводная техническая (тетраборат натрия) (Na2B4O7*10H2O)</v>
      </c>
    </row>
    <row r="140" spans="1:6" x14ac:dyDescent="0.25">
      <c r="A140" s="46" t="s">
        <v>226</v>
      </c>
      <c r="B140" s="46">
        <v>139</v>
      </c>
      <c r="C140" s="46" t="s">
        <v>905</v>
      </c>
      <c r="E140" s="46">
        <v>138</v>
      </c>
      <c r="F140" s="46" t="str">
        <f t="shared" si="2"/>
        <v>Бутыль стеклянная</v>
      </c>
    </row>
    <row r="141" spans="1:6" x14ac:dyDescent="0.25">
      <c r="A141" s="46" t="s">
        <v>226</v>
      </c>
      <c r="B141" s="46">
        <v>140</v>
      </c>
      <c r="C141" s="46" t="s">
        <v>6553</v>
      </c>
      <c r="E141" s="46">
        <v>139</v>
      </c>
      <c r="F141" s="46" t="str">
        <f t="shared" si="2"/>
        <v>Бюретка стеклянная</v>
      </c>
    </row>
    <row r="142" spans="1:6" x14ac:dyDescent="0.25">
      <c r="A142" s="46" t="s">
        <v>390</v>
      </c>
      <c r="B142" s="46">
        <v>141</v>
      </c>
      <c r="C142" s="46" t="s">
        <v>1643</v>
      </c>
      <c r="E142" s="46">
        <v>140</v>
      </c>
      <c r="F142" s="46" t="str">
        <f t="shared" si="2"/>
        <v>Бюретка цифровая</v>
      </c>
    </row>
    <row r="143" spans="1:6" x14ac:dyDescent="0.25">
      <c r="A143" s="46" t="s">
        <v>451</v>
      </c>
      <c r="B143" s="46">
        <v>142</v>
      </c>
      <c r="C143" s="46" t="s">
        <v>1799</v>
      </c>
      <c r="E143" s="46">
        <v>141</v>
      </c>
      <c r="F143" s="46" t="str">
        <f t="shared" si="2"/>
        <v>Вал карданный</v>
      </c>
    </row>
    <row r="144" spans="1:6" x14ac:dyDescent="0.25">
      <c r="A144" s="46">
        <v>2891120</v>
      </c>
      <c r="B144" s="46">
        <v>143</v>
      </c>
      <c r="C144" s="46" t="s">
        <v>1734</v>
      </c>
      <c r="E144" s="46">
        <v>142</v>
      </c>
      <c r="F144" s="46" t="str">
        <f t="shared" si="2"/>
        <v>Валик малярный</v>
      </c>
    </row>
    <row r="145" spans="1:6" x14ac:dyDescent="0.25">
      <c r="A145" s="46" t="s">
        <v>202</v>
      </c>
      <c r="B145" s="46">
        <v>144</v>
      </c>
      <c r="C145" s="46" t="s">
        <v>785</v>
      </c>
      <c r="E145" s="46">
        <v>143</v>
      </c>
      <c r="F145" s="46" t="str">
        <f t="shared" si="2"/>
        <v>Валок</v>
      </c>
    </row>
    <row r="146" spans="1:6" x14ac:dyDescent="0.25">
      <c r="A146" s="46" t="s">
        <v>333</v>
      </c>
      <c r="B146" s="46">
        <v>145</v>
      </c>
      <c r="C146" s="46" t="s">
        <v>1442</v>
      </c>
      <c r="E146" s="46">
        <v>144</v>
      </c>
      <c r="F146" s="46" t="str">
        <f t="shared" si="2"/>
        <v>Вантуз сантехнический</v>
      </c>
    </row>
    <row r="147" spans="1:6" x14ac:dyDescent="0.25">
      <c r="A147" s="46" t="s">
        <v>197</v>
      </c>
      <c r="B147" s="46">
        <v>147</v>
      </c>
      <c r="C147" s="46" t="s">
        <v>521</v>
      </c>
      <c r="E147" s="46">
        <v>145</v>
      </c>
      <c r="F147" s="46" t="str">
        <f t="shared" si="2"/>
        <v>Варистор</v>
      </c>
    </row>
    <row r="148" spans="1:6" x14ac:dyDescent="0.25">
      <c r="A148" s="46">
        <v>1399190</v>
      </c>
      <c r="B148" s="46">
        <v>146</v>
      </c>
      <c r="C148" s="46" t="s">
        <v>6717</v>
      </c>
      <c r="E148" s="46">
        <v>146</v>
      </c>
      <c r="F148" s="46" t="str">
        <f t="shared" si="2"/>
        <v>Вата медицинская для лаборатории</v>
      </c>
    </row>
    <row r="149" spans="1:6" x14ac:dyDescent="0.25">
      <c r="A149" s="46" t="s">
        <v>297</v>
      </c>
      <c r="B149" s="46">
        <v>148</v>
      </c>
      <c r="C149" s="46" t="s">
        <v>1271</v>
      </c>
      <c r="E149" s="46">
        <v>147</v>
      </c>
      <c r="F149" s="46" t="str">
        <f t="shared" si="2"/>
        <v>Вата медицинская</v>
      </c>
    </row>
    <row r="150" spans="1:6" x14ac:dyDescent="0.25">
      <c r="A150" s="46" t="s">
        <v>218</v>
      </c>
      <c r="B150" s="46">
        <v>149</v>
      </c>
      <c r="C150" s="46" t="s">
        <v>861</v>
      </c>
      <c r="E150" s="46">
        <v>148</v>
      </c>
      <c r="F150" s="46" t="str">
        <f t="shared" si="2"/>
        <v>Веб-камера</v>
      </c>
    </row>
    <row r="151" spans="1:6" x14ac:dyDescent="0.25">
      <c r="A151" s="46" t="s">
        <v>435</v>
      </c>
      <c r="B151" s="46">
        <v>150</v>
      </c>
      <c r="C151" s="46" t="s">
        <v>1766</v>
      </c>
      <c r="E151" s="46">
        <v>149</v>
      </c>
      <c r="F151" s="46" t="str">
        <f t="shared" si="2"/>
        <v>Ведро</v>
      </c>
    </row>
    <row r="152" spans="1:6" x14ac:dyDescent="0.25">
      <c r="A152" s="46" t="s">
        <v>449</v>
      </c>
      <c r="B152" s="46">
        <v>151</v>
      </c>
      <c r="C152" s="46" t="s">
        <v>1796</v>
      </c>
      <c r="E152" s="46">
        <v>150</v>
      </c>
      <c r="F152" s="46" t="str">
        <f t="shared" si="2"/>
        <v>Велосипед двухколесный</v>
      </c>
    </row>
    <row r="153" spans="1:6" x14ac:dyDescent="0.25">
      <c r="A153" s="46" t="s">
        <v>405</v>
      </c>
      <c r="B153" s="46">
        <v>152</v>
      </c>
      <c r="C153" s="46" t="s">
        <v>1701</v>
      </c>
      <c r="E153" s="46">
        <v>151</v>
      </c>
      <c r="F153" s="46" t="str">
        <f t="shared" si="2"/>
        <v>Веник</v>
      </c>
    </row>
    <row r="154" spans="1:6" x14ac:dyDescent="0.25">
      <c r="A154" s="46" t="s">
        <v>405</v>
      </c>
      <c r="B154" s="46">
        <v>153</v>
      </c>
      <c r="C154" s="46" t="s">
        <v>1700</v>
      </c>
      <c r="E154" s="46">
        <v>152</v>
      </c>
      <c r="F154" s="46" t="str">
        <f t="shared" si="2"/>
        <v>Вентилятор бытовой</v>
      </c>
    </row>
    <row r="155" spans="1:6" x14ac:dyDescent="0.25">
      <c r="A155" s="46">
        <v>1394110</v>
      </c>
      <c r="B155" s="46">
        <v>154</v>
      </c>
      <c r="C155" s="46" t="s">
        <v>509</v>
      </c>
      <c r="E155" s="46">
        <v>153</v>
      </c>
      <c r="F155" s="46" t="str">
        <f t="shared" si="2"/>
        <v>Вентилятор промышленный</v>
      </c>
    </row>
    <row r="156" spans="1:6" x14ac:dyDescent="0.25">
      <c r="A156" s="46" t="s">
        <v>412</v>
      </c>
      <c r="B156" s="46">
        <v>155</v>
      </c>
      <c r="C156" s="46" t="s">
        <v>1711</v>
      </c>
      <c r="E156" s="46">
        <v>154</v>
      </c>
      <c r="F156" s="46" t="str">
        <f t="shared" si="2"/>
        <v>Веревка спасательно-страховочная</v>
      </c>
    </row>
    <row r="157" spans="1:6" x14ac:dyDescent="0.25">
      <c r="A157" s="46" t="s">
        <v>133</v>
      </c>
      <c r="B157" s="46">
        <v>156</v>
      </c>
      <c r="C157" s="46" t="s">
        <v>513</v>
      </c>
      <c r="E157" s="46">
        <v>155</v>
      </c>
      <c r="F157" s="46" t="str">
        <f t="shared" si="2"/>
        <v>Весы</v>
      </c>
    </row>
    <row r="158" spans="1:6" x14ac:dyDescent="0.25">
      <c r="A158" s="46" t="s">
        <v>302</v>
      </c>
      <c r="B158" s="46">
        <v>157</v>
      </c>
      <c r="C158" s="46" t="s">
        <v>1279</v>
      </c>
      <c r="E158" s="46">
        <v>156</v>
      </c>
      <c r="F158" s="46" t="str">
        <f t="shared" si="2"/>
        <v>Ветошь нетканая</v>
      </c>
    </row>
    <row r="159" spans="1:6" x14ac:dyDescent="0.25">
      <c r="A159" s="46" t="s">
        <v>441</v>
      </c>
      <c r="B159" s="46">
        <v>158</v>
      </c>
      <c r="C159" s="46" t="s">
        <v>1782</v>
      </c>
      <c r="E159" s="46">
        <v>157</v>
      </c>
      <c r="F159" s="46" t="str">
        <f t="shared" si="2"/>
        <v>Ветрозащита для микрофона</v>
      </c>
    </row>
    <row r="160" spans="1:6" x14ac:dyDescent="0.25">
      <c r="A160" s="46" t="s">
        <v>425</v>
      </c>
      <c r="B160" s="46">
        <v>159</v>
      </c>
      <c r="C160" s="46" t="s">
        <v>1741</v>
      </c>
      <c r="E160" s="46">
        <v>158</v>
      </c>
      <c r="F160" s="46" t="str">
        <f t="shared" si="2"/>
        <v>Вешалка для одежды</v>
      </c>
    </row>
    <row r="161" spans="1:6" x14ac:dyDescent="0.25">
      <c r="A161" s="46" t="s">
        <v>425</v>
      </c>
      <c r="B161" s="46">
        <v>160</v>
      </c>
      <c r="C161" s="46" t="s">
        <v>3521</v>
      </c>
      <c r="E161" s="46">
        <v>159</v>
      </c>
      <c r="F161" s="46" t="str">
        <f t="shared" si="2"/>
        <v>Виброплощадка</v>
      </c>
    </row>
    <row r="162" spans="1:6" x14ac:dyDescent="0.25">
      <c r="A162" s="46" t="s">
        <v>291</v>
      </c>
      <c r="B162" s="46">
        <v>161</v>
      </c>
      <c r="C162" s="46" t="s">
        <v>1252</v>
      </c>
      <c r="E162" s="46">
        <v>160</v>
      </c>
      <c r="F162" s="46" t="str">
        <f t="shared" si="2"/>
        <v>Вибросито</v>
      </c>
    </row>
    <row r="163" spans="1:6" x14ac:dyDescent="0.25">
      <c r="A163" s="46" t="s">
        <v>297</v>
      </c>
      <c r="B163" s="46">
        <v>162</v>
      </c>
      <c r="C163" s="46" t="s">
        <v>1272</v>
      </c>
      <c r="E163" s="46">
        <v>161</v>
      </c>
      <c r="F163" s="46" t="str">
        <f t="shared" si="2"/>
        <v>Видеоконференцсвязь</v>
      </c>
    </row>
    <row r="164" spans="1:6" x14ac:dyDescent="0.25">
      <c r="A164" s="46" t="s">
        <v>219</v>
      </c>
      <c r="B164" s="46">
        <v>163</v>
      </c>
      <c r="C164" s="46" t="s">
        <v>875</v>
      </c>
      <c r="E164" s="46">
        <v>162</v>
      </c>
      <c r="F164" s="46" t="str">
        <f t="shared" si="2"/>
        <v>Видеорегистратор</v>
      </c>
    </row>
    <row r="165" spans="1:6" x14ac:dyDescent="0.25">
      <c r="A165" s="46" t="s">
        <v>343</v>
      </c>
      <c r="B165" s="46">
        <v>164</v>
      </c>
      <c r="C165" s="46" t="s">
        <v>1496</v>
      </c>
      <c r="E165" s="46">
        <v>163</v>
      </c>
      <c r="F165" s="46" t="str">
        <f t="shared" si="2"/>
        <v>Визитница</v>
      </c>
    </row>
    <row r="166" spans="1:6" x14ac:dyDescent="0.25">
      <c r="A166" s="46">
        <v>2594110</v>
      </c>
      <c r="B166" s="46">
        <v>165</v>
      </c>
      <c r="C166" s="46" t="s">
        <v>1162</v>
      </c>
      <c r="E166" s="46">
        <v>164</v>
      </c>
      <c r="F166" s="46" t="str">
        <f t="shared" si="2"/>
        <v>Вилка кабельная</v>
      </c>
    </row>
    <row r="167" spans="1:6" x14ac:dyDescent="0.25">
      <c r="A167" s="46" t="s">
        <v>311</v>
      </c>
      <c r="B167" s="46">
        <v>166</v>
      </c>
      <c r="C167" s="46" t="s">
        <v>1346</v>
      </c>
      <c r="E167" s="46">
        <v>165</v>
      </c>
      <c r="F167" s="46" t="str">
        <f t="shared" si="2"/>
        <v>Винт</v>
      </c>
    </row>
    <row r="168" spans="1:6" x14ac:dyDescent="0.25">
      <c r="A168" s="46" t="s">
        <v>124</v>
      </c>
      <c r="B168" s="46">
        <v>167</v>
      </c>
      <c r="C168" s="46" t="s">
        <v>494</v>
      </c>
      <c r="E168" s="46">
        <v>166</v>
      </c>
      <c r="F168" s="46" t="str">
        <f t="shared" si="2"/>
        <v>Влагомер</v>
      </c>
    </row>
    <row r="169" spans="1:6" x14ac:dyDescent="0.25">
      <c r="A169" s="46" t="s">
        <v>173</v>
      </c>
      <c r="B169" s="46">
        <v>168</v>
      </c>
      <c r="C169" s="46" t="s">
        <v>584</v>
      </c>
      <c r="E169" s="46">
        <v>167</v>
      </c>
      <c r="F169" s="46" t="str">
        <f t="shared" si="2"/>
        <v>Вода питьевая бутилированная</v>
      </c>
    </row>
    <row r="170" spans="1:6" x14ac:dyDescent="0.25">
      <c r="A170" s="46" t="s">
        <v>206</v>
      </c>
      <c r="B170" s="46">
        <v>169</v>
      </c>
      <c r="C170" s="46" t="s">
        <v>797</v>
      </c>
      <c r="E170" s="46">
        <v>168</v>
      </c>
      <c r="F170" s="46" t="str">
        <f t="shared" si="2"/>
        <v>Водород газообразный</v>
      </c>
    </row>
    <row r="171" spans="1:6" x14ac:dyDescent="0.25">
      <c r="A171" s="46">
        <v>2824110</v>
      </c>
      <c r="B171" s="46">
        <v>170</v>
      </c>
      <c r="C171" s="46" t="s">
        <v>1685</v>
      </c>
      <c r="E171" s="46">
        <v>169</v>
      </c>
      <c r="F171" s="46" t="str">
        <f t="shared" si="2"/>
        <v>Воздуховод гибкий (гофратруба)</v>
      </c>
    </row>
    <row r="172" spans="1:6" x14ac:dyDescent="0.25">
      <c r="A172" s="46" t="s">
        <v>137</v>
      </c>
      <c r="B172" s="46">
        <v>171</v>
      </c>
      <c r="C172" s="46" t="s">
        <v>3527</v>
      </c>
      <c r="E172" s="46">
        <v>170</v>
      </c>
      <c r="F172" s="46" t="str">
        <f t="shared" si="2"/>
        <v>Воздуходувка электрическая</v>
      </c>
    </row>
    <row r="173" spans="1:6" x14ac:dyDescent="0.25">
      <c r="A173" s="46" t="s">
        <v>307</v>
      </c>
      <c r="B173" s="46">
        <v>172</v>
      </c>
      <c r="C173" s="46" t="s">
        <v>1310</v>
      </c>
      <c r="E173" s="46">
        <v>171</v>
      </c>
      <c r="F173" s="46" t="str">
        <f t="shared" si="2"/>
        <v>Войлок технический грубошерстный</v>
      </c>
    </row>
    <row r="174" spans="1:6" x14ac:dyDescent="0.25">
      <c r="A174" s="46" t="s">
        <v>404</v>
      </c>
      <c r="B174" s="46">
        <v>173</v>
      </c>
      <c r="C174" s="46" t="s">
        <v>1697</v>
      </c>
      <c r="E174" s="46">
        <v>172</v>
      </c>
      <c r="F174" s="46" t="str">
        <f t="shared" si="2"/>
        <v>Вольтметр</v>
      </c>
    </row>
    <row r="175" spans="1:6" x14ac:dyDescent="0.25">
      <c r="A175" s="46" t="s">
        <v>226</v>
      </c>
      <c r="B175" s="46">
        <v>174</v>
      </c>
      <c r="C175" s="46" t="s">
        <v>3489</v>
      </c>
      <c r="E175" s="46">
        <v>173</v>
      </c>
      <c r="F175" s="46" t="str">
        <f t="shared" si="2"/>
        <v>Воронка воздухоприемная</v>
      </c>
    </row>
    <row r="176" spans="1:6" x14ac:dyDescent="0.25">
      <c r="A176" s="46" t="s">
        <v>226</v>
      </c>
      <c r="B176" s="46">
        <v>175</v>
      </c>
      <c r="C176" s="46" t="s">
        <v>902</v>
      </c>
      <c r="E176" s="46">
        <v>174</v>
      </c>
      <c r="F176" s="46" t="str">
        <f t="shared" si="2"/>
        <v>Воронка лабораторная делительная стеклянная</v>
      </c>
    </row>
    <row r="177" spans="1:6" x14ac:dyDescent="0.25">
      <c r="A177" s="46" t="s">
        <v>226</v>
      </c>
      <c r="B177" s="46">
        <v>176</v>
      </c>
      <c r="C177" s="46" t="s">
        <v>903</v>
      </c>
      <c r="E177" s="46">
        <v>175</v>
      </c>
      <c r="F177" s="46" t="str">
        <f t="shared" si="2"/>
        <v>Воронка лабораторная стеклянная</v>
      </c>
    </row>
    <row r="178" spans="1:6" x14ac:dyDescent="0.25">
      <c r="A178" s="46" t="s">
        <v>226</v>
      </c>
      <c r="B178" s="46">
        <v>177</v>
      </c>
      <c r="C178" s="46" t="s">
        <v>3490</v>
      </c>
      <c r="E178" s="46">
        <v>176</v>
      </c>
      <c r="F178" s="46" t="str">
        <f t="shared" si="2"/>
        <v>Воронка лабораторная стеклянная для порошков</v>
      </c>
    </row>
    <row r="179" spans="1:6" x14ac:dyDescent="0.25">
      <c r="A179" s="46" t="s">
        <v>200</v>
      </c>
      <c r="B179" s="46">
        <v>178</v>
      </c>
      <c r="C179" s="46" t="s">
        <v>3410</v>
      </c>
      <c r="E179" s="46">
        <v>177</v>
      </c>
      <c r="F179" s="46" t="str">
        <f t="shared" si="2"/>
        <v>Воронка лабораторная фильтровальная стеклянная</v>
      </c>
    </row>
    <row r="180" spans="1:6" x14ac:dyDescent="0.25">
      <c r="A180" s="46" t="s">
        <v>423</v>
      </c>
      <c r="B180" s="46">
        <v>179</v>
      </c>
      <c r="C180" s="46" t="s">
        <v>1738</v>
      </c>
      <c r="E180" s="46">
        <v>178</v>
      </c>
      <c r="F180" s="46" t="str">
        <f t="shared" si="2"/>
        <v>Вставка муфт эластичная</v>
      </c>
    </row>
    <row r="181" spans="1:6" x14ac:dyDescent="0.25">
      <c r="A181" s="46" t="s">
        <v>332</v>
      </c>
      <c r="B181" s="46">
        <v>180</v>
      </c>
      <c r="C181" s="46" t="s">
        <v>1435</v>
      </c>
      <c r="E181" s="46">
        <v>179</v>
      </c>
      <c r="F181" s="46" t="str">
        <f t="shared" si="2"/>
        <v>Втулка</v>
      </c>
    </row>
    <row r="182" spans="1:6" x14ac:dyDescent="0.25">
      <c r="A182" s="46" t="s">
        <v>332</v>
      </c>
      <c r="B182" s="46">
        <v>181</v>
      </c>
      <c r="C182" s="46" t="s">
        <v>1436</v>
      </c>
      <c r="E182" s="46">
        <v>180</v>
      </c>
      <c r="F182" s="46" t="str">
        <f t="shared" si="2"/>
        <v>Выключатель автоматический</v>
      </c>
    </row>
    <row r="183" spans="1:6" x14ac:dyDescent="0.25">
      <c r="A183" s="46" t="s">
        <v>343</v>
      </c>
      <c r="B183" s="46">
        <v>182</v>
      </c>
      <c r="C183" s="46" t="s">
        <v>1501</v>
      </c>
      <c r="E183" s="46">
        <v>181</v>
      </c>
      <c r="F183" s="46" t="str">
        <f t="shared" si="2"/>
        <v>Выключатель автоматический дифференциальный</v>
      </c>
    </row>
    <row r="184" spans="1:6" x14ac:dyDescent="0.25">
      <c r="A184" s="46" t="s">
        <v>332</v>
      </c>
      <c r="B184" s="46">
        <v>183</v>
      </c>
      <c r="C184" s="46" t="s">
        <v>1437</v>
      </c>
      <c r="E184" s="46">
        <v>182</v>
      </c>
      <c r="F184" s="46" t="str">
        <f t="shared" si="2"/>
        <v>Выключатель кнопочный</v>
      </c>
    </row>
    <row r="185" spans="1:6" x14ac:dyDescent="0.25">
      <c r="A185" s="46" t="s">
        <v>333</v>
      </c>
      <c r="B185" s="46">
        <v>184</v>
      </c>
      <c r="C185" s="46" t="s">
        <v>1443</v>
      </c>
      <c r="E185" s="46">
        <v>183</v>
      </c>
      <c r="F185" s="46" t="str">
        <f t="shared" si="2"/>
        <v>Выключатель концевой</v>
      </c>
    </row>
    <row r="186" spans="1:6" x14ac:dyDescent="0.25">
      <c r="A186" s="46" t="s">
        <v>330</v>
      </c>
      <c r="B186" s="46">
        <v>185</v>
      </c>
      <c r="C186" s="46" t="s">
        <v>1411</v>
      </c>
      <c r="E186" s="46">
        <v>184</v>
      </c>
      <c r="F186" s="46" t="str">
        <f t="shared" si="2"/>
        <v>Выключатель-разъединитель-предохранитель (ВРП)</v>
      </c>
    </row>
    <row r="187" spans="1:6" x14ac:dyDescent="0.25">
      <c r="A187" s="46" t="s">
        <v>354</v>
      </c>
      <c r="B187" s="46">
        <v>186</v>
      </c>
      <c r="C187" s="46" t="s">
        <v>1520</v>
      </c>
      <c r="E187" s="46">
        <v>185</v>
      </c>
      <c r="F187" s="46" t="str">
        <f t="shared" si="2"/>
        <v>Выпрямитель</v>
      </c>
    </row>
    <row r="188" spans="1:6" x14ac:dyDescent="0.25">
      <c r="A188" s="46" t="s">
        <v>251</v>
      </c>
      <c r="B188" s="46">
        <v>187</v>
      </c>
      <c r="C188" s="46" t="s">
        <v>1011</v>
      </c>
      <c r="E188" s="46">
        <v>186</v>
      </c>
      <c r="F188" s="46" t="str">
        <f t="shared" si="2"/>
        <v>Вытяжка кухонная бытовая электрическая</v>
      </c>
    </row>
    <row r="189" spans="1:6" x14ac:dyDescent="0.25">
      <c r="A189" s="46" t="s">
        <v>311</v>
      </c>
      <c r="B189" s="46">
        <v>188</v>
      </c>
      <c r="C189" s="46" t="s">
        <v>1356</v>
      </c>
      <c r="E189" s="46">
        <v>187</v>
      </c>
      <c r="F189" s="46" t="str">
        <f t="shared" si="2"/>
        <v>Вышка-тура строительная</v>
      </c>
    </row>
    <row r="190" spans="1:6" x14ac:dyDescent="0.25">
      <c r="A190" s="46" t="s">
        <v>221</v>
      </c>
      <c r="B190" s="46">
        <v>189</v>
      </c>
      <c r="C190" s="46" t="s">
        <v>3416</v>
      </c>
      <c r="E190" s="46">
        <v>188</v>
      </c>
      <c r="F190" s="46" t="str">
        <f t="shared" si="2"/>
        <v>Газоанализатор</v>
      </c>
    </row>
    <row r="191" spans="1:6" x14ac:dyDescent="0.25">
      <c r="A191" s="46" t="s">
        <v>419</v>
      </c>
      <c r="B191" s="46">
        <v>190</v>
      </c>
      <c r="C191" s="46" t="s">
        <v>1725</v>
      </c>
      <c r="E191" s="46">
        <v>189</v>
      </c>
      <c r="F191" s="46" t="str">
        <f t="shared" si="2"/>
        <v>Газон искусственный</v>
      </c>
    </row>
    <row r="192" spans="1:6" x14ac:dyDescent="0.25">
      <c r="A192" s="46">
        <v>2594110</v>
      </c>
      <c r="B192" s="46">
        <v>191</v>
      </c>
      <c r="C192" s="46" t="s">
        <v>1164</v>
      </c>
      <c r="E192" s="46">
        <v>190</v>
      </c>
      <c r="F192" s="46" t="str">
        <f t="shared" si="2"/>
        <v>Газонокосилка</v>
      </c>
    </row>
    <row r="193" spans="1:6" x14ac:dyDescent="0.25">
      <c r="A193" s="46">
        <v>2594110</v>
      </c>
      <c r="B193" s="46">
        <v>192</v>
      </c>
      <c r="C193" s="46" t="s">
        <v>1165</v>
      </c>
      <c r="E193" s="46">
        <v>191</v>
      </c>
      <c r="F193" s="46" t="str">
        <f t="shared" si="2"/>
        <v>Гайка накидная</v>
      </c>
    </row>
    <row r="194" spans="1:6" x14ac:dyDescent="0.25">
      <c r="A194" s="46">
        <v>2594110</v>
      </c>
      <c r="B194" s="46">
        <v>193</v>
      </c>
      <c r="C194" s="46" t="s">
        <v>1163</v>
      </c>
      <c r="E194" s="46">
        <v>192</v>
      </c>
      <c r="F194" s="46" t="str">
        <f t="shared" si="2"/>
        <v>Гайка стопорная</v>
      </c>
    </row>
    <row r="195" spans="1:6" x14ac:dyDescent="0.25">
      <c r="A195" s="46" t="s">
        <v>402</v>
      </c>
      <c r="B195" s="46">
        <v>194</v>
      </c>
      <c r="C195" s="46" t="s">
        <v>1689</v>
      </c>
      <c r="E195" s="46">
        <v>193</v>
      </c>
      <c r="F195" s="46" t="str">
        <f t="shared" ref="F195:F258" si="3">VLOOKUP(E195,B:C,2,0)</f>
        <v>Гайка шестигранная</v>
      </c>
    </row>
    <row r="196" spans="1:6" x14ac:dyDescent="0.25">
      <c r="A196" s="46" t="s">
        <v>145</v>
      </c>
      <c r="B196" s="46">
        <v>195</v>
      </c>
      <c r="C196" s="46" t="s">
        <v>537</v>
      </c>
      <c r="E196" s="46">
        <v>194</v>
      </c>
      <c r="F196" s="46" t="str">
        <f t="shared" si="3"/>
        <v>Гайковерт</v>
      </c>
    </row>
    <row r="197" spans="1:6" x14ac:dyDescent="0.25">
      <c r="A197" s="46" t="s">
        <v>458</v>
      </c>
      <c r="B197" s="46">
        <v>196</v>
      </c>
      <c r="C197" s="46" t="s">
        <v>1831</v>
      </c>
      <c r="E197" s="46">
        <v>195</v>
      </c>
      <c r="F197" s="46" t="str">
        <f t="shared" si="3"/>
        <v xml:space="preserve">Галоши диэлектрические </v>
      </c>
    </row>
    <row r="198" spans="1:6" x14ac:dyDescent="0.25">
      <c r="A198" s="46" t="s">
        <v>272</v>
      </c>
      <c r="B198" s="46">
        <v>197</v>
      </c>
      <c r="C198" s="46" t="s">
        <v>1182</v>
      </c>
      <c r="E198" s="46">
        <v>196</v>
      </c>
      <c r="F198" s="46" t="str">
        <f t="shared" si="3"/>
        <v>Гартцинк (отходы)</v>
      </c>
    </row>
    <row r="199" spans="1:6" x14ac:dyDescent="0.25">
      <c r="A199" s="46">
        <v>2573400</v>
      </c>
      <c r="B199" s="46">
        <v>198</v>
      </c>
      <c r="C199" s="46" t="s">
        <v>1138</v>
      </c>
      <c r="E199" s="46">
        <v>197</v>
      </c>
      <c r="F199" s="46" t="str">
        <f t="shared" si="3"/>
        <v>Гастроемкость</v>
      </c>
    </row>
    <row r="200" spans="1:6" x14ac:dyDescent="0.25">
      <c r="A200" s="46" t="s">
        <v>270</v>
      </c>
      <c r="B200" s="46">
        <v>199</v>
      </c>
      <c r="C200" s="46" t="s">
        <v>1173</v>
      </c>
      <c r="E200" s="46">
        <v>198</v>
      </c>
      <c r="F200" s="46" t="str">
        <f t="shared" si="3"/>
        <v>Гвоздодер</v>
      </c>
    </row>
    <row r="201" spans="1:6" x14ac:dyDescent="0.25">
      <c r="A201" s="46">
        <v>2110310</v>
      </c>
      <c r="B201" s="46">
        <v>200</v>
      </c>
      <c r="C201" s="46" t="s">
        <v>737</v>
      </c>
      <c r="E201" s="46">
        <v>199</v>
      </c>
      <c r="F201" s="46" t="str">
        <f t="shared" si="3"/>
        <v>Гвоздь</v>
      </c>
    </row>
    <row r="202" spans="1:6" x14ac:dyDescent="0.25">
      <c r="A202" s="46">
        <v>2014110</v>
      </c>
      <c r="B202" s="46">
        <v>201</v>
      </c>
      <c r="C202" s="46" t="s">
        <v>638</v>
      </c>
      <c r="E202" s="46">
        <v>200</v>
      </c>
      <c r="F202" s="46" t="str">
        <f t="shared" si="3"/>
        <v>Гексаметилентетрамин (уротропин) (C6H12N4)</v>
      </c>
    </row>
    <row r="203" spans="1:6" x14ac:dyDescent="0.25">
      <c r="A203" s="46" t="s">
        <v>171</v>
      </c>
      <c r="B203" s="46">
        <v>202</v>
      </c>
      <c r="C203" s="46" t="s">
        <v>582</v>
      </c>
      <c r="E203" s="46">
        <v>201</v>
      </c>
      <c r="F203" s="46" t="str">
        <f t="shared" si="3"/>
        <v>Гексан (C6H14)</v>
      </c>
    </row>
    <row r="204" spans="1:6" x14ac:dyDescent="0.25">
      <c r="A204" s="46" t="s">
        <v>185</v>
      </c>
      <c r="B204" s="46">
        <v>203</v>
      </c>
      <c r="C204" s="46" t="s">
        <v>675</v>
      </c>
      <c r="E204" s="46">
        <v>202</v>
      </c>
      <c r="F204" s="46" t="str">
        <f t="shared" si="3"/>
        <v>Гелий газообразный в баллоне</v>
      </c>
    </row>
    <row r="205" spans="1:6" x14ac:dyDescent="0.25">
      <c r="A205" s="46" t="s">
        <v>309</v>
      </c>
      <c r="B205" s="46">
        <v>204</v>
      </c>
      <c r="C205" s="46" t="s">
        <v>1317</v>
      </c>
      <c r="E205" s="46">
        <v>203</v>
      </c>
      <c r="F205" s="46" t="str">
        <f t="shared" si="3"/>
        <v>Герметик (уплотнитель)</v>
      </c>
    </row>
    <row r="206" spans="1:6" x14ac:dyDescent="0.25">
      <c r="A206" s="46" t="s">
        <v>392</v>
      </c>
      <c r="B206" s="46">
        <v>205</v>
      </c>
      <c r="C206" s="46" t="s">
        <v>1648</v>
      </c>
      <c r="E206" s="46">
        <v>204</v>
      </c>
      <c r="F206" s="46" t="str">
        <f t="shared" si="3"/>
        <v>Гигрометр</v>
      </c>
    </row>
    <row r="207" spans="1:6" x14ac:dyDescent="0.25">
      <c r="A207" s="46" t="s">
        <v>231</v>
      </c>
      <c r="B207" s="46">
        <v>206</v>
      </c>
      <c r="C207" s="46" t="s">
        <v>925</v>
      </c>
      <c r="E207" s="46">
        <v>205</v>
      </c>
      <c r="F207" s="46" t="str">
        <f t="shared" si="3"/>
        <v>Гидроблок автомобильный</v>
      </c>
    </row>
    <row r="208" spans="1:6" x14ac:dyDescent="0.25">
      <c r="A208" s="46">
        <v>2013251</v>
      </c>
      <c r="B208" s="46">
        <v>207</v>
      </c>
      <c r="C208" s="46" t="s">
        <v>602</v>
      </c>
      <c r="E208" s="46">
        <v>206</v>
      </c>
      <c r="F208" s="46" t="str">
        <f t="shared" si="3"/>
        <v>Гидроксид кальция (Ca(OH)2)</v>
      </c>
    </row>
    <row r="209" spans="1:6" x14ac:dyDescent="0.25">
      <c r="A209" s="46">
        <v>2013252</v>
      </c>
      <c r="B209" s="46">
        <v>208</v>
      </c>
      <c r="C209" s="46" t="s">
        <v>604</v>
      </c>
      <c r="E209" s="46">
        <v>207</v>
      </c>
      <c r="F209" s="46" t="str">
        <f t="shared" si="3"/>
        <v>Гидроксид натрия (сода каустическая) (NaOH) гранулы</v>
      </c>
    </row>
    <row r="210" spans="1:6" x14ac:dyDescent="0.25">
      <c r="A210" s="46">
        <v>2013251</v>
      </c>
      <c r="B210" s="46">
        <v>209</v>
      </c>
      <c r="C210" s="46" t="s">
        <v>600</v>
      </c>
      <c r="E210" s="46">
        <v>208</v>
      </c>
      <c r="F210" s="46" t="str">
        <f t="shared" si="3"/>
        <v>Гидроксид натрия (сода каустическая) (NaOH) жидкость</v>
      </c>
    </row>
    <row r="211" spans="1:6" x14ac:dyDescent="0.25">
      <c r="A211" s="46">
        <v>2013251</v>
      </c>
      <c r="B211" s="46">
        <v>210</v>
      </c>
      <c r="C211" s="46" t="s">
        <v>603</v>
      </c>
      <c r="E211" s="46">
        <v>209</v>
      </c>
      <c r="F211" s="46" t="str">
        <f t="shared" si="3"/>
        <v>Гидроксид натрия (сода каустическая) (NaOH) порошок</v>
      </c>
    </row>
    <row r="212" spans="1:6" x14ac:dyDescent="0.25">
      <c r="A212" s="46">
        <v>2013251</v>
      </c>
      <c r="B212" s="46">
        <v>211</v>
      </c>
      <c r="C212" s="46" t="s">
        <v>601</v>
      </c>
      <c r="E212" s="46">
        <v>210</v>
      </c>
      <c r="F212" s="46" t="str">
        <f t="shared" si="3"/>
        <v>Гидроксид натрия (сода каустическая) (NaOH) фиксанал</v>
      </c>
    </row>
    <row r="213" spans="1:6" x14ac:dyDescent="0.25">
      <c r="A213" s="46">
        <v>2013252</v>
      </c>
      <c r="B213" s="46">
        <v>212</v>
      </c>
      <c r="C213" s="46" t="s">
        <v>605</v>
      </c>
      <c r="E213" s="46">
        <v>211</v>
      </c>
      <c r="F213" s="46" t="str">
        <f t="shared" si="3"/>
        <v>Гидроксид натрия (сода каустическая) (NaOH) чешуированный</v>
      </c>
    </row>
    <row r="214" spans="1:6" x14ac:dyDescent="0.25">
      <c r="A214" s="46" t="s">
        <v>375</v>
      </c>
      <c r="B214" s="46">
        <v>213</v>
      </c>
      <c r="C214" s="46" t="s">
        <v>1577</v>
      </c>
      <c r="E214" s="46">
        <v>212</v>
      </c>
      <c r="F214" s="46" t="str">
        <f t="shared" si="3"/>
        <v>Гидроксид калия (едкий калий) (KOH)</v>
      </c>
    </row>
    <row r="215" spans="1:6" x14ac:dyDescent="0.25">
      <c r="A215" s="46" t="s">
        <v>164</v>
      </c>
      <c r="B215" s="46">
        <v>214</v>
      </c>
      <c r="C215" s="46" t="s">
        <v>565</v>
      </c>
      <c r="E215" s="46">
        <v>213</v>
      </c>
      <c r="F215" s="46" t="str">
        <f t="shared" si="3"/>
        <v>Гидрораспределитель</v>
      </c>
    </row>
    <row r="216" spans="1:6" x14ac:dyDescent="0.25">
      <c r="A216" s="46" t="s">
        <v>277</v>
      </c>
      <c r="B216" s="46">
        <v>215</v>
      </c>
      <c r="C216" s="46" t="s">
        <v>1202</v>
      </c>
      <c r="E216" s="46">
        <v>214</v>
      </c>
      <c r="F216" s="46" t="str">
        <f t="shared" si="3"/>
        <v>Гильза (втулка) картонная</v>
      </c>
    </row>
    <row r="217" spans="1:6" x14ac:dyDescent="0.25">
      <c r="A217" s="46" t="s">
        <v>309</v>
      </c>
      <c r="B217" s="46">
        <v>216</v>
      </c>
      <c r="C217" s="46" t="s">
        <v>1320</v>
      </c>
      <c r="E217" s="46">
        <v>215</v>
      </c>
      <c r="F217" s="46" t="str">
        <f t="shared" si="3"/>
        <v>Гильза (втулка) стальная</v>
      </c>
    </row>
    <row r="218" spans="1:6" x14ac:dyDescent="0.25">
      <c r="A218" s="46" t="s">
        <v>339</v>
      </c>
      <c r="B218" s="46">
        <v>217</v>
      </c>
      <c r="C218" s="46" t="s">
        <v>1473</v>
      </c>
      <c r="E218" s="46">
        <v>216</v>
      </c>
      <c r="F218" s="46" t="str">
        <f t="shared" si="3"/>
        <v>Гильза защитная для датчика температуры</v>
      </c>
    </row>
    <row r="219" spans="1:6" x14ac:dyDescent="0.25">
      <c r="A219" s="46" t="s">
        <v>366</v>
      </c>
      <c r="B219" s="46">
        <v>218</v>
      </c>
      <c r="C219" s="46" t="s">
        <v>1550</v>
      </c>
      <c r="E219" s="46">
        <v>217</v>
      </c>
      <c r="F219" s="46" t="str">
        <f t="shared" si="3"/>
        <v>Гильза кабельная</v>
      </c>
    </row>
    <row r="220" spans="1:6" x14ac:dyDescent="0.25">
      <c r="A220" s="46">
        <v>2013322</v>
      </c>
      <c r="B220" s="46">
        <v>219</v>
      </c>
      <c r="C220" s="46" t="s">
        <v>611</v>
      </c>
      <c r="E220" s="46">
        <v>218</v>
      </c>
      <c r="F220" s="46" t="str">
        <f t="shared" si="3"/>
        <v>Гильза термоусадочная для оптики</v>
      </c>
    </row>
    <row r="221" spans="1:6" x14ac:dyDescent="0.25">
      <c r="A221" s="46" t="s">
        <v>235</v>
      </c>
      <c r="B221" s="46">
        <v>220</v>
      </c>
      <c r="C221" s="46" t="s">
        <v>931</v>
      </c>
      <c r="E221" s="46">
        <v>219</v>
      </c>
      <c r="F221" s="46" t="str">
        <f t="shared" si="3"/>
        <v>Гипохлорит натрия (NaOCl)</v>
      </c>
    </row>
    <row r="222" spans="1:6" x14ac:dyDescent="0.25">
      <c r="A222" s="46" t="s">
        <v>316</v>
      </c>
      <c r="B222" s="46">
        <v>221</v>
      </c>
      <c r="C222" s="46" t="s">
        <v>1373</v>
      </c>
      <c r="E222" s="46">
        <v>220</v>
      </c>
      <c r="F222" s="46" t="str">
        <f t="shared" si="3"/>
        <v>Гипсокартон</v>
      </c>
    </row>
    <row r="223" spans="1:6" x14ac:dyDescent="0.25">
      <c r="A223" s="46" t="s">
        <v>187</v>
      </c>
      <c r="B223" s="46">
        <v>222</v>
      </c>
      <c r="C223" s="46" t="s">
        <v>681</v>
      </c>
      <c r="E223" s="46">
        <v>221</v>
      </c>
      <c r="F223" s="46" t="str">
        <f t="shared" si="3"/>
        <v>Гиря образцовая (эталонная)</v>
      </c>
    </row>
    <row r="224" spans="1:6" x14ac:dyDescent="0.25">
      <c r="A224" s="46" t="s">
        <v>187</v>
      </c>
      <c r="B224" s="46">
        <v>223</v>
      </c>
      <c r="C224" s="46" t="s">
        <v>682</v>
      </c>
      <c r="E224" s="46">
        <v>222</v>
      </c>
      <c r="F224" s="46" t="str">
        <f t="shared" si="3"/>
        <v>Глицерин</v>
      </c>
    </row>
    <row r="225" spans="1:6" x14ac:dyDescent="0.25">
      <c r="A225" s="46">
        <v>2821110</v>
      </c>
      <c r="B225" s="46">
        <v>224</v>
      </c>
      <c r="C225" s="46" t="s">
        <v>3517</v>
      </c>
      <c r="E225" s="46">
        <v>223</v>
      </c>
      <c r="F225" s="46" t="str">
        <f t="shared" si="3"/>
        <v>Глицерин технический</v>
      </c>
    </row>
    <row r="226" spans="1:6" x14ac:dyDescent="0.25">
      <c r="A226" s="46" t="s">
        <v>413</v>
      </c>
      <c r="B226" s="46">
        <v>225</v>
      </c>
      <c r="C226" s="46" t="s">
        <v>3543</v>
      </c>
      <c r="E226" s="46">
        <v>224</v>
      </c>
      <c r="F226" s="46" t="str">
        <f t="shared" si="3"/>
        <v>Горелка газовая</v>
      </c>
    </row>
    <row r="227" spans="1:6" x14ac:dyDescent="0.25">
      <c r="A227" s="46" t="s">
        <v>413</v>
      </c>
      <c r="B227" s="46">
        <v>226</v>
      </c>
      <c r="C227" s="46" t="s">
        <v>1716</v>
      </c>
      <c r="E227" s="46">
        <v>225</v>
      </c>
      <c r="F227" s="46" t="str">
        <f t="shared" si="3"/>
        <v>Горелка сварочная</v>
      </c>
    </row>
    <row r="228" spans="1:6" x14ac:dyDescent="0.25">
      <c r="A228" s="46" t="s">
        <v>413</v>
      </c>
      <c r="B228" s="46">
        <v>227</v>
      </c>
      <c r="C228" s="46" t="s">
        <v>1715</v>
      </c>
      <c r="E228" s="46">
        <v>226</v>
      </c>
      <c r="F228" s="46" t="str">
        <f t="shared" si="3"/>
        <v>Горелка сварочная аргоновая</v>
      </c>
    </row>
    <row r="229" spans="1:6" x14ac:dyDescent="0.25">
      <c r="A229" s="46" t="s">
        <v>218</v>
      </c>
      <c r="B229" s="46">
        <v>228</v>
      </c>
      <c r="C229" s="46" t="s">
        <v>864</v>
      </c>
      <c r="E229" s="46">
        <v>227</v>
      </c>
      <c r="F229" s="46" t="str">
        <f t="shared" si="3"/>
        <v>Горелка сварочная для автоматической сварки</v>
      </c>
    </row>
    <row r="230" spans="1:6" x14ac:dyDescent="0.25">
      <c r="A230" s="46" t="s">
        <v>206</v>
      </c>
      <c r="B230" s="46">
        <v>229</v>
      </c>
      <c r="C230" s="46" t="s">
        <v>796</v>
      </c>
      <c r="E230" s="46">
        <v>228</v>
      </c>
      <c r="F230" s="46" t="str">
        <f t="shared" si="3"/>
        <v>Горшок цветочный</v>
      </c>
    </row>
    <row r="231" spans="1:6" x14ac:dyDescent="0.25">
      <c r="A231" s="46" t="s">
        <v>277</v>
      </c>
      <c r="B231" s="46">
        <v>230</v>
      </c>
      <c r="C231" s="46" t="s">
        <v>1206</v>
      </c>
      <c r="E231" s="46">
        <v>229</v>
      </c>
      <c r="F231" s="46" t="str">
        <f t="shared" si="3"/>
        <v>Гофрошланг ПВХ (гофра для кабеля)</v>
      </c>
    </row>
    <row r="232" spans="1:6" x14ac:dyDescent="0.25">
      <c r="A232" s="46">
        <v>2899110</v>
      </c>
      <c r="B232" s="46">
        <v>231</v>
      </c>
      <c r="C232" s="46" t="s">
        <v>1756</v>
      </c>
      <c r="E232" s="46">
        <v>230</v>
      </c>
      <c r="F232" s="46" t="str">
        <f t="shared" si="3"/>
        <v>Грабли</v>
      </c>
    </row>
    <row r="233" spans="1:6" x14ac:dyDescent="0.25">
      <c r="A233" s="46" t="s">
        <v>239</v>
      </c>
      <c r="B233" s="46">
        <v>232</v>
      </c>
      <c r="C233" s="46" t="s">
        <v>945</v>
      </c>
      <c r="E233" s="46">
        <v>231</v>
      </c>
      <c r="F233" s="46" t="str">
        <f t="shared" si="3"/>
        <v>Гравер электрический</v>
      </c>
    </row>
    <row r="234" spans="1:6" x14ac:dyDescent="0.25">
      <c r="A234" s="46" t="s">
        <v>239</v>
      </c>
      <c r="B234" s="46">
        <v>233</v>
      </c>
      <c r="C234" s="46" t="s">
        <v>6560</v>
      </c>
      <c r="E234" s="46">
        <v>232</v>
      </c>
      <c r="F234" s="46" t="str">
        <f t="shared" si="3"/>
        <v>Графит антифрикционный</v>
      </c>
    </row>
    <row r="235" spans="1:6" x14ac:dyDescent="0.25">
      <c r="A235" s="46" t="s">
        <v>257</v>
      </c>
      <c r="B235" s="46">
        <v>234</v>
      </c>
      <c r="C235" s="46" t="s">
        <v>1026</v>
      </c>
      <c r="E235" s="46">
        <v>233</v>
      </c>
      <c r="F235" s="46" t="str">
        <f t="shared" si="3"/>
        <v>Графит порошковый</v>
      </c>
    </row>
    <row r="236" spans="1:6" x14ac:dyDescent="0.25">
      <c r="A236" s="46" t="s">
        <v>311</v>
      </c>
      <c r="B236" s="46">
        <v>235</v>
      </c>
      <c r="C236" s="46" t="s">
        <v>1343</v>
      </c>
      <c r="E236" s="46">
        <v>234</v>
      </c>
      <c r="F236" s="46" t="str">
        <f t="shared" si="3"/>
        <v>Грифель для карандаша механического</v>
      </c>
    </row>
    <row r="237" spans="1:6" x14ac:dyDescent="0.25">
      <c r="A237" s="46">
        <v>2030100</v>
      </c>
      <c r="B237" s="46">
        <v>237</v>
      </c>
      <c r="C237" s="46" t="s">
        <v>470</v>
      </c>
      <c r="E237" s="46">
        <v>235</v>
      </c>
      <c r="F237" s="46" t="str">
        <f t="shared" si="3"/>
        <v>Груз</v>
      </c>
    </row>
    <row r="238" spans="1:6" x14ac:dyDescent="0.25">
      <c r="A238" s="46" t="s">
        <v>6617</v>
      </c>
      <c r="B238" s="46">
        <v>236</v>
      </c>
      <c r="C238" s="46" t="s">
        <v>6718</v>
      </c>
      <c r="E238" s="46">
        <v>236</v>
      </c>
      <c r="F238" s="46" t="str">
        <f t="shared" si="3"/>
        <v>Грунт бесхроматный (образец)</v>
      </c>
    </row>
    <row r="239" spans="1:6" x14ac:dyDescent="0.25">
      <c r="A239" s="46">
        <v>2030100</v>
      </c>
      <c r="B239" s="46">
        <v>238</v>
      </c>
      <c r="C239" s="46" t="s">
        <v>672</v>
      </c>
      <c r="E239" s="46">
        <v>237</v>
      </c>
      <c r="F239" s="46" t="str">
        <f t="shared" si="3"/>
        <v>Грунт бесхроматный</v>
      </c>
    </row>
    <row r="240" spans="1:6" x14ac:dyDescent="0.25">
      <c r="A240" s="46" t="s">
        <v>200</v>
      </c>
      <c r="B240" s="46">
        <v>239</v>
      </c>
      <c r="C240" s="46" t="s">
        <v>760</v>
      </c>
      <c r="E240" s="46">
        <v>238</v>
      </c>
      <c r="F240" s="46" t="str">
        <f t="shared" si="3"/>
        <v>Грунтовка строительная</v>
      </c>
    </row>
    <row r="241" spans="1:6" x14ac:dyDescent="0.25">
      <c r="A241" s="46">
        <v>2059520</v>
      </c>
      <c r="B241" s="46">
        <v>240</v>
      </c>
      <c r="C241" s="46" t="s">
        <v>723</v>
      </c>
      <c r="E241" s="46">
        <v>239</v>
      </c>
      <c r="F241" s="46" t="str">
        <f t="shared" si="3"/>
        <v>Грязесъемник</v>
      </c>
    </row>
    <row r="242" spans="1:6" x14ac:dyDescent="0.25">
      <c r="A242" s="46" t="s">
        <v>303</v>
      </c>
      <c r="B242" s="46">
        <v>241</v>
      </c>
      <c r="C242" s="46" t="s">
        <v>1280</v>
      </c>
      <c r="E242" s="46">
        <v>240</v>
      </c>
      <c r="F242" s="46" t="str">
        <f t="shared" si="3"/>
        <v>ГСО (государственный стандартный образец) химического состава</v>
      </c>
    </row>
    <row r="243" spans="1:6" x14ac:dyDescent="0.25">
      <c r="A243" s="46" t="s">
        <v>310</v>
      </c>
      <c r="B243" s="46">
        <v>242</v>
      </c>
      <c r="C243" s="46" t="s">
        <v>1328</v>
      </c>
      <c r="E243" s="46">
        <v>241</v>
      </c>
      <c r="F243" s="46" t="str">
        <f t="shared" si="3"/>
        <v>Дальномер</v>
      </c>
    </row>
    <row r="244" spans="1:6" x14ac:dyDescent="0.25">
      <c r="A244" s="46" t="s">
        <v>364</v>
      </c>
      <c r="B244" s="46">
        <v>243</v>
      </c>
      <c r="C244" s="46" t="s">
        <v>1537</v>
      </c>
      <c r="E244" s="46">
        <v>242</v>
      </c>
      <c r="F244" s="46" t="str">
        <f t="shared" si="3"/>
        <v>Датчик воздуш.потока</v>
      </c>
    </row>
    <row r="245" spans="1:6" x14ac:dyDescent="0.25">
      <c r="A245" s="46" t="s">
        <v>310</v>
      </c>
      <c r="B245" s="46">
        <v>244</v>
      </c>
      <c r="C245" s="46" t="s">
        <v>1329</v>
      </c>
      <c r="E245" s="46">
        <v>243</v>
      </c>
      <c r="F245" s="46" t="str">
        <f t="shared" si="3"/>
        <v>Датчик волоконно-оптический (ВОД)</v>
      </c>
    </row>
    <row r="246" spans="1:6" x14ac:dyDescent="0.25">
      <c r="A246" s="46" t="s">
        <v>373</v>
      </c>
      <c r="B246" s="46">
        <v>245</v>
      </c>
      <c r="C246" s="46" t="s">
        <v>1574</v>
      </c>
      <c r="E246" s="46">
        <v>244</v>
      </c>
      <c r="F246" s="46" t="str">
        <f t="shared" si="3"/>
        <v>Датчик давления</v>
      </c>
    </row>
    <row r="247" spans="1:6" x14ac:dyDescent="0.25">
      <c r="A247" s="46" t="s">
        <v>311</v>
      </c>
      <c r="B247" s="46">
        <v>246</v>
      </c>
      <c r="C247" s="46" t="s">
        <v>3423</v>
      </c>
      <c r="E247" s="46">
        <v>245</v>
      </c>
      <c r="F247" s="46" t="str">
        <f t="shared" si="3"/>
        <v>Датчик движения</v>
      </c>
    </row>
    <row r="248" spans="1:6" x14ac:dyDescent="0.25">
      <c r="A248" s="46" t="s">
        <v>317</v>
      </c>
      <c r="B248" s="46">
        <v>247</v>
      </c>
      <c r="C248" s="46" t="s">
        <v>1384</v>
      </c>
      <c r="E248" s="46">
        <v>246</v>
      </c>
      <c r="F248" s="46" t="str">
        <f t="shared" si="3"/>
        <v>Датчик измерения pH</v>
      </c>
    </row>
    <row r="249" spans="1:6" x14ac:dyDescent="0.25">
      <c r="A249" s="46" t="s">
        <v>373</v>
      </c>
      <c r="B249" s="46">
        <v>248</v>
      </c>
      <c r="C249" s="46" t="s">
        <v>1575</v>
      </c>
      <c r="E249" s="46">
        <v>247</v>
      </c>
      <c r="F249" s="46" t="str">
        <f t="shared" si="3"/>
        <v>Датчик индуктивный</v>
      </c>
    </row>
    <row r="250" spans="1:6" x14ac:dyDescent="0.25">
      <c r="A250" s="46" t="s">
        <v>317</v>
      </c>
      <c r="B250" s="46">
        <v>249</v>
      </c>
      <c r="C250" s="46" t="s">
        <v>1385</v>
      </c>
      <c r="E250" s="46">
        <v>248</v>
      </c>
      <c r="F250" s="46" t="str">
        <f t="shared" si="3"/>
        <v>Датчик линейного перемещения</v>
      </c>
    </row>
    <row r="251" spans="1:6" x14ac:dyDescent="0.25">
      <c r="A251" s="46" t="s">
        <v>364</v>
      </c>
      <c r="B251" s="46">
        <v>250</v>
      </c>
      <c r="C251" s="46" t="s">
        <v>1538</v>
      </c>
      <c r="E251" s="46">
        <v>249</v>
      </c>
      <c r="F251" s="46" t="str">
        <f t="shared" si="3"/>
        <v>Датчик наклона</v>
      </c>
    </row>
    <row r="252" spans="1:6" x14ac:dyDescent="0.25">
      <c r="A252" s="46" t="s">
        <v>311</v>
      </c>
      <c r="B252" s="46">
        <v>251</v>
      </c>
      <c r="C252" s="46" t="s">
        <v>1355</v>
      </c>
      <c r="E252" s="46">
        <v>250</v>
      </c>
      <c r="F252" s="46" t="str">
        <f t="shared" si="3"/>
        <v>Датчик оптический</v>
      </c>
    </row>
    <row r="253" spans="1:6" x14ac:dyDescent="0.25">
      <c r="A253" s="46" t="s">
        <v>309</v>
      </c>
      <c r="B253" s="46">
        <v>252</v>
      </c>
      <c r="C253" s="46" t="s">
        <v>1319</v>
      </c>
      <c r="E253" s="46">
        <v>251</v>
      </c>
      <c r="F253" s="46" t="str">
        <f t="shared" si="3"/>
        <v>Датчик проводимости</v>
      </c>
    </row>
    <row r="254" spans="1:6" x14ac:dyDescent="0.25">
      <c r="A254" s="46" t="s">
        <v>316</v>
      </c>
      <c r="B254" s="46">
        <v>253</v>
      </c>
      <c r="C254" s="46" t="s">
        <v>1378</v>
      </c>
      <c r="E254" s="46">
        <v>252</v>
      </c>
      <c r="F254" s="46" t="str">
        <f t="shared" si="3"/>
        <v>Датчик температуры</v>
      </c>
    </row>
    <row r="255" spans="1:6" x14ac:dyDescent="0.25">
      <c r="A255" s="46" t="s">
        <v>311</v>
      </c>
      <c r="B255" s="46">
        <v>254</v>
      </c>
      <c r="C255" s="46" t="s">
        <v>3505</v>
      </c>
      <c r="E255" s="46">
        <v>253</v>
      </c>
      <c r="F255" s="46" t="str">
        <f t="shared" si="3"/>
        <v>Датчик тензометрический (тензодатчик)</v>
      </c>
    </row>
    <row r="256" spans="1:6" x14ac:dyDescent="0.25">
      <c r="A256" s="46" t="s">
        <v>310</v>
      </c>
      <c r="B256" s="46">
        <v>255</v>
      </c>
      <c r="C256" s="46" t="s">
        <v>1330</v>
      </c>
      <c r="E256" s="46">
        <v>254</v>
      </c>
      <c r="F256" s="46" t="str">
        <f t="shared" si="3"/>
        <v>Датчик точки росы</v>
      </c>
    </row>
    <row r="257" spans="1:6" x14ac:dyDescent="0.25">
      <c r="A257" s="46" t="s">
        <v>374</v>
      </c>
      <c r="B257" s="46">
        <v>256</v>
      </c>
      <c r="C257" s="46" t="s">
        <v>1576</v>
      </c>
      <c r="E257" s="46">
        <v>255</v>
      </c>
      <c r="F257" s="46" t="str">
        <f t="shared" si="3"/>
        <v>Датчик ультразвуковой</v>
      </c>
    </row>
    <row r="258" spans="1:6" x14ac:dyDescent="0.25">
      <c r="A258" s="46" t="s">
        <v>308</v>
      </c>
      <c r="B258" s="46">
        <v>257</v>
      </c>
      <c r="C258" s="46" t="s">
        <v>1314</v>
      </c>
      <c r="E258" s="46">
        <v>256</v>
      </c>
      <c r="F258" s="46" t="str">
        <f t="shared" si="3"/>
        <v>Двигатель пневматический</v>
      </c>
    </row>
    <row r="259" spans="1:6" x14ac:dyDescent="0.25">
      <c r="A259" s="46" t="s">
        <v>113</v>
      </c>
      <c r="B259" s="46">
        <v>258</v>
      </c>
      <c r="C259" s="46" t="s">
        <v>475</v>
      </c>
      <c r="E259" s="46">
        <v>257</v>
      </c>
      <c r="F259" s="46" t="str">
        <f t="shared" ref="F259:F322" si="4">VLOOKUP(E259,B:C,2,0)</f>
        <v>Делитель напряжения</v>
      </c>
    </row>
    <row r="260" spans="1:6" x14ac:dyDescent="0.25">
      <c r="A260" s="46" t="s">
        <v>3438</v>
      </c>
      <c r="B260" s="46">
        <v>259</v>
      </c>
      <c r="C260" s="46" t="s">
        <v>1731</v>
      </c>
      <c r="E260" s="46">
        <v>258</v>
      </c>
      <c r="F260" s="46" t="str">
        <f t="shared" si="4"/>
        <v>Дерево декоративное</v>
      </c>
    </row>
    <row r="261" spans="1:6" x14ac:dyDescent="0.25">
      <c r="A261" s="46" t="s">
        <v>318</v>
      </c>
      <c r="B261" s="46">
        <v>260</v>
      </c>
      <c r="C261" s="46" t="s">
        <v>1387</v>
      </c>
      <c r="E261" s="46">
        <v>259</v>
      </c>
      <c r="F261" s="46" t="str">
        <f t="shared" si="4"/>
        <v>Державка токарная для сменных пластин</v>
      </c>
    </row>
    <row r="262" spans="1:6" x14ac:dyDescent="0.25">
      <c r="A262" s="46" t="s">
        <v>318</v>
      </c>
      <c r="B262" s="46">
        <v>261</v>
      </c>
      <c r="C262" s="46" t="s">
        <v>1386</v>
      </c>
      <c r="E262" s="46">
        <v>260</v>
      </c>
      <c r="F262" s="46" t="str">
        <f t="shared" si="4"/>
        <v>Держатель модуля</v>
      </c>
    </row>
    <row r="263" spans="1:6" x14ac:dyDescent="0.25">
      <c r="A263" s="46" t="s">
        <v>452</v>
      </c>
      <c r="B263" s="46">
        <v>262</v>
      </c>
      <c r="C263" s="46" t="s">
        <v>1812</v>
      </c>
      <c r="E263" s="46">
        <v>261</v>
      </c>
      <c r="F263" s="46" t="str">
        <f t="shared" si="4"/>
        <v>Держатель предохранителя</v>
      </c>
    </row>
    <row r="264" spans="1:6" x14ac:dyDescent="0.25">
      <c r="A264" s="46" t="s">
        <v>268</v>
      </c>
      <c r="B264" s="46">
        <v>263</v>
      </c>
      <c r="C264" s="46" t="s">
        <v>1161</v>
      </c>
      <c r="E264" s="46">
        <v>262</v>
      </c>
      <c r="F264" s="46" t="str">
        <f t="shared" si="4"/>
        <v>Держатель предфильтра СИЗ органов дыхания</v>
      </c>
    </row>
    <row r="265" spans="1:6" x14ac:dyDescent="0.25">
      <c r="A265" s="46" t="s">
        <v>421</v>
      </c>
      <c r="B265" s="46">
        <v>264</v>
      </c>
      <c r="C265" s="46" t="s">
        <v>1730</v>
      </c>
      <c r="E265" s="46">
        <v>263</v>
      </c>
      <c r="F265" s="46" t="str">
        <f t="shared" si="4"/>
        <v>Держатель проводника</v>
      </c>
    </row>
    <row r="266" spans="1:6" x14ac:dyDescent="0.25">
      <c r="A266" s="46">
        <v>2219300</v>
      </c>
      <c r="B266" s="46">
        <v>265</v>
      </c>
      <c r="C266" s="46" t="s">
        <v>776</v>
      </c>
      <c r="E266" s="46">
        <v>264</v>
      </c>
      <c r="F266" s="46" t="str">
        <f t="shared" si="4"/>
        <v>Держатель шлифовального круга</v>
      </c>
    </row>
    <row r="267" spans="1:6" x14ac:dyDescent="0.25">
      <c r="A267" s="46" t="s">
        <v>196</v>
      </c>
      <c r="B267" s="46">
        <v>266</v>
      </c>
      <c r="C267" s="46" t="s">
        <v>743</v>
      </c>
      <c r="E267" s="46">
        <v>265</v>
      </c>
      <c r="F267" s="46" t="str">
        <f t="shared" si="4"/>
        <v>Джойстик</v>
      </c>
    </row>
    <row r="268" spans="1:6" x14ac:dyDescent="0.25">
      <c r="A268" s="46" t="s">
        <v>437</v>
      </c>
      <c r="B268" s="46">
        <v>267</v>
      </c>
      <c r="C268" s="46" t="s">
        <v>1770</v>
      </c>
      <c r="E268" s="46">
        <v>266</v>
      </c>
      <c r="F268" s="46" t="str">
        <f t="shared" si="4"/>
        <v>Диазолин</v>
      </c>
    </row>
    <row r="269" spans="1:6" x14ac:dyDescent="0.25">
      <c r="A269" s="46" t="s">
        <v>316</v>
      </c>
      <c r="B269" s="46">
        <v>268</v>
      </c>
      <c r="C269" s="46" t="s">
        <v>1377</v>
      </c>
      <c r="E269" s="46">
        <v>267</v>
      </c>
      <c r="F269" s="46" t="str">
        <f t="shared" si="4"/>
        <v>Диван</v>
      </c>
    </row>
    <row r="270" spans="1:6" x14ac:dyDescent="0.25">
      <c r="A270" s="46">
        <v>2573400</v>
      </c>
      <c r="B270" s="46">
        <v>269</v>
      </c>
      <c r="C270" s="46" t="s">
        <v>1115</v>
      </c>
      <c r="E270" s="46">
        <v>268</v>
      </c>
      <c r="F270" s="46" t="str">
        <f t="shared" si="4"/>
        <v>Динамометр</v>
      </c>
    </row>
    <row r="271" spans="1:6" x14ac:dyDescent="0.25">
      <c r="A271" s="46">
        <v>1399190</v>
      </c>
      <c r="B271" s="46">
        <v>270</v>
      </c>
      <c r="C271" s="46" t="s">
        <v>520</v>
      </c>
      <c r="E271" s="46">
        <v>269</v>
      </c>
      <c r="F271" s="46" t="str">
        <f t="shared" si="4"/>
        <v>Диск пильный</v>
      </c>
    </row>
    <row r="272" spans="1:6" x14ac:dyDescent="0.25">
      <c r="A272" s="46" t="s">
        <v>218</v>
      </c>
      <c r="B272" s="46">
        <v>271</v>
      </c>
      <c r="C272" s="46" t="s">
        <v>860</v>
      </c>
      <c r="E272" s="46">
        <v>270</v>
      </c>
      <c r="F272" s="46" t="str">
        <f t="shared" si="4"/>
        <v>Диски ватные косметические</v>
      </c>
    </row>
    <row r="273" spans="1:6" x14ac:dyDescent="0.25">
      <c r="A273" s="46">
        <v>2824110</v>
      </c>
      <c r="B273" s="46">
        <v>272</v>
      </c>
      <c r="C273" s="46" t="s">
        <v>1684</v>
      </c>
      <c r="E273" s="46">
        <v>271</v>
      </c>
      <c r="F273" s="46" t="str">
        <f t="shared" si="4"/>
        <v>Диспенсер</v>
      </c>
    </row>
    <row r="274" spans="1:6" x14ac:dyDescent="0.25">
      <c r="A274" s="46">
        <v>2059520</v>
      </c>
      <c r="B274" s="46">
        <v>273</v>
      </c>
      <c r="C274" s="46" t="s">
        <v>709</v>
      </c>
      <c r="E274" s="46">
        <v>272</v>
      </c>
      <c r="F274" s="46" t="str">
        <f t="shared" si="4"/>
        <v>Диссольвер</v>
      </c>
    </row>
    <row r="275" spans="1:6" x14ac:dyDescent="0.25">
      <c r="A275" s="46">
        <v>2059520</v>
      </c>
      <c r="B275" s="46">
        <v>274</v>
      </c>
      <c r="C275" s="46" t="s">
        <v>708</v>
      </c>
      <c r="E275" s="46">
        <v>273</v>
      </c>
      <c r="F275" s="46" t="str">
        <f t="shared" si="4"/>
        <v>Дифениламиносульфонат натрия (C12H10NNaO3S)</v>
      </c>
    </row>
    <row r="276" spans="1:6" x14ac:dyDescent="0.25">
      <c r="A276" s="46" t="s">
        <v>368</v>
      </c>
      <c r="B276" s="46">
        <v>275</v>
      </c>
      <c r="C276" s="46" t="s">
        <v>1557</v>
      </c>
      <c r="E276" s="46">
        <v>274</v>
      </c>
      <c r="F276" s="46" t="str">
        <f t="shared" si="4"/>
        <v>Дифенилкарбазон (C13H12N4O)</v>
      </c>
    </row>
    <row r="277" spans="1:6" x14ac:dyDescent="0.25">
      <c r="A277" s="46" t="s">
        <v>383</v>
      </c>
      <c r="B277" s="46">
        <v>276</v>
      </c>
      <c r="C277" s="46" t="s">
        <v>1616</v>
      </c>
      <c r="E277" s="46">
        <v>275</v>
      </c>
      <c r="F277" s="46" t="str">
        <f t="shared" si="4"/>
        <v>Диффузор</v>
      </c>
    </row>
    <row r="278" spans="1:6" x14ac:dyDescent="0.25">
      <c r="A278" s="46">
        <v>2059520</v>
      </c>
      <c r="B278" s="46">
        <v>277</v>
      </c>
      <c r="C278" s="46" t="s">
        <v>713</v>
      </c>
      <c r="E278" s="46">
        <v>276</v>
      </c>
      <c r="F278" s="46" t="str">
        <f t="shared" si="4"/>
        <v>Диффузор вентиляционный</v>
      </c>
    </row>
    <row r="279" spans="1:6" x14ac:dyDescent="0.25">
      <c r="A279" s="46">
        <v>2573300</v>
      </c>
      <c r="B279" s="46">
        <v>278</v>
      </c>
      <c r="C279" s="46" t="s">
        <v>1078</v>
      </c>
      <c r="E279" s="46">
        <v>277</v>
      </c>
      <c r="F279" s="46" t="str">
        <f t="shared" si="4"/>
        <v>Диэтиловый эфир (C4H10O)</v>
      </c>
    </row>
    <row r="280" spans="1:6" x14ac:dyDescent="0.25">
      <c r="A280" s="46" t="s">
        <v>6617</v>
      </c>
      <c r="B280" s="46">
        <v>279</v>
      </c>
      <c r="C280" s="46" t="s">
        <v>6508</v>
      </c>
      <c r="E280" s="46">
        <v>278</v>
      </c>
      <c r="F280" s="46" t="str">
        <f t="shared" si="4"/>
        <v>Длинногубцы (тонкогубцы)</v>
      </c>
    </row>
    <row r="281" spans="1:6" x14ac:dyDescent="0.25">
      <c r="A281" s="46" t="s">
        <v>277</v>
      </c>
      <c r="B281" s="46">
        <v>280</v>
      </c>
      <c r="C281" s="46" t="s">
        <v>1208</v>
      </c>
      <c r="E281" s="46">
        <v>279</v>
      </c>
      <c r="F281" s="46" t="str">
        <f t="shared" si="4"/>
        <v>Добавки ЛКМ для испытаний (образец)</v>
      </c>
    </row>
    <row r="282" spans="1:6" x14ac:dyDescent="0.25">
      <c r="A282" s="46" t="s">
        <v>396</v>
      </c>
      <c r="B282" s="46">
        <v>281</v>
      </c>
      <c r="C282" s="46" t="s">
        <v>1663</v>
      </c>
      <c r="E282" s="46">
        <v>280</v>
      </c>
      <c r="F282" s="46" t="str">
        <f t="shared" si="4"/>
        <v>Доводчик дверной</v>
      </c>
    </row>
    <row r="283" spans="1:6" x14ac:dyDescent="0.25">
      <c r="A283" s="46" t="s">
        <v>457</v>
      </c>
      <c r="B283" s="46">
        <v>282</v>
      </c>
      <c r="C283" s="46" t="s">
        <v>1829</v>
      </c>
      <c r="E283" s="46">
        <v>281</v>
      </c>
      <c r="F283" s="46" t="str">
        <f t="shared" si="4"/>
        <v>Домкрат гидравлический</v>
      </c>
    </row>
    <row r="284" spans="1:6" x14ac:dyDescent="0.25">
      <c r="A284" s="46" t="s">
        <v>347</v>
      </c>
      <c r="B284" s="46">
        <v>283</v>
      </c>
      <c r="C284" s="46" t="s">
        <v>6586</v>
      </c>
      <c r="E284" s="46">
        <v>282</v>
      </c>
      <c r="F284" s="46" t="str">
        <f t="shared" si="4"/>
        <v>Доска демонстрационная</v>
      </c>
    </row>
    <row r="285" spans="1:6" x14ac:dyDescent="0.25">
      <c r="A285" s="46" t="s">
        <v>347</v>
      </c>
      <c r="B285" s="46">
        <v>284</v>
      </c>
      <c r="C285" s="46" t="s">
        <v>6587</v>
      </c>
      <c r="E285" s="46">
        <v>283</v>
      </c>
      <c r="F285" s="46" t="str">
        <f t="shared" si="4"/>
        <v>Драйвер светодиодный для ленты (LED)</v>
      </c>
    </row>
    <row r="286" spans="1:6" x14ac:dyDescent="0.25">
      <c r="A286" s="46">
        <v>2824110</v>
      </c>
      <c r="B286" s="46">
        <v>285</v>
      </c>
      <c r="C286" s="46" t="s">
        <v>1678</v>
      </c>
      <c r="E286" s="46">
        <v>284</v>
      </c>
      <c r="F286" s="46" t="str">
        <f t="shared" si="4"/>
        <v>Драйвер светодиодный для светильника (LED)</v>
      </c>
    </row>
    <row r="287" spans="1:6" x14ac:dyDescent="0.25">
      <c r="A287" s="46">
        <v>2824110</v>
      </c>
      <c r="B287" s="46">
        <v>286</v>
      </c>
      <c r="C287" s="46" t="s">
        <v>1680</v>
      </c>
      <c r="E287" s="46">
        <v>285</v>
      </c>
      <c r="F287" s="46" t="str">
        <f t="shared" si="4"/>
        <v>Дрель электрическая</v>
      </c>
    </row>
    <row r="288" spans="1:6" x14ac:dyDescent="0.25">
      <c r="A288" s="46" t="s">
        <v>328</v>
      </c>
      <c r="B288" s="46">
        <v>287</v>
      </c>
      <c r="C288" s="46" t="s">
        <v>1407</v>
      </c>
      <c r="E288" s="46">
        <v>286</v>
      </c>
      <c r="F288" s="46" t="str">
        <f t="shared" si="4"/>
        <v>Дрель-шуруповерт</v>
      </c>
    </row>
    <row r="289" spans="1:6" x14ac:dyDescent="0.25">
      <c r="A289" s="46" t="s">
        <v>275</v>
      </c>
      <c r="B289" s="46">
        <v>288</v>
      </c>
      <c r="C289" s="46" t="s">
        <v>3499</v>
      </c>
      <c r="E289" s="46">
        <v>287</v>
      </c>
      <c r="F289" s="46" t="str">
        <f t="shared" si="4"/>
        <v>Дроссель</v>
      </c>
    </row>
    <row r="290" spans="1:6" x14ac:dyDescent="0.25">
      <c r="A290" s="46">
        <v>2594110</v>
      </c>
      <c r="B290" s="46">
        <v>289</v>
      </c>
      <c r="C290" s="46" t="s">
        <v>1172</v>
      </c>
      <c r="E290" s="46">
        <v>288</v>
      </c>
      <c r="F290" s="46" t="str">
        <f t="shared" si="4"/>
        <v>Дырокол канцелярский</v>
      </c>
    </row>
    <row r="291" spans="1:6" x14ac:dyDescent="0.25">
      <c r="A291" s="46" t="s">
        <v>3549</v>
      </c>
      <c r="B291" s="46">
        <v>290</v>
      </c>
      <c r="C291" s="46" t="s">
        <v>3550</v>
      </c>
      <c r="E291" s="46">
        <v>289</v>
      </c>
      <c r="F291" s="46" t="str">
        <f t="shared" si="4"/>
        <v>Дюбель монтажный</v>
      </c>
    </row>
    <row r="292" spans="1:6" x14ac:dyDescent="0.25">
      <c r="A292" s="46" t="s">
        <v>161</v>
      </c>
      <c r="B292" s="46">
        <v>291</v>
      </c>
      <c r="C292" s="46" t="s">
        <v>561</v>
      </c>
      <c r="E292" s="46">
        <v>290</v>
      </c>
      <c r="F292" s="46" t="str">
        <f t="shared" si="4"/>
        <v>Евроограждение (панель)</v>
      </c>
    </row>
    <row r="293" spans="1:6" x14ac:dyDescent="0.25">
      <c r="A293" s="46" t="s">
        <v>456</v>
      </c>
      <c r="B293" s="46">
        <v>292</v>
      </c>
      <c r="C293" s="46" t="s">
        <v>1827</v>
      </c>
      <c r="E293" s="46">
        <v>291</v>
      </c>
      <c r="F293" s="46" t="str">
        <f t="shared" si="4"/>
        <v>Ежедневник</v>
      </c>
    </row>
    <row r="294" spans="1:6" x14ac:dyDescent="0.25">
      <c r="A294" s="46" t="s">
        <v>400</v>
      </c>
      <c r="B294" s="46">
        <v>293</v>
      </c>
      <c r="C294" s="46" t="s">
        <v>1670</v>
      </c>
      <c r="E294" s="46">
        <v>292</v>
      </c>
      <c r="F294" s="46" t="str">
        <f t="shared" si="4"/>
        <v>Елка искуственная</v>
      </c>
    </row>
    <row r="295" spans="1:6" x14ac:dyDescent="0.25">
      <c r="A295" s="46" t="s">
        <v>401</v>
      </c>
      <c r="B295" s="46">
        <v>294</v>
      </c>
      <c r="C295" s="46" t="s">
        <v>1672</v>
      </c>
      <c r="E295" s="46">
        <v>293</v>
      </c>
      <c r="F295" s="46" t="str">
        <f t="shared" si="4"/>
        <v>Емкость для отработанных чернил</v>
      </c>
    </row>
    <row r="296" spans="1:6" x14ac:dyDescent="0.25">
      <c r="A296" s="46" t="s">
        <v>197</v>
      </c>
      <c r="B296" s="46">
        <v>295</v>
      </c>
      <c r="C296" s="46" t="s">
        <v>749</v>
      </c>
      <c r="E296" s="46">
        <v>294</v>
      </c>
      <c r="F296" s="46" t="str">
        <f t="shared" si="4"/>
        <v>Емкость для отработанных чернил принтера</v>
      </c>
    </row>
    <row r="297" spans="1:6" x14ac:dyDescent="0.25">
      <c r="A297" s="46">
        <v>2059520</v>
      </c>
      <c r="B297" s="46">
        <v>296</v>
      </c>
      <c r="C297" s="46" t="s">
        <v>711</v>
      </c>
      <c r="E297" s="46">
        <v>295</v>
      </c>
      <c r="F297" s="46" t="str">
        <f t="shared" si="4"/>
        <v>Жгут медицинский</v>
      </c>
    </row>
    <row r="298" spans="1:6" x14ac:dyDescent="0.25">
      <c r="A298" s="46" t="s">
        <v>240</v>
      </c>
      <c r="B298" s="46">
        <v>297</v>
      </c>
      <c r="C298" s="46" t="s">
        <v>947</v>
      </c>
      <c r="E298" s="46">
        <v>296</v>
      </c>
      <c r="F298" s="46" t="str">
        <f t="shared" si="4"/>
        <v>Железо (II) сернокислое семиводное (FeSO*7HO)</v>
      </c>
    </row>
    <row r="299" spans="1:6" x14ac:dyDescent="0.25">
      <c r="A299" s="46">
        <v>2059410</v>
      </c>
      <c r="B299" s="46">
        <v>298</v>
      </c>
      <c r="C299" s="46" t="s">
        <v>695</v>
      </c>
      <c r="E299" s="46">
        <v>297</v>
      </c>
      <c r="F299" s="46" t="str">
        <f t="shared" si="4"/>
        <v>Железо карбонильное</v>
      </c>
    </row>
    <row r="300" spans="1:6" x14ac:dyDescent="0.25">
      <c r="A300" s="46">
        <v>2059410</v>
      </c>
      <c r="B300" s="46">
        <v>299</v>
      </c>
      <c r="C300" s="46" t="s">
        <v>696</v>
      </c>
      <c r="E300" s="46">
        <v>298</v>
      </c>
      <c r="F300" s="46" t="str">
        <f t="shared" si="4"/>
        <v>Жидкость (эмульсия) дрессировочная</v>
      </c>
    </row>
    <row r="301" spans="1:6" x14ac:dyDescent="0.25">
      <c r="A301" s="46" t="s">
        <v>6619</v>
      </c>
      <c r="B301" s="46">
        <v>300</v>
      </c>
      <c r="C301" s="46" t="s">
        <v>6511</v>
      </c>
      <c r="E301" s="46">
        <v>299</v>
      </c>
      <c r="F301" s="46" t="str">
        <f t="shared" si="4"/>
        <v>Жидкость дрессировочная</v>
      </c>
    </row>
    <row r="302" spans="1:6" x14ac:dyDescent="0.25">
      <c r="A302" s="46" t="s">
        <v>186</v>
      </c>
      <c r="B302" s="46">
        <v>301</v>
      </c>
      <c r="C302" s="46" t="s">
        <v>679</v>
      </c>
      <c r="E302" s="46">
        <v>300</v>
      </c>
      <c r="F302" s="46" t="str">
        <f t="shared" si="4"/>
        <v>Жидкость дрессировочная (образец)</v>
      </c>
    </row>
    <row r="303" spans="1:6" x14ac:dyDescent="0.25">
      <c r="A303" s="46">
        <v>2059430</v>
      </c>
      <c r="B303" s="46">
        <v>302</v>
      </c>
      <c r="C303" s="46" t="s">
        <v>698</v>
      </c>
      <c r="E303" s="46">
        <v>301</v>
      </c>
      <c r="F303" s="46" t="str">
        <f t="shared" si="4"/>
        <v>Жидкость подпиточная</v>
      </c>
    </row>
    <row r="304" spans="1:6" x14ac:dyDescent="0.25">
      <c r="A304" s="46" t="s">
        <v>139</v>
      </c>
      <c r="B304" s="46">
        <v>303</v>
      </c>
      <c r="C304" s="46" t="s">
        <v>526</v>
      </c>
      <c r="E304" s="46">
        <v>302</v>
      </c>
      <c r="F304" s="46" t="str">
        <f t="shared" si="4"/>
        <v>Жидкость тормозная</v>
      </c>
    </row>
    <row r="305" spans="1:6" x14ac:dyDescent="0.25">
      <c r="A305" s="46" t="s">
        <v>161</v>
      </c>
      <c r="B305" s="46">
        <v>304</v>
      </c>
      <c r="C305" s="46" t="s">
        <v>559</v>
      </c>
      <c r="E305" s="46">
        <v>303</v>
      </c>
      <c r="F305" s="46" t="str">
        <f t="shared" si="4"/>
        <v>Жилет</v>
      </c>
    </row>
    <row r="306" spans="1:6" x14ac:dyDescent="0.25">
      <c r="A306" s="46" t="s">
        <v>205</v>
      </c>
      <c r="B306" s="46">
        <v>305</v>
      </c>
      <c r="C306" s="46" t="s">
        <v>793</v>
      </c>
      <c r="E306" s="46">
        <v>304</v>
      </c>
      <c r="F306" s="46" t="str">
        <f t="shared" si="4"/>
        <v>Журнал</v>
      </c>
    </row>
    <row r="307" spans="1:6" x14ac:dyDescent="0.25">
      <c r="A307" s="46" t="s">
        <v>244</v>
      </c>
      <c r="B307" s="46">
        <v>306</v>
      </c>
      <c r="C307" s="46" t="s">
        <v>968</v>
      </c>
      <c r="E307" s="46">
        <v>305</v>
      </c>
      <c r="F307" s="46" t="str">
        <f t="shared" si="4"/>
        <v>Заглушка канализационная</v>
      </c>
    </row>
    <row r="308" spans="1:6" x14ac:dyDescent="0.25">
      <c r="A308" s="46" t="s">
        <v>215</v>
      </c>
      <c r="B308" s="46">
        <v>307</v>
      </c>
      <c r="C308" s="46" t="s">
        <v>849</v>
      </c>
      <c r="E308" s="46">
        <v>306</v>
      </c>
      <c r="F308" s="46" t="str">
        <f t="shared" si="4"/>
        <v>Заглушка лотка перфорированного металлического</v>
      </c>
    </row>
    <row r="309" spans="1:6" x14ac:dyDescent="0.25">
      <c r="A309" s="46" t="s">
        <v>261</v>
      </c>
      <c r="B309" s="46">
        <v>308</v>
      </c>
      <c r="C309" s="46" t="s">
        <v>1147</v>
      </c>
      <c r="E309" s="46">
        <v>307</v>
      </c>
      <c r="F309" s="46" t="str">
        <f t="shared" si="4"/>
        <v>Заглушка опорная противоскользящая двухкомпонентная для лестницы переносной</v>
      </c>
    </row>
    <row r="310" spans="1:6" x14ac:dyDescent="0.25">
      <c r="A310" s="46" t="s">
        <v>261</v>
      </c>
      <c r="B310" s="46">
        <v>309</v>
      </c>
      <c r="C310" s="46" t="s">
        <v>1146</v>
      </c>
      <c r="E310" s="46">
        <v>308</v>
      </c>
      <c r="F310" s="46" t="str">
        <f t="shared" si="4"/>
        <v>Заглушка резьбовая</v>
      </c>
    </row>
    <row r="311" spans="1:6" x14ac:dyDescent="0.25">
      <c r="A311" s="46" t="s">
        <v>386</v>
      </c>
      <c r="B311" s="46">
        <v>310</v>
      </c>
      <c r="C311" s="46" t="s">
        <v>1635</v>
      </c>
      <c r="E311" s="46">
        <v>309</v>
      </c>
      <c r="F311" s="46" t="str">
        <f t="shared" si="4"/>
        <v>Заглушка фланцевая (фланец глухой)</v>
      </c>
    </row>
    <row r="312" spans="1:6" x14ac:dyDescent="0.25">
      <c r="A312" s="46">
        <v>2572140</v>
      </c>
      <c r="B312" s="46">
        <v>311</v>
      </c>
      <c r="C312" s="46" t="s">
        <v>1038</v>
      </c>
      <c r="E312" s="46">
        <v>310</v>
      </c>
      <c r="F312" s="46" t="str">
        <f t="shared" si="4"/>
        <v>Задвижка фланцевая</v>
      </c>
    </row>
    <row r="313" spans="1:6" x14ac:dyDescent="0.25">
      <c r="A313" s="46" t="s">
        <v>268</v>
      </c>
      <c r="B313" s="46">
        <v>312</v>
      </c>
      <c r="C313" s="46" t="s">
        <v>1160</v>
      </c>
      <c r="E313" s="46">
        <v>311</v>
      </c>
      <c r="F313" s="46" t="str">
        <f t="shared" si="4"/>
        <v>Зажим канатный (для троса) стальной</v>
      </c>
    </row>
    <row r="314" spans="1:6" x14ac:dyDescent="0.25">
      <c r="A314" s="46" t="s">
        <v>276</v>
      </c>
      <c r="B314" s="46">
        <v>313</v>
      </c>
      <c r="C314" s="46" t="s">
        <v>1191</v>
      </c>
      <c r="E314" s="46">
        <v>312</v>
      </c>
      <c r="F314" s="46" t="str">
        <f t="shared" si="4"/>
        <v>Зажим проводника</v>
      </c>
    </row>
    <row r="315" spans="1:6" x14ac:dyDescent="0.25">
      <c r="A315" s="46" t="s">
        <v>330</v>
      </c>
      <c r="B315" s="46">
        <v>314</v>
      </c>
      <c r="C315" s="46" t="s">
        <v>1410</v>
      </c>
      <c r="E315" s="46">
        <v>313</v>
      </c>
      <c r="F315" s="46" t="str">
        <f t="shared" si="4"/>
        <v>Зажимы для бумаги</v>
      </c>
    </row>
    <row r="316" spans="1:6" x14ac:dyDescent="0.25">
      <c r="A316" s="46" t="s">
        <v>270</v>
      </c>
      <c r="B316" s="46">
        <v>315</v>
      </c>
      <c r="C316" s="46" t="s">
        <v>1174</v>
      </c>
      <c r="E316" s="46">
        <v>314</v>
      </c>
      <c r="F316" s="46" t="str">
        <f t="shared" si="4"/>
        <v>Заземлитель</v>
      </c>
    </row>
    <row r="317" spans="1:6" x14ac:dyDescent="0.25">
      <c r="A317" s="46">
        <v>2573300</v>
      </c>
      <c r="B317" s="46">
        <v>316</v>
      </c>
      <c r="C317" s="46" t="s">
        <v>1081</v>
      </c>
      <c r="E317" s="46">
        <v>315</v>
      </c>
      <c r="F317" s="46" t="str">
        <f t="shared" si="4"/>
        <v>Заклепка</v>
      </c>
    </row>
    <row r="318" spans="1:6" x14ac:dyDescent="0.25">
      <c r="A318" s="46" t="s">
        <v>259</v>
      </c>
      <c r="B318" s="46">
        <v>317</v>
      </c>
      <c r="C318" s="46" t="s">
        <v>1032</v>
      </c>
      <c r="E318" s="46">
        <v>316</v>
      </c>
      <c r="F318" s="46" t="str">
        <f t="shared" si="4"/>
        <v>Заклепочник</v>
      </c>
    </row>
    <row r="319" spans="1:6" x14ac:dyDescent="0.25">
      <c r="A319" s="46">
        <v>2812200</v>
      </c>
      <c r="B319" s="46">
        <v>318</v>
      </c>
      <c r="C319" s="46" t="s">
        <v>1578</v>
      </c>
      <c r="E319" s="46">
        <v>317</v>
      </c>
      <c r="F319" s="46" t="str">
        <f t="shared" si="4"/>
        <v>Замок врезной с ручкой</v>
      </c>
    </row>
    <row r="320" spans="1:6" x14ac:dyDescent="0.25">
      <c r="A320" s="46" t="s">
        <v>258</v>
      </c>
      <c r="B320" s="46">
        <v>319</v>
      </c>
      <c r="C320" s="46" t="s">
        <v>1027</v>
      </c>
      <c r="E320" s="46">
        <v>318</v>
      </c>
      <c r="F320" s="46" t="str">
        <f t="shared" si="4"/>
        <v>Замок гидравлический (гидрозамок)</v>
      </c>
    </row>
    <row r="321" spans="1:6" x14ac:dyDescent="0.25">
      <c r="A321" s="46">
        <v>2572110</v>
      </c>
      <c r="B321" s="46">
        <v>320</v>
      </c>
      <c r="C321" s="46" t="s">
        <v>1031</v>
      </c>
      <c r="E321" s="46">
        <v>319</v>
      </c>
      <c r="F321" s="46" t="str">
        <f t="shared" si="4"/>
        <v>Замок для электрощита металлический</v>
      </c>
    </row>
    <row r="322" spans="1:6" x14ac:dyDescent="0.25">
      <c r="A322" s="46">
        <v>2572110</v>
      </c>
      <c r="B322" s="46">
        <v>321</v>
      </c>
      <c r="C322" s="46" t="s">
        <v>1030</v>
      </c>
      <c r="E322" s="46">
        <v>320</v>
      </c>
      <c r="F322" s="46" t="str">
        <f t="shared" si="4"/>
        <v>Замок мебельный</v>
      </c>
    </row>
    <row r="323" spans="1:6" x14ac:dyDescent="0.25">
      <c r="A323" s="46" t="s">
        <v>277</v>
      </c>
      <c r="B323" s="46">
        <v>322</v>
      </c>
      <c r="C323" s="46" t="s">
        <v>1200</v>
      </c>
      <c r="E323" s="46">
        <v>321</v>
      </c>
      <c r="F323" s="46" t="str">
        <f t="shared" ref="F323:F386" si="5">VLOOKUP(E323,B:C,2,0)</f>
        <v>Замок навесной</v>
      </c>
    </row>
    <row r="324" spans="1:6" x14ac:dyDescent="0.25">
      <c r="A324" s="46" t="s">
        <v>6628</v>
      </c>
      <c r="B324" s="46">
        <v>323</v>
      </c>
      <c r="C324" s="46" t="s">
        <v>6524</v>
      </c>
      <c r="E324" s="46">
        <v>322</v>
      </c>
      <c r="F324" s="46" t="str">
        <f t="shared" si="5"/>
        <v>Замок просечной стальной</v>
      </c>
    </row>
    <row r="325" spans="1:6" x14ac:dyDescent="0.25">
      <c r="A325" s="46" t="s">
        <v>333</v>
      </c>
      <c r="B325" s="46">
        <v>324</v>
      </c>
      <c r="C325" s="46" t="s">
        <v>1441</v>
      </c>
      <c r="E325" s="46">
        <v>323</v>
      </c>
      <c r="F325" s="46" t="str">
        <f t="shared" si="5"/>
        <v>Замок просечной стальной (образец)</v>
      </c>
    </row>
    <row r="326" spans="1:6" x14ac:dyDescent="0.25">
      <c r="A326" s="46" t="s">
        <v>258</v>
      </c>
      <c r="B326" s="46">
        <v>325</v>
      </c>
      <c r="C326" s="46" t="s">
        <v>1028</v>
      </c>
      <c r="E326" s="46">
        <v>324</v>
      </c>
      <c r="F326" s="46" t="str">
        <f t="shared" si="5"/>
        <v>Замок электромагнитной блокировки</v>
      </c>
    </row>
    <row r="327" spans="1:6" x14ac:dyDescent="0.25">
      <c r="A327" s="46" t="s">
        <v>368</v>
      </c>
      <c r="B327" s="46">
        <v>326</v>
      </c>
      <c r="C327" s="46" t="s">
        <v>1566</v>
      </c>
      <c r="E327" s="46">
        <v>325</v>
      </c>
      <c r="F327" s="46" t="str">
        <f t="shared" si="5"/>
        <v>Замок электронный для СКУД</v>
      </c>
    </row>
    <row r="328" spans="1:6" x14ac:dyDescent="0.25">
      <c r="A328" s="46" t="s">
        <v>277</v>
      </c>
      <c r="B328" s="46">
        <v>327</v>
      </c>
      <c r="C328" s="46" t="s">
        <v>6577</v>
      </c>
      <c r="E328" s="46">
        <v>326</v>
      </c>
      <c r="F328" s="46" t="str">
        <f t="shared" si="5"/>
        <v>Занавес сварочный защитный</v>
      </c>
    </row>
    <row r="329" spans="1:6" x14ac:dyDescent="0.25">
      <c r="A329" s="46" t="s">
        <v>386</v>
      </c>
      <c r="B329" s="46">
        <v>328</v>
      </c>
      <c r="C329" s="46" t="s">
        <v>1636</v>
      </c>
      <c r="E329" s="46">
        <v>327</v>
      </c>
      <c r="F329" s="46" t="str">
        <f t="shared" si="5"/>
        <v>Запасные части изготавливаемые ЦРМ</v>
      </c>
    </row>
    <row r="330" spans="1:6" x14ac:dyDescent="0.25">
      <c r="A330" s="46" t="s">
        <v>429</v>
      </c>
      <c r="B330" s="46">
        <v>329</v>
      </c>
      <c r="C330" s="46" t="s">
        <v>6608</v>
      </c>
      <c r="E330" s="46">
        <v>328</v>
      </c>
      <c r="F330" s="46" t="str">
        <f t="shared" si="5"/>
        <v>Затвор дисковый</v>
      </c>
    </row>
    <row r="331" spans="1:6" x14ac:dyDescent="0.25">
      <c r="A331" s="46">
        <v>2822200</v>
      </c>
      <c r="B331" s="46">
        <v>330</v>
      </c>
      <c r="C331" s="46" t="s">
        <v>1667</v>
      </c>
      <c r="E331" s="46">
        <v>329</v>
      </c>
      <c r="F331" s="46" t="str">
        <f t="shared" si="5"/>
        <v>Затвор шлюзовый 0,1бар 200x200мм</v>
      </c>
    </row>
    <row r="332" spans="1:6" x14ac:dyDescent="0.25">
      <c r="A332" s="46" t="s">
        <v>343</v>
      </c>
      <c r="B332" s="46">
        <v>331</v>
      </c>
      <c r="C332" s="46" t="s">
        <v>1495</v>
      </c>
      <c r="E332" s="46">
        <v>330</v>
      </c>
      <c r="F332" s="46" t="str">
        <f t="shared" si="5"/>
        <v>Захват подъемный</v>
      </c>
    </row>
    <row r="333" spans="1:6" x14ac:dyDescent="0.25">
      <c r="A333" s="46" t="s">
        <v>367</v>
      </c>
      <c r="B333" s="46">
        <v>332</v>
      </c>
      <c r="C333" s="46" t="s">
        <v>1556</v>
      </c>
      <c r="E333" s="46">
        <v>331</v>
      </c>
      <c r="F333" s="46" t="str">
        <f t="shared" si="5"/>
        <v>Защита кнопки управления</v>
      </c>
    </row>
    <row r="334" spans="1:6" x14ac:dyDescent="0.25">
      <c r="A334" s="46" t="s">
        <v>196</v>
      </c>
      <c r="B334" s="46">
        <v>333</v>
      </c>
      <c r="C334" s="46" t="s">
        <v>741</v>
      </c>
      <c r="E334" s="46">
        <v>332</v>
      </c>
      <c r="F334" s="46" t="str">
        <f t="shared" si="5"/>
        <v>Звонок дверной</v>
      </c>
    </row>
    <row r="335" spans="1:6" x14ac:dyDescent="0.25">
      <c r="A335" s="46" t="s">
        <v>223</v>
      </c>
      <c r="B335" s="46">
        <v>334</v>
      </c>
      <c r="C335" s="46" t="s">
        <v>888</v>
      </c>
      <c r="E335" s="46">
        <v>333</v>
      </c>
      <c r="F335" s="46" t="str">
        <f t="shared" si="5"/>
        <v>Зеленка 1%</v>
      </c>
    </row>
    <row r="336" spans="1:6" x14ac:dyDescent="0.25">
      <c r="A336" s="46" t="s">
        <v>223</v>
      </c>
      <c r="B336" s="46">
        <v>335</v>
      </c>
      <c r="C336" s="46" t="s">
        <v>889</v>
      </c>
      <c r="E336" s="46">
        <v>334</v>
      </c>
      <c r="F336" s="46" t="str">
        <f t="shared" si="5"/>
        <v>Зеркало дорожное</v>
      </c>
    </row>
    <row r="337" spans="1:6" x14ac:dyDescent="0.25">
      <c r="A337" s="46" t="s">
        <v>223</v>
      </c>
      <c r="B337" s="46">
        <v>336</v>
      </c>
      <c r="C337" s="46" t="s">
        <v>890</v>
      </c>
      <c r="E337" s="46">
        <v>335</v>
      </c>
      <c r="F337" s="46" t="str">
        <f t="shared" si="5"/>
        <v>Зеркало досмотровое</v>
      </c>
    </row>
    <row r="338" spans="1:6" x14ac:dyDescent="0.25">
      <c r="A338" s="46" t="s">
        <v>3440</v>
      </c>
      <c r="B338" s="46">
        <v>337</v>
      </c>
      <c r="C338" s="46" t="s">
        <v>1847</v>
      </c>
      <c r="E338" s="46">
        <v>336</v>
      </c>
      <c r="F338" s="46" t="str">
        <f t="shared" si="5"/>
        <v>Зеркало листовое</v>
      </c>
    </row>
    <row r="339" spans="1:6" x14ac:dyDescent="0.25">
      <c r="A339" s="46" t="s">
        <v>277</v>
      </c>
      <c r="B339" s="46">
        <v>338</v>
      </c>
      <c r="C339" s="46" t="s">
        <v>1195</v>
      </c>
      <c r="E339" s="46">
        <v>337</v>
      </c>
      <c r="F339" s="46" t="str">
        <f t="shared" si="5"/>
        <v>Знак</v>
      </c>
    </row>
    <row r="340" spans="1:6" x14ac:dyDescent="0.25">
      <c r="A340" s="46" t="s">
        <v>277</v>
      </c>
      <c r="B340" s="46">
        <v>339</v>
      </c>
      <c r="C340" s="46" t="s">
        <v>1196</v>
      </c>
      <c r="E340" s="46">
        <v>338</v>
      </c>
      <c r="F340" s="46" t="str">
        <f t="shared" si="5"/>
        <v>Знак дорожный</v>
      </c>
    </row>
    <row r="341" spans="1:6" x14ac:dyDescent="0.25">
      <c r="A341" s="46">
        <v>2573400</v>
      </c>
      <c r="B341" s="46">
        <v>340</v>
      </c>
      <c r="C341" s="46" t="s">
        <v>1119</v>
      </c>
      <c r="E341" s="46">
        <v>339</v>
      </c>
      <c r="F341" s="46" t="str">
        <f t="shared" si="5"/>
        <v>Знак железнодорожный</v>
      </c>
    </row>
    <row r="342" spans="1:6" x14ac:dyDescent="0.25">
      <c r="A342" s="46">
        <v>2573300</v>
      </c>
      <c r="B342" s="46">
        <v>341</v>
      </c>
      <c r="C342" s="46" t="s">
        <v>1087</v>
      </c>
      <c r="E342" s="46">
        <v>340</v>
      </c>
      <c r="F342" s="46" t="str">
        <f t="shared" si="5"/>
        <v>Зубило для электроинструментов</v>
      </c>
    </row>
    <row r="343" spans="1:6" x14ac:dyDescent="0.25">
      <c r="A343" s="46" t="s">
        <v>193</v>
      </c>
      <c r="B343" s="46">
        <v>342</v>
      </c>
      <c r="C343" s="46" t="s">
        <v>692</v>
      </c>
      <c r="E343" s="46">
        <v>341</v>
      </c>
      <c r="F343" s="46" t="str">
        <f t="shared" si="5"/>
        <v>Зубило ручное</v>
      </c>
    </row>
    <row r="344" spans="1:6" x14ac:dyDescent="0.25">
      <c r="A344" s="46" t="s">
        <v>456</v>
      </c>
      <c r="B344" s="46">
        <v>343</v>
      </c>
      <c r="C344" s="46" t="s">
        <v>1828</v>
      </c>
      <c r="E344" s="46">
        <v>342</v>
      </c>
      <c r="F344" s="46" t="str">
        <f t="shared" si="5"/>
        <v>Зубочистки</v>
      </c>
    </row>
    <row r="345" spans="1:6" x14ac:dyDescent="0.25">
      <c r="A345" s="46" t="s">
        <v>231</v>
      </c>
      <c r="B345" s="46">
        <v>344</v>
      </c>
      <c r="C345" s="46" t="s">
        <v>3533</v>
      </c>
      <c r="E345" s="46">
        <v>343</v>
      </c>
      <c r="F345" s="46" t="str">
        <f t="shared" si="5"/>
        <v>Игрушки елочные</v>
      </c>
    </row>
    <row r="346" spans="1:6" x14ac:dyDescent="0.25">
      <c r="A346" s="46" t="s">
        <v>226</v>
      </c>
      <c r="B346" s="46">
        <v>345</v>
      </c>
      <c r="C346" s="46" t="s">
        <v>910</v>
      </c>
      <c r="E346" s="46">
        <v>344</v>
      </c>
      <c r="F346" s="46" t="str">
        <f t="shared" si="5"/>
        <v>Известь для побелки</v>
      </c>
    </row>
    <row r="347" spans="1:6" x14ac:dyDescent="0.25">
      <c r="A347" s="46" t="s">
        <v>399</v>
      </c>
      <c r="B347" s="46">
        <v>346</v>
      </c>
      <c r="C347" s="46" t="s">
        <v>1669</v>
      </c>
      <c r="E347" s="46">
        <v>345</v>
      </c>
      <c r="F347" s="46" t="str">
        <f t="shared" si="5"/>
        <v>Изгиб лабораторный стеклянный</v>
      </c>
    </row>
    <row r="348" spans="1:6" x14ac:dyDescent="0.25">
      <c r="A348" s="46" t="s">
        <v>314</v>
      </c>
      <c r="B348" s="46">
        <v>347</v>
      </c>
      <c r="C348" s="46" t="s">
        <v>1367</v>
      </c>
      <c r="E348" s="46">
        <v>346</v>
      </c>
      <c r="F348" s="46" t="str">
        <f t="shared" si="5"/>
        <v>Измельчитель бумаги (шредер)</v>
      </c>
    </row>
    <row r="349" spans="1:6" x14ac:dyDescent="0.25">
      <c r="A349" s="46" t="s">
        <v>305</v>
      </c>
      <c r="B349" s="46">
        <v>348</v>
      </c>
      <c r="C349" s="46" t="s">
        <v>1303</v>
      </c>
      <c r="E349" s="46">
        <v>347</v>
      </c>
      <c r="F349" s="46" t="str">
        <f t="shared" si="5"/>
        <v>Измеритель мощности</v>
      </c>
    </row>
    <row r="350" spans="1:6" x14ac:dyDescent="0.25">
      <c r="A350" s="46" t="s">
        <v>311</v>
      </c>
      <c r="B350" s="46">
        <v>349</v>
      </c>
      <c r="C350" s="46" t="s">
        <v>1358</v>
      </c>
      <c r="E350" s="46">
        <v>348</v>
      </c>
      <c r="F350" s="46" t="str">
        <f t="shared" si="5"/>
        <v>Измеритель сопротивления изоляции (мегаомметр)</v>
      </c>
    </row>
    <row r="351" spans="1:6" x14ac:dyDescent="0.25">
      <c r="A351" s="46" t="s">
        <v>216</v>
      </c>
      <c r="B351" s="46">
        <v>350</v>
      </c>
      <c r="C351" s="46" t="s">
        <v>853</v>
      </c>
      <c r="E351" s="46">
        <v>349</v>
      </c>
      <c r="F351" s="46" t="str">
        <f t="shared" si="5"/>
        <v>Измеритель точки росы</v>
      </c>
    </row>
    <row r="352" spans="1:6" x14ac:dyDescent="0.25">
      <c r="A352" s="46" t="s">
        <v>135</v>
      </c>
      <c r="B352" s="46">
        <v>351</v>
      </c>
      <c r="C352" s="46" t="s">
        <v>516</v>
      </c>
      <c r="E352" s="46">
        <v>350</v>
      </c>
      <c r="F352" s="46" t="str">
        <f t="shared" si="5"/>
        <v>Изолента ПВХ</v>
      </c>
    </row>
    <row r="353" spans="1:6" x14ac:dyDescent="0.25">
      <c r="A353" s="46" t="s">
        <v>368</v>
      </c>
      <c r="B353" s="46">
        <v>352</v>
      </c>
      <c r="C353" s="46" t="s">
        <v>1562</v>
      </c>
      <c r="E353" s="46">
        <v>351</v>
      </c>
      <c r="F353" s="46" t="str">
        <f t="shared" si="5"/>
        <v>Изолента х/б</v>
      </c>
    </row>
    <row r="354" spans="1:6" x14ac:dyDescent="0.25">
      <c r="A354" s="46">
        <v>2059561</v>
      </c>
      <c r="B354" s="46">
        <v>354</v>
      </c>
      <c r="C354" s="46" t="s">
        <v>6722</v>
      </c>
      <c r="E354" s="46">
        <v>352</v>
      </c>
      <c r="F354" s="46" t="str">
        <f t="shared" si="5"/>
        <v>Изолятор-адаптер для горелки (кольцо уплотнительное)</v>
      </c>
    </row>
    <row r="355" spans="1:6" x14ac:dyDescent="0.25">
      <c r="A355" s="46">
        <v>2059590</v>
      </c>
      <c r="B355" s="46">
        <v>355</v>
      </c>
      <c r="C355" s="46" t="s">
        <v>6720</v>
      </c>
      <c r="E355" s="46">
        <v>353</v>
      </c>
      <c r="F355" s="46" t="str">
        <f t="shared" si="5"/>
        <v>Ингибитор (образец)</v>
      </c>
    </row>
    <row r="356" spans="1:6" x14ac:dyDescent="0.25">
      <c r="A356" s="46" t="s">
        <v>6620</v>
      </c>
      <c r="B356" s="46">
        <v>353</v>
      </c>
      <c r="C356" s="46" t="s">
        <v>6719</v>
      </c>
      <c r="E356" s="46">
        <v>354</v>
      </c>
      <c r="F356" s="46" t="str">
        <f t="shared" si="5"/>
        <v>Ингибитор (вспомогательные материалы)</v>
      </c>
    </row>
    <row r="357" spans="1:6" x14ac:dyDescent="0.25">
      <c r="A357" s="46">
        <v>2059590</v>
      </c>
      <c r="B357" s="46">
        <v>356</v>
      </c>
      <c r="C357" s="46" t="s">
        <v>6721</v>
      </c>
      <c r="E357" s="46">
        <v>355</v>
      </c>
      <c r="F357" s="46" t="str">
        <f t="shared" si="5"/>
        <v>Ингибитор (кг)</v>
      </c>
    </row>
    <row r="358" spans="1:6" x14ac:dyDescent="0.25">
      <c r="A358" s="46">
        <v>2059520</v>
      </c>
      <c r="B358" s="46">
        <v>357</v>
      </c>
      <c r="C358" s="46" t="s">
        <v>715</v>
      </c>
      <c r="E358" s="46">
        <v>356</v>
      </c>
      <c r="F358" s="46" t="str">
        <f t="shared" si="5"/>
        <v>Ингибитор (шт)</v>
      </c>
    </row>
    <row r="359" spans="1:6" x14ac:dyDescent="0.25">
      <c r="A359" s="46" t="s">
        <v>307</v>
      </c>
      <c r="B359" s="46">
        <v>358</v>
      </c>
      <c r="C359" s="46" t="s">
        <v>1312</v>
      </c>
      <c r="E359" s="46">
        <v>357</v>
      </c>
      <c r="F359" s="46" t="str">
        <f t="shared" si="5"/>
        <v>Индикатор</v>
      </c>
    </row>
    <row r="360" spans="1:6" x14ac:dyDescent="0.25">
      <c r="A360" s="46" t="s">
        <v>278</v>
      </c>
      <c r="B360" s="46">
        <v>359</v>
      </c>
      <c r="C360" s="46" t="s">
        <v>1209</v>
      </c>
      <c r="E360" s="46">
        <v>358</v>
      </c>
      <c r="F360" s="46" t="str">
        <f t="shared" si="5"/>
        <v>Индикатор высокого напряжения</v>
      </c>
    </row>
    <row r="361" spans="1:6" x14ac:dyDescent="0.25">
      <c r="A361" s="46" t="s">
        <v>309</v>
      </c>
      <c r="B361" s="46">
        <v>360</v>
      </c>
      <c r="C361" s="46" t="s">
        <v>1322</v>
      </c>
      <c r="E361" s="46">
        <v>359</v>
      </c>
      <c r="F361" s="46" t="str">
        <f t="shared" si="5"/>
        <v>Индикатор диодный</v>
      </c>
    </row>
    <row r="362" spans="1:6" x14ac:dyDescent="0.25">
      <c r="A362" s="46" t="s">
        <v>278</v>
      </c>
      <c r="B362" s="46">
        <v>361</v>
      </c>
      <c r="C362" s="46" t="s">
        <v>1210</v>
      </c>
      <c r="E362" s="46">
        <v>360</v>
      </c>
      <c r="F362" s="46" t="str">
        <f t="shared" si="5"/>
        <v>Индикатор качества смеси</v>
      </c>
    </row>
    <row r="363" spans="1:6" x14ac:dyDescent="0.25">
      <c r="A363" s="46" t="s">
        <v>311</v>
      </c>
      <c r="B363" s="46">
        <v>362</v>
      </c>
      <c r="C363" s="46" t="s">
        <v>1353</v>
      </c>
      <c r="E363" s="46">
        <v>361</v>
      </c>
      <c r="F363" s="46" t="str">
        <f t="shared" si="5"/>
        <v>Индикатор считывания</v>
      </c>
    </row>
    <row r="364" spans="1:6" x14ac:dyDescent="0.25">
      <c r="A364" s="46" t="s">
        <v>311</v>
      </c>
      <c r="B364" s="46">
        <v>363</v>
      </c>
      <c r="C364" s="46" t="s">
        <v>1354</v>
      </c>
      <c r="E364" s="46">
        <v>362</v>
      </c>
      <c r="F364" s="46" t="str">
        <f t="shared" si="5"/>
        <v>Индикатор цифровой</v>
      </c>
    </row>
    <row r="365" spans="1:6" x14ac:dyDescent="0.25">
      <c r="A365" s="46" t="s">
        <v>285</v>
      </c>
      <c r="B365" s="46">
        <v>364</v>
      </c>
      <c r="C365" s="46" t="s">
        <v>1224</v>
      </c>
      <c r="E365" s="46">
        <v>363</v>
      </c>
      <c r="F365" s="46" t="str">
        <f t="shared" si="5"/>
        <v>Индикатор часовой</v>
      </c>
    </row>
    <row r="366" spans="1:6" x14ac:dyDescent="0.25">
      <c r="A366" s="46" t="s">
        <v>288</v>
      </c>
      <c r="B366" s="46">
        <v>365</v>
      </c>
      <c r="C366" s="46" t="s">
        <v>1236</v>
      </c>
      <c r="E366" s="46">
        <v>364</v>
      </c>
      <c r="F366" s="46" t="str">
        <f t="shared" si="5"/>
        <v>Инфокиоск</v>
      </c>
    </row>
    <row r="367" spans="1:6" x14ac:dyDescent="0.25">
      <c r="A367" s="46" t="s">
        <v>288</v>
      </c>
      <c r="B367" s="46">
        <v>366</v>
      </c>
      <c r="C367" s="46" t="s">
        <v>1238</v>
      </c>
      <c r="E367" s="46">
        <v>365</v>
      </c>
      <c r="F367" s="46" t="str">
        <f t="shared" si="5"/>
        <v>Источник (блок) питания</v>
      </c>
    </row>
    <row r="368" spans="1:6" x14ac:dyDescent="0.25">
      <c r="A368" s="46" t="s">
        <v>288</v>
      </c>
      <c r="B368" s="46">
        <v>367</v>
      </c>
      <c r="C368" s="46" t="s">
        <v>1239</v>
      </c>
      <c r="E368" s="46">
        <v>366</v>
      </c>
      <c r="F368" s="46" t="str">
        <f t="shared" si="5"/>
        <v>Источник бесперебойного питания</v>
      </c>
    </row>
    <row r="369" spans="1:6" x14ac:dyDescent="0.25">
      <c r="A369" s="46" t="s">
        <v>196</v>
      </c>
      <c r="B369" s="46">
        <v>368</v>
      </c>
      <c r="C369" s="46" t="s">
        <v>742</v>
      </c>
      <c r="E369" s="46">
        <v>367</v>
      </c>
      <c r="F369" s="46" t="str">
        <f t="shared" si="5"/>
        <v>Источник бесперебойного питания промышленный</v>
      </c>
    </row>
    <row r="370" spans="1:6" x14ac:dyDescent="0.25">
      <c r="A370" s="46" t="s">
        <v>305</v>
      </c>
      <c r="B370" s="46">
        <v>369</v>
      </c>
      <c r="C370" s="46" t="s">
        <v>1306</v>
      </c>
      <c r="E370" s="46">
        <v>368</v>
      </c>
      <c r="F370" s="46" t="str">
        <f t="shared" si="5"/>
        <v>Йод 5%</v>
      </c>
    </row>
    <row r="371" spans="1:6" x14ac:dyDescent="0.25">
      <c r="A371" s="46" t="s">
        <v>339</v>
      </c>
      <c r="B371" s="46">
        <v>370</v>
      </c>
      <c r="C371" s="46" t="s">
        <v>1465</v>
      </c>
      <c r="E371" s="46">
        <v>369</v>
      </c>
      <c r="F371" s="46" t="str">
        <f t="shared" si="5"/>
        <v>Кабелеискатель</v>
      </c>
    </row>
    <row r="372" spans="1:6" x14ac:dyDescent="0.25">
      <c r="A372" s="46" t="s">
        <v>339</v>
      </c>
      <c r="B372" s="46">
        <v>371</v>
      </c>
      <c r="C372" s="46" t="s">
        <v>1467</v>
      </c>
      <c r="E372" s="46">
        <v>370</v>
      </c>
      <c r="F372" s="46" t="str">
        <f t="shared" si="5"/>
        <v>Кабель HDMI</v>
      </c>
    </row>
    <row r="373" spans="1:6" x14ac:dyDescent="0.25">
      <c r="A373" s="46" t="s">
        <v>339</v>
      </c>
      <c r="B373" s="46">
        <v>372</v>
      </c>
      <c r="C373" s="46" t="s">
        <v>1470</v>
      </c>
      <c r="E373" s="46">
        <v>371</v>
      </c>
      <c r="F373" s="46" t="str">
        <f t="shared" si="5"/>
        <v>Кабель USB</v>
      </c>
    </row>
    <row r="374" spans="1:6" x14ac:dyDescent="0.25">
      <c r="A374" s="46" t="s">
        <v>339</v>
      </c>
      <c r="B374" s="46">
        <v>373</v>
      </c>
      <c r="C374" s="46" t="s">
        <v>1468</v>
      </c>
      <c r="E374" s="46">
        <v>372</v>
      </c>
      <c r="F374" s="46" t="str">
        <f t="shared" si="5"/>
        <v>Кабель измерительный</v>
      </c>
    </row>
    <row r="375" spans="1:6" x14ac:dyDescent="0.25">
      <c r="A375" s="46" t="s">
        <v>339</v>
      </c>
      <c r="B375" s="46">
        <v>374</v>
      </c>
      <c r="C375" s="46" t="s">
        <v>3426</v>
      </c>
      <c r="E375" s="46">
        <v>373</v>
      </c>
      <c r="F375" s="46" t="str">
        <f t="shared" si="5"/>
        <v>Кабель контрольный</v>
      </c>
    </row>
    <row r="376" spans="1:6" x14ac:dyDescent="0.25">
      <c r="A376" s="46" t="s">
        <v>339</v>
      </c>
      <c r="B376" s="46">
        <v>375</v>
      </c>
      <c r="C376" s="46" t="s">
        <v>3425</v>
      </c>
      <c r="E376" s="46">
        <v>374</v>
      </c>
      <c r="F376" s="46" t="str">
        <f t="shared" si="5"/>
        <v>Кабель нагревательный</v>
      </c>
    </row>
    <row r="377" spans="1:6" x14ac:dyDescent="0.25">
      <c r="A377" s="46" t="s">
        <v>339</v>
      </c>
      <c r="B377" s="46">
        <v>376</v>
      </c>
      <c r="C377" s="46" t="s">
        <v>1466</v>
      </c>
      <c r="E377" s="46">
        <v>375</v>
      </c>
      <c r="F377" s="46" t="str">
        <f t="shared" si="5"/>
        <v>Кабель питания</v>
      </c>
    </row>
    <row r="378" spans="1:6" x14ac:dyDescent="0.25">
      <c r="A378" s="46" t="s">
        <v>340</v>
      </c>
      <c r="B378" s="46">
        <v>377</v>
      </c>
      <c r="C378" s="46" t="s">
        <v>1474</v>
      </c>
      <c r="E378" s="46">
        <v>376</v>
      </c>
      <c r="F378" s="46" t="str">
        <f t="shared" si="5"/>
        <v>Кабель сетевой</v>
      </c>
    </row>
    <row r="379" spans="1:6" x14ac:dyDescent="0.25">
      <c r="A379" s="46" t="s">
        <v>339</v>
      </c>
      <c r="B379" s="46">
        <v>378</v>
      </c>
      <c r="C379" s="46" t="s">
        <v>1469</v>
      </c>
      <c r="E379" s="46">
        <v>377</v>
      </c>
      <c r="F379" s="46" t="str">
        <f t="shared" si="5"/>
        <v>Кабель силовой</v>
      </c>
    </row>
    <row r="380" spans="1:6" x14ac:dyDescent="0.25">
      <c r="A380" s="46" t="s">
        <v>117</v>
      </c>
      <c r="B380" s="46">
        <v>379</v>
      </c>
      <c r="C380" s="46" t="s">
        <v>3402</v>
      </c>
      <c r="E380" s="46">
        <v>378</v>
      </c>
      <c r="F380" s="46" t="str">
        <f t="shared" si="5"/>
        <v>Кабель соединительный</v>
      </c>
    </row>
    <row r="381" spans="1:6" x14ac:dyDescent="0.25">
      <c r="A381" s="46" t="s">
        <v>121</v>
      </c>
      <c r="B381" s="46">
        <v>380</v>
      </c>
      <c r="C381" s="46" t="s">
        <v>490</v>
      </c>
      <c r="E381" s="46">
        <v>379</v>
      </c>
      <c r="F381" s="46" t="str">
        <f t="shared" si="5"/>
        <v>Каймак</v>
      </c>
    </row>
    <row r="382" spans="1:6" x14ac:dyDescent="0.25">
      <c r="A382" s="46">
        <v>2013510</v>
      </c>
      <c r="B382" s="46">
        <v>381</v>
      </c>
      <c r="C382" s="46" t="s">
        <v>630</v>
      </c>
      <c r="E382" s="46">
        <v>380</v>
      </c>
      <c r="F382" s="46" t="str">
        <f t="shared" si="5"/>
        <v>Какао</v>
      </c>
    </row>
    <row r="383" spans="1:6" x14ac:dyDescent="0.25">
      <c r="A383" s="46" t="s">
        <v>179</v>
      </c>
      <c r="B383" s="46">
        <v>382</v>
      </c>
      <c r="C383" s="46" t="s">
        <v>589</v>
      </c>
      <c r="E383" s="46">
        <v>381</v>
      </c>
      <c r="F383" s="46" t="str">
        <f t="shared" si="5"/>
        <v>Калий двухромовокислый (бихромат) (K2Cr2O7)</v>
      </c>
    </row>
    <row r="384" spans="1:6" x14ac:dyDescent="0.25">
      <c r="A384" s="46">
        <v>2013423</v>
      </c>
      <c r="B384" s="46">
        <v>383</v>
      </c>
      <c r="C384" s="46" t="s">
        <v>626</v>
      </c>
      <c r="E384" s="46">
        <v>382</v>
      </c>
      <c r="F384" s="46" t="str">
        <f t="shared" si="5"/>
        <v>Калий йодистый (KI)</v>
      </c>
    </row>
    <row r="385" spans="1:6" x14ac:dyDescent="0.25">
      <c r="A385" s="46">
        <v>2013439</v>
      </c>
      <c r="B385" s="46">
        <v>384</v>
      </c>
      <c r="C385" s="46" t="s">
        <v>629</v>
      </c>
      <c r="E385" s="46">
        <v>383</v>
      </c>
      <c r="F385" s="46" t="str">
        <f t="shared" si="5"/>
        <v>Калий фосфорнокислый однозамещенный (дигидроортофосфат калия) (KH2PO4)</v>
      </c>
    </row>
    <row r="386" spans="1:6" x14ac:dyDescent="0.25">
      <c r="A386" s="46">
        <v>2013513</v>
      </c>
      <c r="B386" s="46">
        <v>385</v>
      </c>
      <c r="C386" s="46" t="s">
        <v>632</v>
      </c>
      <c r="E386" s="46">
        <v>384</v>
      </c>
      <c r="F386" s="46" t="str">
        <f t="shared" si="5"/>
        <v>Калий фталевокислый (гидрофталат калия) (C8H6O4K)</v>
      </c>
    </row>
    <row r="387" spans="1:6" x14ac:dyDescent="0.25">
      <c r="A387" s="46">
        <v>2013512</v>
      </c>
      <c r="B387" s="46">
        <v>386</v>
      </c>
      <c r="C387" s="46" t="s">
        <v>636</v>
      </c>
      <c r="E387" s="46">
        <v>385</v>
      </c>
      <c r="F387" s="46" t="str">
        <f t="shared" ref="F387:F450" si="6">VLOOKUP(E387,B:C,2,0)</f>
        <v>Калий хромовокислый (хромат калия) (K2CrO4)</v>
      </c>
    </row>
    <row r="388" spans="1:6" x14ac:dyDescent="0.25">
      <c r="A388" s="46">
        <v>2013512</v>
      </c>
      <c r="B388" s="46">
        <v>387</v>
      </c>
      <c r="C388" s="46" t="s">
        <v>631</v>
      </c>
      <c r="E388" s="46">
        <v>386</v>
      </c>
      <c r="F388" s="46" t="str">
        <f t="shared" si="6"/>
        <v>Калия перманганат (марганцовка) (KMnO4)</v>
      </c>
    </row>
    <row r="389" spans="1:6" x14ac:dyDescent="0.25">
      <c r="A389" s="46" t="s">
        <v>398</v>
      </c>
      <c r="B389" s="46">
        <v>388</v>
      </c>
      <c r="C389" s="46" t="s">
        <v>1668</v>
      </c>
      <c r="E389" s="46">
        <v>387</v>
      </c>
      <c r="F389" s="46" t="str">
        <f t="shared" si="6"/>
        <v>Калия перманганат (марганцовка) (KMnO4) фиксанал</v>
      </c>
    </row>
    <row r="390" spans="1:6" x14ac:dyDescent="0.25">
      <c r="A390" s="46">
        <v>2059520</v>
      </c>
      <c r="B390" s="46">
        <v>389</v>
      </c>
      <c r="C390" s="46" t="s">
        <v>728</v>
      </c>
      <c r="E390" s="46">
        <v>388</v>
      </c>
      <c r="F390" s="46" t="str">
        <f t="shared" si="6"/>
        <v>Калькулятор</v>
      </c>
    </row>
    <row r="391" spans="1:6" x14ac:dyDescent="0.25">
      <c r="A391" s="46" t="s">
        <v>297</v>
      </c>
      <c r="B391" s="46">
        <v>390</v>
      </c>
      <c r="C391" s="46" t="s">
        <v>1270</v>
      </c>
      <c r="E391" s="46">
        <v>389</v>
      </c>
      <c r="F391" s="46" t="str">
        <f t="shared" si="6"/>
        <v>Кальций хлористый 2-водный (хлорид кальция) (CaCl2*2H2O)</v>
      </c>
    </row>
    <row r="392" spans="1:6" x14ac:dyDescent="0.25">
      <c r="A392" s="46" t="s">
        <v>316</v>
      </c>
      <c r="B392" s="46">
        <v>391</v>
      </c>
      <c r="C392" s="46" t="s">
        <v>3510</v>
      </c>
      <c r="E392" s="46">
        <v>390</v>
      </c>
      <c r="F392" s="46" t="str">
        <f t="shared" si="6"/>
        <v>Камера видеонаблюдения</v>
      </c>
    </row>
    <row r="393" spans="1:6" x14ac:dyDescent="0.25">
      <c r="A393" s="46" t="s">
        <v>319</v>
      </c>
      <c r="B393" s="46">
        <v>392</v>
      </c>
      <c r="C393" s="46" t="s">
        <v>1393</v>
      </c>
      <c r="E393" s="46">
        <v>391</v>
      </c>
      <c r="F393" s="46" t="str">
        <f t="shared" si="6"/>
        <v>Камера тепловизионная</v>
      </c>
    </row>
    <row r="394" spans="1:6" x14ac:dyDescent="0.25">
      <c r="A394" s="46">
        <v>1394110</v>
      </c>
      <c r="B394" s="46">
        <v>393</v>
      </c>
      <c r="C394" s="46" t="s">
        <v>508</v>
      </c>
      <c r="E394" s="46">
        <v>392</v>
      </c>
      <c r="F394" s="46" t="str">
        <f t="shared" si="6"/>
        <v>Камера цифровая</v>
      </c>
    </row>
    <row r="395" spans="1:6" x14ac:dyDescent="0.25">
      <c r="A395" s="46" t="s">
        <v>262</v>
      </c>
      <c r="B395" s="46">
        <v>394</v>
      </c>
      <c r="C395" s="46" t="s">
        <v>1148</v>
      </c>
      <c r="E395" s="46">
        <v>393</v>
      </c>
      <c r="F395" s="46" t="str">
        <f t="shared" si="6"/>
        <v>Канат полиамидный</v>
      </c>
    </row>
    <row r="396" spans="1:6" x14ac:dyDescent="0.25">
      <c r="A396" s="46">
        <v>2014714</v>
      </c>
      <c r="B396" s="46">
        <v>395</v>
      </c>
      <c r="C396" s="46" t="s">
        <v>655</v>
      </c>
      <c r="E396" s="46">
        <v>394</v>
      </c>
      <c r="F396" s="46" t="str">
        <f t="shared" si="6"/>
        <v>Канат стальной</v>
      </c>
    </row>
    <row r="397" spans="1:6" x14ac:dyDescent="0.25">
      <c r="A397" s="46" t="s">
        <v>210</v>
      </c>
      <c r="B397" s="46">
        <v>396</v>
      </c>
      <c r="C397" s="46" t="s">
        <v>836</v>
      </c>
      <c r="E397" s="46">
        <v>395</v>
      </c>
      <c r="F397" s="46" t="str">
        <f t="shared" si="6"/>
        <v>Канифоль</v>
      </c>
    </row>
    <row r="398" spans="1:6" x14ac:dyDescent="0.25">
      <c r="A398" s="46" t="s">
        <v>226</v>
      </c>
      <c r="B398" s="46">
        <v>397</v>
      </c>
      <c r="C398" s="46" t="s">
        <v>900</v>
      </c>
      <c r="E398" s="46">
        <v>396</v>
      </c>
      <c r="F398" s="46" t="str">
        <f t="shared" si="6"/>
        <v>Капельник полиэтиленовый</v>
      </c>
    </row>
    <row r="399" spans="1:6" x14ac:dyDescent="0.25">
      <c r="A399" s="46" t="s">
        <v>221</v>
      </c>
      <c r="B399" s="46">
        <v>398</v>
      </c>
      <c r="C399" s="46" t="s">
        <v>6549</v>
      </c>
      <c r="E399" s="46">
        <v>397</v>
      </c>
      <c r="F399" s="46" t="str">
        <f t="shared" si="6"/>
        <v>Капельница</v>
      </c>
    </row>
    <row r="400" spans="1:6" x14ac:dyDescent="0.25">
      <c r="A400" s="46" t="s">
        <v>404</v>
      </c>
      <c r="B400" s="46">
        <v>399</v>
      </c>
      <c r="C400" s="46" t="s">
        <v>1699</v>
      </c>
      <c r="E400" s="46">
        <v>398</v>
      </c>
      <c r="F400" s="46" t="str">
        <f t="shared" si="6"/>
        <v>Капельница для капельного полива</v>
      </c>
    </row>
    <row r="401" spans="1:6" x14ac:dyDescent="0.25">
      <c r="A401" s="46" t="s">
        <v>444</v>
      </c>
      <c r="B401" s="46">
        <v>400</v>
      </c>
      <c r="C401" s="46" t="s">
        <v>1787</v>
      </c>
      <c r="E401" s="46">
        <v>399</v>
      </c>
      <c r="F401" s="46" t="str">
        <f t="shared" si="6"/>
        <v>Каплеуловитель</v>
      </c>
    </row>
    <row r="402" spans="1:6" x14ac:dyDescent="0.25">
      <c r="A402" s="46">
        <v>2573400</v>
      </c>
      <c r="B402" s="46">
        <v>401</v>
      </c>
      <c r="C402" s="46" t="s">
        <v>3498</v>
      </c>
      <c r="E402" s="46">
        <v>400</v>
      </c>
      <c r="F402" s="46" t="str">
        <f t="shared" si="6"/>
        <v>Карабин</v>
      </c>
    </row>
    <row r="403" spans="1:6" x14ac:dyDescent="0.25">
      <c r="A403" s="46" t="s">
        <v>454</v>
      </c>
      <c r="B403" s="46">
        <v>402</v>
      </c>
      <c r="C403" s="46" t="s">
        <v>1821</v>
      </c>
      <c r="E403" s="46">
        <v>401</v>
      </c>
      <c r="F403" s="46" t="str">
        <f t="shared" si="6"/>
        <v>Карандаш алмазный для правки шлифовальных кругов</v>
      </c>
    </row>
    <row r="404" spans="1:6" x14ac:dyDescent="0.25">
      <c r="A404" s="46" t="s">
        <v>219</v>
      </c>
      <c r="B404" s="46">
        <v>403</v>
      </c>
      <c r="C404" s="46" t="s">
        <v>866</v>
      </c>
      <c r="E404" s="46">
        <v>402</v>
      </c>
      <c r="F404" s="46" t="str">
        <f t="shared" si="6"/>
        <v>Карандаш графитовый</v>
      </c>
    </row>
    <row r="405" spans="1:6" x14ac:dyDescent="0.25">
      <c r="A405" s="46">
        <v>2013431</v>
      </c>
      <c r="B405" s="46">
        <v>404</v>
      </c>
      <c r="C405" s="46" t="s">
        <v>628</v>
      </c>
      <c r="E405" s="46">
        <v>403</v>
      </c>
      <c r="F405" s="46" t="str">
        <f t="shared" si="6"/>
        <v>Карандаш по стеклу</v>
      </c>
    </row>
    <row r="406" spans="1:6" x14ac:dyDescent="0.25">
      <c r="A406" s="46" t="s">
        <v>316</v>
      </c>
      <c r="B406" s="46">
        <v>405</v>
      </c>
      <c r="C406" s="46" t="s">
        <v>1381</v>
      </c>
      <c r="E406" s="46">
        <v>404</v>
      </c>
      <c r="F406" s="46" t="str">
        <f t="shared" si="6"/>
        <v>Карбонат натрия (натрий углекислый, сода кальцинированная) (Na2CO3)</v>
      </c>
    </row>
    <row r="407" spans="1:6" x14ac:dyDescent="0.25">
      <c r="A407" s="46" t="s">
        <v>287</v>
      </c>
      <c r="B407" s="46">
        <v>406</v>
      </c>
      <c r="C407" s="46" t="s">
        <v>1226</v>
      </c>
      <c r="E407" s="46">
        <v>405</v>
      </c>
      <c r="F407" s="46" t="str">
        <f t="shared" si="6"/>
        <v>Карта безопасности энкодера</v>
      </c>
    </row>
    <row r="408" spans="1:6" x14ac:dyDescent="0.25">
      <c r="A408" s="46" t="s">
        <v>330</v>
      </c>
      <c r="B408" s="46">
        <v>407</v>
      </c>
      <c r="C408" s="46" t="s">
        <v>1429</v>
      </c>
      <c r="E408" s="46">
        <v>406</v>
      </c>
      <c r="F408" s="46" t="str">
        <f t="shared" si="6"/>
        <v>Карта памяти</v>
      </c>
    </row>
    <row r="409" spans="1:6" x14ac:dyDescent="0.25">
      <c r="A409" s="46" t="s">
        <v>288</v>
      </c>
      <c r="B409" s="46">
        <v>408</v>
      </c>
      <c r="C409" s="46" t="s">
        <v>1233</v>
      </c>
      <c r="E409" s="46">
        <v>407</v>
      </c>
      <c r="F409" s="46" t="str">
        <f t="shared" si="6"/>
        <v>Карта памяти преобразователя частотного</v>
      </c>
    </row>
    <row r="410" spans="1:6" x14ac:dyDescent="0.25">
      <c r="A410" s="46" t="s">
        <v>463</v>
      </c>
      <c r="B410" s="46">
        <v>409</v>
      </c>
      <c r="C410" s="46" t="s">
        <v>1841</v>
      </c>
      <c r="E410" s="46">
        <v>408</v>
      </c>
      <c r="F410" s="46" t="str">
        <f t="shared" si="6"/>
        <v>Карта сетевая (компьютерная)</v>
      </c>
    </row>
    <row r="411" spans="1:6" x14ac:dyDescent="0.25">
      <c r="A411" s="46">
        <v>2599240</v>
      </c>
      <c r="B411" s="46">
        <v>410</v>
      </c>
      <c r="C411" s="46" t="s">
        <v>1194</v>
      </c>
      <c r="E411" s="46">
        <v>409</v>
      </c>
      <c r="F411" s="46" t="str">
        <f t="shared" si="6"/>
        <v>Карта топографическая</v>
      </c>
    </row>
    <row r="412" spans="1:6" x14ac:dyDescent="0.25">
      <c r="A412" s="46" t="s">
        <v>428</v>
      </c>
      <c r="B412" s="46">
        <v>411</v>
      </c>
      <c r="C412" s="46" t="s">
        <v>1745</v>
      </c>
      <c r="E412" s="46">
        <v>410</v>
      </c>
      <c r="F412" s="46" t="str">
        <f t="shared" si="6"/>
        <v>Картина</v>
      </c>
    </row>
    <row r="413" spans="1:6" x14ac:dyDescent="0.25">
      <c r="A413" s="46" t="s">
        <v>288</v>
      </c>
      <c r="B413" s="46">
        <v>412</v>
      </c>
      <c r="C413" s="46" t="s">
        <v>1232</v>
      </c>
      <c r="E413" s="46">
        <v>411</v>
      </c>
      <c r="F413" s="46" t="str">
        <f t="shared" si="6"/>
        <v>Картофелечистка</v>
      </c>
    </row>
    <row r="414" spans="1:6" x14ac:dyDescent="0.25">
      <c r="A414" s="46" t="s">
        <v>3439</v>
      </c>
      <c r="B414" s="46">
        <v>413</v>
      </c>
      <c r="C414" s="46" t="s">
        <v>3430</v>
      </c>
      <c r="E414" s="46">
        <v>412</v>
      </c>
      <c r="F414" s="46" t="str">
        <f t="shared" si="6"/>
        <v>Картридж для принтера</v>
      </c>
    </row>
    <row r="415" spans="1:6" x14ac:dyDescent="0.25">
      <c r="A415" s="46" t="s">
        <v>383</v>
      </c>
      <c r="B415" s="46">
        <v>414</v>
      </c>
      <c r="C415" s="46" t="s">
        <v>1615</v>
      </c>
      <c r="E415" s="46">
        <v>413</v>
      </c>
      <c r="F415" s="46" t="str">
        <f t="shared" si="6"/>
        <v>Картридж с чернилами</v>
      </c>
    </row>
    <row r="416" spans="1:6" x14ac:dyDescent="0.25">
      <c r="A416" s="46" t="s">
        <v>415</v>
      </c>
      <c r="B416" s="46">
        <v>415</v>
      </c>
      <c r="C416" s="46" t="s">
        <v>1721</v>
      </c>
      <c r="E416" s="46">
        <v>414</v>
      </c>
      <c r="F416" s="46" t="str">
        <f t="shared" si="6"/>
        <v>Картридж сменный для насоса</v>
      </c>
    </row>
    <row r="417" spans="1:6" x14ac:dyDescent="0.25">
      <c r="A417" s="46" t="s">
        <v>452</v>
      </c>
      <c r="B417" s="46">
        <v>416</v>
      </c>
      <c r="C417" s="46" t="s">
        <v>1815</v>
      </c>
      <c r="E417" s="46">
        <v>415</v>
      </c>
      <c r="F417" s="46" t="str">
        <f t="shared" si="6"/>
        <v>Картридж сменный для фильтра воздушного</v>
      </c>
    </row>
    <row r="418" spans="1:6" x14ac:dyDescent="0.25">
      <c r="A418" s="46">
        <v>2720230</v>
      </c>
      <c r="B418" s="46">
        <v>417</v>
      </c>
      <c r="C418" s="46" t="s">
        <v>1462</v>
      </c>
      <c r="E418" s="46">
        <v>416</v>
      </c>
      <c r="F418" s="46" t="str">
        <f t="shared" si="6"/>
        <v>Каска защитная</v>
      </c>
    </row>
    <row r="419" spans="1:6" x14ac:dyDescent="0.25">
      <c r="A419" s="46">
        <v>2573400</v>
      </c>
      <c r="B419" s="46">
        <v>418</v>
      </c>
      <c r="C419" s="46" t="s">
        <v>1143</v>
      </c>
      <c r="E419" s="46">
        <v>417</v>
      </c>
      <c r="F419" s="46" t="str">
        <f t="shared" si="6"/>
        <v>Кассета для батареек</v>
      </c>
    </row>
    <row r="420" spans="1:6" x14ac:dyDescent="0.25">
      <c r="A420" s="46">
        <v>2059520</v>
      </c>
      <c r="B420" s="46">
        <v>419</v>
      </c>
      <c r="C420" s="46" t="s">
        <v>725</v>
      </c>
      <c r="E420" s="46">
        <v>418</v>
      </c>
      <c r="F420" s="46" t="str">
        <f t="shared" si="6"/>
        <v>Кассета для ключа гидравлического</v>
      </c>
    </row>
    <row r="421" spans="1:6" x14ac:dyDescent="0.25">
      <c r="A421" s="46" t="s">
        <v>243</v>
      </c>
      <c r="B421" s="46">
        <v>420</v>
      </c>
      <c r="C421" s="46" t="s">
        <v>953</v>
      </c>
      <c r="E421" s="46">
        <v>419</v>
      </c>
      <c r="F421" s="46" t="str">
        <f t="shared" si="6"/>
        <v>Катализатор палладиево-платиновый</v>
      </c>
    </row>
    <row r="422" spans="1:6" x14ac:dyDescent="0.25">
      <c r="A422" s="46" t="s">
        <v>336</v>
      </c>
      <c r="B422" s="46">
        <v>421</v>
      </c>
      <c r="C422" s="46" t="s">
        <v>1459</v>
      </c>
      <c r="E422" s="46">
        <v>420</v>
      </c>
      <c r="F422" s="46" t="str">
        <f t="shared" si="6"/>
        <v>Катанка стальная</v>
      </c>
    </row>
    <row r="423" spans="1:6" x14ac:dyDescent="0.25">
      <c r="A423" s="46" t="s">
        <v>386</v>
      </c>
      <c r="B423" s="46">
        <v>422</v>
      </c>
      <c r="C423" s="46" t="s">
        <v>1624</v>
      </c>
      <c r="E423" s="46">
        <v>421</v>
      </c>
      <c r="F423" s="46" t="str">
        <f t="shared" si="6"/>
        <v>Катушка расцепителя напряжения</v>
      </c>
    </row>
    <row r="424" spans="1:6" x14ac:dyDescent="0.25">
      <c r="A424" s="46" t="s">
        <v>452</v>
      </c>
      <c r="B424" s="46">
        <v>423</v>
      </c>
      <c r="C424" s="46" t="s">
        <v>1814</v>
      </c>
      <c r="E424" s="46">
        <v>422</v>
      </c>
      <c r="F424" s="46" t="str">
        <f t="shared" si="6"/>
        <v>Катушка электромагнитная (соленоидная)</v>
      </c>
    </row>
    <row r="425" spans="1:6" x14ac:dyDescent="0.25">
      <c r="A425" s="46" t="s">
        <v>167</v>
      </c>
      <c r="B425" s="46">
        <v>424</v>
      </c>
      <c r="C425" s="46" t="s">
        <v>568</v>
      </c>
      <c r="E425" s="46">
        <v>423</v>
      </c>
      <c r="F425" s="46" t="str">
        <f t="shared" si="6"/>
        <v>Кепка</v>
      </c>
    </row>
    <row r="426" spans="1:6" x14ac:dyDescent="0.25">
      <c r="A426" s="46" t="s">
        <v>277</v>
      </c>
      <c r="B426" s="46">
        <v>425</v>
      </c>
      <c r="C426" s="46" t="s">
        <v>1207</v>
      </c>
      <c r="E426" s="46">
        <v>424</v>
      </c>
      <c r="F426" s="46" t="str">
        <f t="shared" si="6"/>
        <v>Керосин</v>
      </c>
    </row>
    <row r="427" spans="1:6" x14ac:dyDescent="0.25">
      <c r="A427" s="46" t="s">
        <v>117</v>
      </c>
      <c r="B427" s="46">
        <v>426</v>
      </c>
      <c r="C427" s="46" t="s">
        <v>482</v>
      </c>
      <c r="E427" s="46">
        <v>425</v>
      </c>
      <c r="F427" s="46" t="str">
        <f t="shared" si="6"/>
        <v>Кетмень</v>
      </c>
    </row>
    <row r="428" spans="1:6" x14ac:dyDescent="0.25">
      <c r="A428" s="46">
        <v>2573400</v>
      </c>
      <c r="B428" s="46">
        <v>427</v>
      </c>
      <c r="C428" s="46" t="s">
        <v>1140</v>
      </c>
      <c r="E428" s="46">
        <v>426</v>
      </c>
      <c r="F428" s="46" t="str">
        <f t="shared" si="6"/>
        <v>Кефир</v>
      </c>
    </row>
    <row r="429" spans="1:6" x14ac:dyDescent="0.25">
      <c r="A429" s="46" t="s">
        <v>232</v>
      </c>
      <c r="B429" s="46">
        <v>428</v>
      </c>
      <c r="C429" s="46" t="s">
        <v>926</v>
      </c>
      <c r="E429" s="46">
        <v>427</v>
      </c>
      <c r="F429" s="46" t="str">
        <f t="shared" si="6"/>
        <v>Кирка</v>
      </c>
    </row>
    <row r="430" spans="1:6" x14ac:dyDescent="0.25">
      <c r="A430" s="46" t="s">
        <v>175</v>
      </c>
      <c r="B430" s="46">
        <v>429</v>
      </c>
      <c r="C430" s="46" t="s">
        <v>585</v>
      </c>
      <c r="E430" s="46">
        <v>428</v>
      </c>
      <c r="F430" s="46" t="str">
        <f t="shared" si="6"/>
        <v>Кирпич строительный</v>
      </c>
    </row>
    <row r="431" spans="1:6" x14ac:dyDescent="0.25">
      <c r="A431" s="46">
        <v>2015101</v>
      </c>
      <c r="B431" s="46">
        <v>430</v>
      </c>
      <c r="C431" s="46" t="s">
        <v>660</v>
      </c>
      <c r="E431" s="46">
        <v>429</v>
      </c>
      <c r="F431" s="46" t="str">
        <f t="shared" si="6"/>
        <v>Кислород технический газообразный</v>
      </c>
    </row>
    <row r="432" spans="1:6" x14ac:dyDescent="0.25">
      <c r="A432" s="46" t="s">
        <v>181</v>
      </c>
      <c r="B432" s="46">
        <v>431</v>
      </c>
      <c r="C432" s="46" t="s">
        <v>591</v>
      </c>
      <c r="E432" s="46">
        <v>430</v>
      </c>
      <c r="F432" s="46" t="str">
        <f t="shared" si="6"/>
        <v>Кислота азотная (HNO3)</v>
      </c>
    </row>
    <row r="433" spans="1:6" x14ac:dyDescent="0.25">
      <c r="A433" s="46">
        <v>2014329</v>
      </c>
      <c r="B433" s="46">
        <v>432</v>
      </c>
      <c r="C433" s="46" t="s">
        <v>647</v>
      </c>
      <c r="E433" s="46">
        <v>431</v>
      </c>
      <c r="F433" s="46" t="str">
        <f t="shared" si="6"/>
        <v>Кислота борная (H3BO3)</v>
      </c>
    </row>
    <row r="434" spans="1:6" x14ac:dyDescent="0.25">
      <c r="A434" s="46" t="s">
        <v>183</v>
      </c>
      <c r="B434" s="46">
        <v>433</v>
      </c>
      <c r="C434" s="46" t="s">
        <v>598</v>
      </c>
      <c r="E434" s="46">
        <v>432</v>
      </c>
      <c r="F434" s="46" t="str">
        <f t="shared" si="6"/>
        <v>Кислота лимонная моногидрат (C6H8O7)</v>
      </c>
    </row>
    <row r="435" spans="1:6" x14ac:dyDescent="0.25">
      <c r="A435" s="46">
        <v>2014320</v>
      </c>
      <c r="B435" s="46">
        <v>434</v>
      </c>
      <c r="C435" s="46" t="s">
        <v>644</v>
      </c>
      <c r="E435" s="46">
        <v>433</v>
      </c>
      <c r="F435" s="46" t="str">
        <f t="shared" si="6"/>
        <v>Кислота ортофосфорная (H3PO4)</v>
      </c>
    </row>
    <row r="436" spans="1:6" x14ac:dyDescent="0.25">
      <c r="A436" s="46" t="s">
        <v>183</v>
      </c>
      <c r="B436" s="46">
        <v>435</v>
      </c>
      <c r="C436" s="46" t="s">
        <v>596</v>
      </c>
      <c r="E436" s="46">
        <v>434</v>
      </c>
      <c r="F436" s="46" t="str">
        <f t="shared" si="6"/>
        <v xml:space="preserve">Кислота паяльная </v>
      </c>
    </row>
    <row r="437" spans="1:6" x14ac:dyDescent="0.25">
      <c r="A437" s="46" t="s">
        <v>183</v>
      </c>
      <c r="B437" s="46">
        <v>436</v>
      </c>
      <c r="C437" s="46" t="s">
        <v>597</v>
      </c>
      <c r="E437" s="46">
        <v>435</v>
      </c>
      <c r="F437" s="46" t="str">
        <f t="shared" si="6"/>
        <v>Кислота серная (H2SO4)</v>
      </c>
    </row>
    <row r="438" spans="1:6" x14ac:dyDescent="0.25">
      <c r="A438" s="46" t="s">
        <v>183</v>
      </c>
      <c r="B438" s="46">
        <v>437</v>
      </c>
      <c r="C438" s="46" t="s">
        <v>595</v>
      </c>
      <c r="E438" s="46">
        <v>436</v>
      </c>
      <c r="F438" s="46" t="str">
        <f t="shared" si="6"/>
        <v>Кислота серная (H2SO4) фиксанал</v>
      </c>
    </row>
    <row r="439" spans="1:6" x14ac:dyDescent="0.25">
      <c r="A439" s="46" t="s">
        <v>182</v>
      </c>
      <c r="B439" s="46">
        <v>438</v>
      </c>
      <c r="C439" s="46" t="s">
        <v>593</v>
      </c>
      <c r="E439" s="46">
        <v>437</v>
      </c>
      <c r="F439" s="46" t="str">
        <f t="shared" si="6"/>
        <v>Кислота серная техническая (H2SO4)</v>
      </c>
    </row>
    <row r="440" spans="1:6" x14ac:dyDescent="0.25">
      <c r="A440" s="46" t="s">
        <v>182</v>
      </c>
      <c r="B440" s="46">
        <v>439</v>
      </c>
      <c r="C440" s="46" t="s">
        <v>594</v>
      </c>
      <c r="E440" s="46">
        <v>438</v>
      </c>
      <c r="F440" s="46" t="str">
        <f t="shared" si="6"/>
        <v>Кислота соляная (HCl)</v>
      </c>
    </row>
    <row r="441" spans="1:6" x14ac:dyDescent="0.25">
      <c r="A441" s="46" t="s">
        <v>182</v>
      </c>
      <c r="B441" s="46">
        <v>440</v>
      </c>
      <c r="C441" s="46" t="s">
        <v>592</v>
      </c>
      <c r="E441" s="46">
        <v>439</v>
      </c>
      <c r="F441" s="46" t="str">
        <f t="shared" si="6"/>
        <v>Кислота соляная (HCl) фиксанал</v>
      </c>
    </row>
    <row r="442" spans="1:6" x14ac:dyDescent="0.25">
      <c r="A442" s="46" t="s">
        <v>6616</v>
      </c>
      <c r="B442" s="46">
        <v>441</v>
      </c>
      <c r="C442" s="46" t="s">
        <v>6507</v>
      </c>
      <c r="E442" s="46">
        <v>440</v>
      </c>
      <c r="F442" s="46" t="str">
        <f t="shared" si="6"/>
        <v>Кислота соляная синтетическая техническая (HCl)</v>
      </c>
    </row>
    <row r="443" spans="1:6" x14ac:dyDescent="0.25">
      <c r="A443" s="46" t="s">
        <v>195</v>
      </c>
      <c r="B443" s="46">
        <v>442</v>
      </c>
      <c r="C443" s="46" t="s">
        <v>736</v>
      </c>
      <c r="E443" s="46">
        <v>441</v>
      </c>
      <c r="F443" s="46" t="str">
        <f t="shared" si="6"/>
        <v>Кислота соляная синтетическая техническая (HCl) (образец)</v>
      </c>
    </row>
    <row r="444" spans="1:6" x14ac:dyDescent="0.25">
      <c r="A444" s="46">
        <v>2014321</v>
      </c>
      <c r="B444" s="46">
        <v>443</v>
      </c>
      <c r="C444" s="46" t="s">
        <v>645</v>
      </c>
      <c r="E444" s="46">
        <v>442</v>
      </c>
      <c r="F444" s="46" t="str">
        <f t="shared" si="6"/>
        <v>Кислота сульфосалициловая (C7H6O6S)</v>
      </c>
    </row>
    <row r="445" spans="1:6" x14ac:dyDescent="0.25">
      <c r="A445" s="46">
        <v>2014400</v>
      </c>
      <c r="B445" s="46">
        <v>444</v>
      </c>
      <c r="C445" s="46" t="s">
        <v>649</v>
      </c>
      <c r="E445" s="46">
        <v>443</v>
      </c>
      <c r="F445" s="46" t="str">
        <f t="shared" si="6"/>
        <v>Кислота уксусная (кислота этановая) (CH3COOH)</v>
      </c>
    </row>
    <row r="446" spans="1:6" x14ac:dyDescent="0.25">
      <c r="A446" s="46">
        <v>2014330</v>
      </c>
      <c r="B446" s="46">
        <v>445</v>
      </c>
      <c r="C446" s="46" t="s">
        <v>648</v>
      </c>
      <c r="E446" s="46">
        <v>444</v>
      </c>
      <c r="F446" s="46" t="str">
        <f t="shared" si="6"/>
        <v>Кислота фенилантраниловая (C13H11O2N)</v>
      </c>
    </row>
    <row r="447" spans="1:6" x14ac:dyDescent="0.25">
      <c r="A447" s="46">
        <v>2014300</v>
      </c>
      <c r="B447" s="46">
        <v>446</v>
      </c>
      <c r="C447" s="46" t="s">
        <v>643</v>
      </c>
      <c r="E447" s="46">
        <v>445</v>
      </c>
      <c r="F447" s="46" t="str">
        <f t="shared" si="6"/>
        <v>Кислота янтарная (C4H6O4)</v>
      </c>
    </row>
    <row r="448" spans="1:6" x14ac:dyDescent="0.25">
      <c r="A448" s="46" t="s">
        <v>451</v>
      </c>
      <c r="B448" s="46">
        <v>447</v>
      </c>
      <c r="C448" s="46" t="s">
        <v>1800</v>
      </c>
      <c r="E448" s="46">
        <v>446</v>
      </c>
      <c r="F448" s="46" t="str">
        <f t="shared" si="6"/>
        <v>Кислота щавелевая (кислота этандиовая) (C2H2O4)</v>
      </c>
    </row>
    <row r="449" spans="1:6" x14ac:dyDescent="0.25">
      <c r="A449" s="46" t="s">
        <v>450</v>
      </c>
      <c r="B449" s="46">
        <v>448</v>
      </c>
      <c r="C449" s="46" t="s">
        <v>1798</v>
      </c>
      <c r="E449" s="46">
        <v>447</v>
      </c>
      <c r="F449" s="46" t="str">
        <f t="shared" si="6"/>
        <v>Кисть малярная</v>
      </c>
    </row>
    <row r="450" spans="1:6" x14ac:dyDescent="0.25">
      <c r="A450" s="46" t="s">
        <v>283</v>
      </c>
      <c r="B450" s="46">
        <v>449</v>
      </c>
      <c r="C450" s="46" t="s">
        <v>1220</v>
      </c>
      <c r="E450" s="46">
        <v>448</v>
      </c>
      <c r="F450" s="46" t="str">
        <f t="shared" si="6"/>
        <v>Кисть художественная</v>
      </c>
    </row>
    <row r="451" spans="1:6" x14ac:dyDescent="0.25">
      <c r="A451" s="46" t="s">
        <v>282</v>
      </c>
      <c r="B451" s="46">
        <v>450</v>
      </c>
      <c r="C451" s="46" t="s">
        <v>1219</v>
      </c>
      <c r="E451" s="46">
        <v>449</v>
      </c>
      <c r="F451" s="46" t="str">
        <f t="shared" ref="F451:F514" si="7">VLOOKUP(E451,B:C,2,0)</f>
        <v>Клавиатура</v>
      </c>
    </row>
    <row r="452" spans="1:6" x14ac:dyDescent="0.25">
      <c r="A452" s="46" t="s">
        <v>386</v>
      </c>
      <c r="B452" s="46">
        <v>451</v>
      </c>
      <c r="C452" s="46" t="s">
        <v>1625</v>
      </c>
      <c r="E452" s="46">
        <v>450</v>
      </c>
      <c r="F452" s="46" t="str">
        <f t="shared" si="7"/>
        <v>Клавиатура и мышь (комплект)</v>
      </c>
    </row>
    <row r="453" spans="1:6" x14ac:dyDescent="0.25">
      <c r="A453" s="46" t="s">
        <v>386</v>
      </c>
      <c r="B453" s="46">
        <v>452</v>
      </c>
      <c r="C453" s="46" t="s">
        <v>1628</v>
      </c>
      <c r="E453" s="46">
        <v>451</v>
      </c>
      <c r="F453" s="46" t="str">
        <f t="shared" si="7"/>
        <v>Клапан (вентиль) игольчатый</v>
      </c>
    </row>
    <row r="454" spans="1:6" x14ac:dyDescent="0.25">
      <c r="A454" s="46" t="s">
        <v>386</v>
      </c>
      <c r="B454" s="46">
        <v>453</v>
      </c>
      <c r="C454" s="46" t="s">
        <v>1630</v>
      </c>
      <c r="E454" s="46">
        <v>452</v>
      </c>
      <c r="F454" s="46" t="str">
        <f t="shared" si="7"/>
        <v>Клапан (вентиль, кран) пожарный в комплекте</v>
      </c>
    </row>
    <row r="455" spans="1:6" x14ac:dyDescent="0.25">
      <c r="A455" s="46" t="s">
        <v>386</v>
      </c>
      <c r="B455" s="46">
        <v>454</v>
      </c>
      <c r="C455" s="46" t="s">
        <v>1631</v>
      </c>
      <c r="E455" s="46">
        <v>453</v>
      </c>
      <c r="F455" s="46" t="str">
        <f t="shared" si="7"/>
        <v>Клапан гидравлический</v>
      </c>
    </row>
    <row r="456" spans="1:6" x14ac:dyDescent="0.25">
      <c r="A456" s="46" t="s">
        <v>310</v>
      </c>
      <c r="B456" s="46">
        <v>455</v>
      </c>
      <c r="C456" s="46" t="s">
        <v>3502</v>
      </c>
      <c r="E456" s="46">
        <v>454</v>
      </c>
      <c r="F456" s="46" t="str">
        <f t="shared" si="7"/>
        <v>Клапан гидравлический обратный</v>
      </c>
    </row>
    <row r="457" spans="1:6" x14ac:dyDescent="0.25">
      <c r="A457" s="46" t="s">
        <v>386</v>
      </c>
      <c r="B457" s="46">
        <v>456</v>
      </c>
      <c r="C457" s="46" t="s">
        <v>1633</v>
      </c>
      <c r="E457" s="46">
        <v>455</v>
      </c>
      <c r="F457" s="46" t="str">
        <f t="shared" si="7"/>
        <v>Клапан дыхательный для рециркуляционного бака</v>
      </c>
    </row>
    <row r="458" spans="1:6" x14ac:dyDescent="0.25">
      <c r="A458" s="46" t="s">
        <v>386</v>
      </c>
      <c r="B458" s="46">
        <v>457</v>
      </c>
      <c r="C458" s="46" t="s">
        <v>1629</v>
      </c>
      <c r="E458" s="46">
        <v>456</v>
      </c>
      <c r="F458" s="46" t="str">
        <f t="shared" si="7"/>
        <v>Клапан мембранный</v>
      </c>
    </row>
    <row r="459" spans="1:6" x14ac:dyDescent="0.25">
      <c r="A459" s="46" t="s">
        <v>386</v>
      </c>
      <c r="B459" s="46">
        <v>458</v>
      </c>
      <c r="C459" s="46" t="s">
        <v>1632</v>
      </c>
      <c r="E459" s="46">
        <v>457</v>
      </c>
      <c r="F459" s="46" t="str">
        <f t="shared" si="7"/>
        <v>Клапан предохранительный</v>
      </c>
    </row>
    <row r="460" spans="1:6" x14ac:dyDescent="0.25">
      <c r="A460" s="46" t="s">
        <v>386</v>
      </c>
      <c r="B460" s="46">
        <v>459</v>
      </c>
      <c r="C460" s="46" t="s">
        <v>1623</v>
      </c>
      <c r="E460" s="46">
        <v>458</v>
      </c>
      <c r="F460" s="46" t="str">
        <f t="shared" si="7"/>
        <v>Клапан редукционный</v>
      </c>
    </row>
    <row r="461" spans="1:6" x14ac:dyDescent="0.25">
      <c r="A461" s="46" t="s">
        <v>386</v>
      </c>
      <c r="B461" s="46">
        <v>460</v>
      </c>
      <c r="C461" s="46" t="s">
        <v>1622</v>
      </c>
      <c r="E461" s="46">
        <v>459</v>
      </c>
      <c r="F461" s="46" t="str">
        <f t="shared" si="7"/>
        <v>Клапан электромагнитный (соленоидный)</v>
      </c>
    </row>
    <row r="462" spans="1:6" x14ac:dyDescent="0.25">
      <c r="A462" s="46" t="s">
        <v>194</v>
      </c>
      <c r="B462" s="46">
        <v>461</v>
      </c>
      <c r="C462" s="46" t="s">
        <v>693</v>
      </c>
      <c r="E462" s="46">
        <v>460</v>
      </c>
      <c r="F462" s="46" t="str">
        <f t="shared" si="7"/>
        <v>Клапан электропневматический</v>
      </c>
    </row>
    <row r="463" spans="1:6" x14ac:dyDescent="0.25">
      <c r="A463" s="46" t="s">
        <v>344</v>
      </c>
      <c r="B463" s="46">
        <v>462</v>
      </c>
      <c r="C463" s="46" t="s">
        <v>1503</v>
      </c>
      <c r="E463" s="46">
        <v>461</v>
      </c>
      <c r="F463" s="46" t="str">
        <f t="shared" si="7"/>
        <v>Клей</v>
      </c>
    </row>
    <row r="464" spans="1:6" x14ac:dyDescent="0.25">
      <c r="A464" s="46" t="s">
        <v>344</v>
      </c>
      <c r="B464" s="46">
        <v>463</v>
      </c>
      <c r="C464" s="46" t="s">
        <v>1504</v>
      </c>
      <c r="E464" s="46">
        <v>462</v>
      </c>
      <c r="F464" s="46" t="str">
        <f t="shared" si="7"/>
        <v>Клемма</v>
      </c>
    </row>
    <row r="465" spans="1:6" x14ac:dyDescent="0.25">
      <c r="A465" s="46">
        <v>2573300</v>
      </c>
      <c r="B465" s="46">
        <v>464</v>
      </c>
      <c r="C465" s="46" t="s">
        <v>1091</v>
      </c>
      <c r="E465" s="46">
        <v>463</v>
      </c>
      <c r="F465" s="46" t="str">
        <f t="shared" si="7"/>
        <v>Клеммник на DIN-рейку</v>
      </c>
    </row>
    <row r="466" spans="1:6" x14ac:dyDescent="0.25">
      <c r="A466" s="46" t="s">
        <v>307</v>
      </c>
      <c r="B466" s="46">
        <v>465</v>
      </c>
      <c r="C466" s="46" t="s">
        <v>1309</v>
      </c>
      <c r="E466" s="46">
        <v>464</v>
      </c>
      <c r="F466" s="46" t="str">
        <f t="shared" si="7"/>
        <v>Клещи</v>
      </c>
    </row>
    <row r="467" spans="1:6" x14ac:dyDescent="0.25">
      <c r="A467" s="46">
        <v>2573300</v>
      </c>
      <c r="B467" s="46">
        <v>466</v>
      </c>
      <c r="C467" s="46" t="s">
        <v>1089</v>
      </c>
      <c r="E467" s="46">
        <v>465</v>
      </c>
      <c r="F467" s="46" t="str">
        <f t="shared" si="7"/>
        <v>Клещи токоизмерительные</v>
      </c>
    </row>
    <row r="468" spans="1:6" x14ac:dyDescent="0.25">
      <c r="A468" s="46" t="s">
        <v>206</v>
      </c>
      <c r="B468" s="46">
        <v>467</v>
      </c>
      <c r="C468" s="46" t="s">
        <v>813</v>
      </c>
      <c r="E468" s="46">
        <v>466</v>
      </c>
      <c r="F468" s="46" t="str">
        <f t="shared" si="7"/>
        <v>Клин для выбивания</v>
      </c>
    </row>
    <row r="469" spans="1:6" x14ac:dyDescent="0.25">
      <c r="A469" s="46" t="s">
        <v>221</v>
      </c>
      <c r="B469" s="46">
        <v>468</v>
      </c>
      <c r="C469" s="46" t="s">
        <v>883</v>
      </c>
      <c r="E469" s="46">
        <v>467</v>
      </c>
      <c r="F469" s="46" t="str">
        <f t="shared" si="7"/>
        <v>Клипса</v>
      </c>
    </row>
    <row r="470" spans="1:6" x14ac:dyDescent="0.25">
      <c r="A470" s="46">
        <v>2573300</v>
      </c>
      <c r="B470" s="46">
        <v>469</v>
      </c>
      <c r="C470" s="46" t="s">
        <v>1052</v>
      </c>
      <c r="E470" s="46">
        <v>468</v>
      </c>
      <c r="F470" s="46" t="str">
        <f t="shared" si="7"/>
        <v>Клипсы для образцов</v>
      </c>
    </row>
    <row r="471" spans="1:6" x14ac:dyDescent="0.25">
      <c r="A471" s="46">
        <v>2573300</v>
      </c>
      <c r="B471" s="46">
        <v>470</v>
      </c>
      <c r="C471" s="46" t="s">
        <v>1056</v>
      </c>
      <c r="E471" s="46">
        <v>469</v>
      </c>
      <c r="F471" s="46" t="str">
        <f t="shared" si="7"/>
        <v>Ключ гаечный</v>
      </c>
    </row>
    <row r="472" spans="1:6" x14ac:dyDescent="0.25">
      <c r="A472" s="46">
        <v>2573300</v>
      </c>
      <c r="B472" s="46">
        <v>471</v>
      </c>
      <c r="C472" s="46" t="s">
        <v>1060</v>
      </c>
      <c r="E472" s="46">
        <v>470</v>
      </c>
      <c r="F472" s="46" t="str">
        <f t="shared" si="7"/>
        <v>Ключ газовый (трубный)</v>
      </c>
    </row>
    <row r="473" spans="1:6" x14ac:dyDescent="0.25">
      <c r="A473" s="46">
        <v>2573300</v>
      </c>
      <c r="B473" s="46">
        <v>472</v>
      </c>
      <c r="C473" s="46" t="s">
        <v>1055</v>
      </c>
      <c r="E473" s="46">
        <v>471</v>
      </c>
      <c r="F473" s="46" t="str">
        <f t="shared" si="7"/>
        <v>Ключ Г-образный</v>
      </c>
    </row>
    <row r="474" spans="1:6" x14ac:dyDescent="0.25">
      <c r="A474" s="46" t="s">
        <v>258</v>
      </c>
      <c r="B474" s="46">
        <v>473</v>
      </c>
      <c r="C474" s="46" t="s">
        <v>1029</v>
      </c>
      <c r="E474" s="46">
        <v>472</v>
      </c>
      <c r="F474" s="46" t="str">
        <f t="shared" si="7"/>
        <v>Ключ динамометрический</v>
      </c>
    </row>
    <row r="475" spans="1:6" x14ac:dyDescent="0.25">
      <c r="A475" s="46">
        <v>2573300</v>
      </c>
      <c r="B475" s="46">
        <v>474</v>
      </c>
      <c r="C475" s="46" t="s">
        <v>1058</v>
      </c>
      <c r="E475" s="46">
        <v>473</v>
      </c>
      <c r="F475" s="46" t="str">
        <f t="shared" si="7"/>
        <v>Ключ для замка электрощита металлического</v>
      </c>
    </row>
    <row r="476" spans="1:6" x14ac:dyDescent="0.25">
      <c r="A476" s="46">
        <v>2573300</v>
      </c>
      <c r="B476" s="46">
        <v>475</v>
      </c>
      <c r="C476" s="46" t="s">
        <v>1053</v>
      </c>
      <c r="E476" s="46">
        <v>474</v>
      </c>
      <c r="F476" s="46" t="str">
        <f t="shared" si="7"/>
        <v>Ключ разводной</v>
      </c>
    </row>
    <row r="477" spans="1:6" x14ac:dyDescent="0.25">
      <c r="A477" s="46">
        <v>2573300</v>
      </c>
      <c r="B477" s="46">
        <v>476</v>
      </c>
      <c r="C477" s="46" t="s">
        <v>1054</v>
      </c>
      <c r="E477" s="46">
        <v>475</v>
      </c>
      <c r="F477" s="46" t="str">
        <f t="shared" si="7"/>
        <v>Ключ сегментный для круглых шлицевых гаек</v>
      </c>
    </row>
    <row r="478" spans="1:6" x14ac:dyDescent="0.25">
      <c r="A478" s="46">
        <v>2573300</v>
      </c>
      <c r="B478" s="46">
        <v>477</v>
      </c>
      <c r="C478" s="46" t="s">
        <v>1057</v>
      </c>
      <c r="E478" s="46">
        <v>476</v>
      </c>
      <c r="F478" s="46" t="str">
        <f t="shared" si="7"/>
        <v>Ключ трещоточный</v>
      </c>
    </row>
    <row r="479" spans="1:6" x14ac:dyDescent="0.25">
      <c r="A479" s="46">
        <v>2219300</v>
      </c>
      <c r="B479" s="46">
        <v>478</v>
      </c>
      <c r="C479" s="46" t="s">
        <v>778</v>
      </c>
      <c r="E479" s="46">
        <v>477</v>
      </c>
      <c r="F479" s="46" t="str">
        <f t="shared" si="7"/>
        <v>Ключ цепной (трубный)</v>
      </c>
    </row>
    <row r="480" spans="1:6" x14ac:dyDescent="0.25">
      <c r="A480" s="46" t="s">
        <v>462</v>
      </c>
      <c r="B480" s="46">
        <v>479</v>
      </c>
      <c r="C480" s="46" t="s">
        <v>1839</v>
      </c>
      <c r="E480" s="46">
        <v>478</v>
      </c>
      <c r="F480" s="46" t="str">
        <f t="shared" si="7"/>
        <v>Ключ-марка</v>
      </c>
    </row>
    <row r="481" spans="1:6" x14ac:dyDescent="0.25">
      <c r="A481" s="46" t="s">
        <v>343</v>
      </c>
      <c r="B481" s="46">
        <v>480</v>
      </c>
      <c r="C481" s="46" t="s">
        <v>1494</v>
      </c>
      <c r="E481" s="46">
        <v>479</v>
      </c>
      <c r="F481" s="46" t="str">
        <f t="shared" si="7"/>
        <v>Книга</v>
      </c>
    </row>
    <row r="482" spans="1:6" x14ac:dyDescent="0.25">
      <c r="A482" s="46" t="s">
        <v>219</v>
      </c>
      <c r="B482" s="46">
        <v>481</v>
      </c>
      <c r="C482" s="46" t="s">
        <v>870</v>
      </c>
      <c r="E482" s="46">
        <v>480</v>
      </c>
      <c r="F482" s="46" t="str">
        <f t="shared" si="7"/>
        <v>Кнопка управления</v>
      </c>
    </row>
    <row r="483" spans="1:6" x14ac:dyDescent="0.25">
      <c r="A483" s="46" t="s">
        <v>132</v>
      </c>
      <c r="B483" s="46">
        <v>482</v>
      </c>
      <c r="C483" s="46" t="s">
        <v>505</v>
      </c>
      <c r="E483" s="46">
        <v>481</v>
      </c>
      <c r="F483" s="46" t="str">
        <f t="shared" si="7"/>
        <v>Кнопки канцелярские</v>
      </c>
    </row>
    <row r="484" spans="1:6" x14ac:dyDescent="0.25">
      <c r="A484" s="46" t="s">
        <v>203</v>
      </c>
      <c r="B484" s="46">
        <v>483</v>
      </c>
      <c r="C484" s="46" t="s">
        <v>786</v>
      </c>
      <c r="E484" s="46">
        <v>482</v>
      </c>
      <c r="F484" s="46" t="str">
        <f t="shared" si="7"/>
        <v>Ковер</v>
      </c>
    </row>
    <row r="485" spans="1:6" x14ac:dyDescent="0.25">
      <c r="A485" s="46" t="s">
        <v>132</v>
      </c>
      <c r="B485" s="46">
        <v>484</v>
      </c>
      <c r="C485" s="46" t="s">
        <v>506</v>
      </c>
      <c r="E485" s="46">
        <v>483</v>
      </c>
      <c r="F485" s="46" t="str">
        <f t="shared" si="7"/>
        <v>Коврик диэлектрический</v>
      </c>
    </row>
    <row r="486" spans="1:6" x14ac:dyDescent="0.25">
      <c r="A486" s="46" t="s">
        <v>132</v>
      </c>
      <c r="B486" s="46">
        <v>485</v>
      </c>
      <c r="C486" s="46" t="s">
        <v>507</v>
      </c>
      <c r="E486" s="46">
        <v>484</v>
      </c>
      <c r="F486" s="46" t="str">
        <f t="shared" si="7"/>
        <v>Коврик придверный</v>
      </c>
    </row>
    <row r="487" spans="1:6" x14ac:dyDescent="0.25">
      <c r="A487" s="46">
        <v>2573300</v>
      </c>
      <c r="B487" s="46">
        <v>486</v>
      </c>
      <c r="C487" s="46" t="s">
        <v>1065</v>
      </c>
      <c r="E487" s="46">
        <v>485</v>
      </c>
      <c r="F487" s="46" t="str">
        <f t="shared" si="7"/>
        <v>Ковролин</v>
      </c>
    </row>
    <row r="488" spans="1:6" x14ac:dyDescent="0.25">
      <c r="A488" s="46">
        <v>2219300</v>
      </c>
      <c r="B488" s="46">
        <v>487</v>
      </c>
      <c r="C488" s="46" t="s">
        <v>777</v>
      </c>
      <c r="E488" s="46">
        <v>486</v>
      </c>
      <c r="F488" s="46" t="str">
        <f t="shared" si="7"/>
        <v>Ковш строительный</v>
      </c>
    </row>
    <row r="489" spans="1:6" x14ac:dyDescent="0.25">
      <c r="A489" s="46" t="s">
        <v>226</v>
      </c>
      <c r="B489" s="46">
        <v>488</v>
      </c>
      <c r="C489" s="46" t="s">
        <v>3487</v>
      </c>
      <c r="E489" s="46">
        <v>487</v>
      </c>
      <c r="F489" s="46" t="str">
        <f t="shared" si="7"/>
        <v>Кожух фланцевый кислотостойкий</v>
      </c>
    </row>
    <row r="490" spans="1:6" x14ac:dyDescent="0.25">
      <c r="A490" s="46" t="s">
        <v>226</v>
      </c>
      <c r="B490" s="46">
        <v>489</v>
      </c>
      <c r="C490" s="46" t="s">
        <v>3486</v>
      </c>
      <c r="E490" s="46">
        <v>488</v>
      </c>
      <c r="F490" s="46" t="str">
        <f t="shared" si="7"/>
        <v>Колба лабораторная мерная стеклянная</v>
      </c>
    </row>
    <row r="491" spans="1:6" x14ac:dyDescent="0.25">
      <c r="A491" s="46" t="s">
        <v>210</v>
      </c>
      <c r="B491" s="46">
        <v>490</v>
      </c>
      <c r="C491" s="46" t="s">
        <v>833</v>
      </c>
      <c r="E491" s="46">
        <v>489</v>
      </c>
      <c r="F491" s="46" t="str">
        <f t="shared" si="7"/>
        <v>Колба лабораторная стеклянная</v>
      </c>
    </row>
    <row r="492" spans="1:6" x14ac:dyDescent="0.25">
      <c r="A492" s="46" t="s">
        <v>377</v>
      </c>
      <c r="B492" s="46">
        <v>491</v>
      </c>
      <c r="C492" s="46" t="s">
        <v>1583</v>
      </c>
      <c r="E492" s="46">
        <v>490</v>
      </c>
      <c r="F492" s="46" t="str">
        <f t="shared" si="7"/>
        <v>Колба мерная полипропиленовая</v>
      </c>
    </row>
    <row r="493" spans="1:6" x14ac:dyDescent="0.25">
      <c r="A493" s="46" t="s">
        <v>144</v>
      </c>
      <c r="B493" s="46">
        <v>492</v>
      </c>
      <c r="C493" s="46" t="s">
        <v>536</v>
      </c>
      <c r="E493" s="46">
        <v>491</v>
      </c>
      <c r="F493" s="46" t="str">
        <f t="shared" si="7"/>
        <v>Колбонагреватель</v>
      </c>
    </row>
    <row r="494" spans="1:6" x14ac:dyDescent="0.25">
      <c r="A494" s="46" t="s">
        <v>177</v>
      </c>
      <c r="B494" s="46">
        <v>493</v>
      </c>
      <c r="C494" s="46" t="s">
        <v>587</v>
      </c>
      <c r="E494" s="46">
        <v>492</v>
      </c>
      <c r="F494" s="46" t="str">
        <f t="shared" si="7"/>
        <v>Колготки капроновые</v>
      </c>
    </row>
    <row r="495" spans="1:6" x14ac:dyDescent="0.25">
      <c r="A495" s="46" t="s">
        <v>426</v>
      </c>
      <c r="B495" s="46">
        <v>494</v>
      </c>
      <c r="C495" s="46" t="s">
        <v>1742</v>
      </c>
      <c r="E495" s="46">
        <v>493</v>
      </c>
      <c r="F495" s="46" t="str">
        <f t="shared" si="7"/>
        <v>Колер для краски</v>
      </c>
    </row>
    <row r="496" spans="1:6" x14ac:dyDescent="0.25">
      <c r="A496" s="46">
        <v>2891120</v>
      </c>
      <c r="B496" s="46">
        <v>495</v>
      </c>
      <c r="C496" s="46" t="s">
        <v>1737</v>
      </c>
      <c r="E496" s="46">
        <v>494</v>
      </c>
      <c r="F496" s="46" t="str">
        <f t="shared" si="7"/>
        <v>Колесо крановое</v>
      </c>
    </row>
    <row r="497" spans="1:6" x14ac:dyDescent="0.25">
      <c r="A497" s="46" t="s">
        <v>392</v>
      </c>
      <c r="B497" s="46">
        <v>496</v>
      </c>
      <c r="C497" s="46" t="s">
        <v>1650</v>
      </c>
      <c r="E497" s="46">
        <v>495</v>
      </c>
      <c r="F497" s="46" t="str">
        <f t="shared" si="7"/>
        <v>Колесо полиуретановое</v>
      </c>
    </row>
    <row r="498" spans="1:6" x14ac:dyDescent="0.25">
      <c r="A498" s="46" t="s">
        <v>311</v>
      </c>
      <c r="B498" s="46">
        <v>497</v>
      </c>
      <c r="C498" s="46" t="s">
        <v>6581</v>
      </c>
      <c r="E498" s="46">
        <v>496</v>
      </c>
      <c r="F498" s="46" t="str">
        <f t="shared" si="7"/>
        <v>Колесо шестерни</v>
      </c>
    </row>
    <row r="499" spans="1:6" x14ac:dyDescent="0.25">
      <c r="A499" s="46" t="s">
        <v>297</v>
      </c>
      <c r="B499" s="46">
        <v>498</v>
      </c>
      <c r="C499" s="46" t="s">
        <v>1269</v>
      </c>
      <c r="E499" s="46">
        <v>497</v>
      </c>
      <c r="F499" s="46" t="str">
        <f t="shared" si="7"/>
        <v>Колонка хроматографическая</v>
      </c>
    </row>
    <row r="500" spans="1:6" x14ac:dyDescent="0.25">
      <c r="A500" s="46" t="s">
        <v>349</v>
      </c>
      <c r="B500" s="46">
        <v>499</v>
      </c>
      <c r="C500" s="46" t="s">
        <v>6588</v>
      </c>
      <c r="E500" s="46">
        <v>498</v>
      </c>
      <c r="F500" s="46" t="str">
        <f t="shared" si="7"/>
        <v>Колонки компьютерные (акустические)</v>
      </c>
    </row>
    <row r="501" spans="1:6" x14ac:dyDescent="0.25">
      <c r="A501" s="46" t="s">
        <v>368</v>
      </c>
      <c r="B501" s="46">
        <v>500</v>
      </c>
      <c r="C501" s="46" t="s">
        <v>1563</v>
      </c>
      <c r="E501" s="46">
        <v>499</v>
      </c>
      <c r="F501" s="46" t="str">
        <f t="shared" si="7"/>
        <v xml:space="preserve">Колонна световая сигнальная </v>
      </c>
    </row>
    <row r="502" spans="1:6" x14ac:dyDescent="0.25">
      <c r="A502" s="46" t="s">
        <v>391</v>
      </c>
      <c r="B502" s="46">
        <v>501</v>
      </c>
      <c r="C502" s="46" t="s">
        <v>6596</v>
      </c>
      <c r="E502" s="46">
        <v>500</v>
      </c>
      <c r="F502" s="46" t="str">
        <f t="shared" si="7"/>
        <v>Колпачок (хвостовик) для горелки</v>
      </c>
    </row>
    <row r="503" spans="1:6" x14ac:dyDescent="0.25">
      <c r="A503" s="46" t="s">
        <v>270</v>
      </c>
      <c r="B503" s="46">
        <v>502</v>
      </c>
      <c r="C503" s="46" t="s">
        <v>1179</v>
      </c>
      <c r="E503" s="46">
        <v>501</v>
      </c>
      <c r="F503" s="46" t="str">
        <f t="shared" si="7"/>
        <v>Кольцо подшипника</v>
      </c>
    </row>
    <row r="504" spans="1:6" x14ac:dyDescent="0.25">
      <c r="A504" s="46" t="s">
        <v>200</v>
      </c>
      <c r="B504" s="46">
        <v>503</v>
      </c>
      <c r="C504" s="46" t="s">
        <v>754</v>
      </c>
      <c r="E504" s="46">
        <v>502</v>
      </c>
      <c r="F504" s="46" t="str">
        <f t="shared" si="7"/>
        <v>Кольцо стопорное</v>
      </c>
    </row>
    <row r="505" spans="1:6" x14ac:dyDescent="0.25">
      <c r="A505" s="46" t="s">
        <v>343</v>
      </c>
      <c r="B505" s="46">
        <v>504</v>
      </c>
      <c r="C505" s="46" t="s">
        <v>1500</v>
      </c>
      <c r="E505" s="46">
        <v>503</v>
      </c>
      <c r="F505" s="46" t="str">
        <f t="shared" si="7"/>
        <v>Кольцо уплотнительное</v>
      </c>
    </row>
    <row r="506" spans="1:6" x14ac:dyDescent="0.25">
      <c r="A506" s="46" t="s">
        <v>139</v>
      </c>
      <c r="B506" s="46">
        <v>505</v>
      </c>
      <c r="C506" s="46" t="s">
        <v>524</v>
      </c>
      <c r="E506" s="46">
        <v>504</v>
      </c>
      <c r="F506" s="46" t="str">
        <f t="shared" si="7"/>
        <v>Комбинация розеток</v>
      </c>
    </row>
    <row r="507" spans="1:6" x14ac:dyDescent="0.25">
      <c r="A507" s="46">
        <v>2630110</v>
      </c>
      <c r="B507" s="46">
        <v>506</v>
      </c>
      <c r="C507" s="46" t="s">
        <v>1244</v>
      </c>
      <c r="E507" s="46">
        <v>505</v>
      </c>
      <c r="F507" s="46" t="str">
        <f t="shared" si="7"/>
        <v>Комбинезон защитный</v>
      </c>
    </row>
    <row r="508" spans="1:6" x14ac:dyDescent="0.25">
      <c r="A508" s="46">
        <v>2630110</v>
      </c>
      <c r="B508" s="46">
        <v>507</v>
      </c>
      <c r="C508" s="46" t="s">
        <v>1245</v>
      </c>
      <c r="E508" s="46">
        <v>506</v>
      </c>
      <c r="F508" s="46" t="str">
        <f t="shared" si="7"/>
        <v>Коммутатор</v>
      </c>
    </row>
    <row r="509" spans="1:6" x14ac:dyDescent="0.25">
      <c r="A509" s="46">
        <v>2219300</v>
      </c>
      <c r="B509" s="46">
        <v>508</v>
      </c>
      <c r="C509" s="46" t="s">
        <v>3482</v>
      </c>
      <c r="E509" s="46">
        <v>507</v>
      </c>
      <c r="F509" s="46" t="str">
        <f t="shared" si="7"/>
        <v>Коммутатор промышленный</v>
      </c>
    </row>
    <row r="510" spans="1:6" x14ac:dyDescent="0.25">
      <c r="A510" s="46" t="s">
        <v>339</v>
      </c>
      <c r="B510" s="46">
        <v>509</v>
      </c>
      <c r="C510" s="46" t="s">
        <v>3427</v>
      </c>
      <c r="E510" s="46">
        <v>508</v>
      </c>
      <c r="F510" s="46" t="str">
        <f t="shared" si="7"/>
        <v>Компенсатор</v>
      </c>
    </row>
    <row r="511" spans="1:6" x14ac:dyDescent="0.25">
      <c r="A511" s="46" t="s">
        <v>379</v>
      </c>
      <c r="B511" s="46">
        <v>510</v>
      </c>
      <c r="C511" s="46" t="s">
        <v>1588</v>
      </c>
      <c r="E511" s="46">
        <v>509</v>
      </c>
      <c r="F511" s="46" t="str">
        <f t="shared" si="7"/>
        <v>Комплект для нагревательного кабеля (соединение и заделка) TKR</v>
      </c>
    </row>
    <row r="512" spans="1:6" x14ac:dyDescent="0.25">
      <c r="A512" s="46" t="s">
        <v>383</v>
      </c>
      <c r="B512" s="46">
        <v>511</v>
      </c>
      <c r="C512" s="46" t="s">
        <v>1602</v>
      </c>
      <c r="E512" s="46">
        <v>510</v>
      </c>
      <c r="F512" s="46" t="str">
        <f t="shared" si="7"/>
        <v>Комплект запасных частей для насоса</v>
      </c>
    </row>
    <row r="513" spans="1:6" x14ac:dyDescent="0.25">
      <c r="A513" s="46" t="s">
        <v>386</v>
      </c>
      <c r="B513" s="46">
        <v>512</v>
      </c>
      <c r="C513" s="46" t="s">
        <v>6595</v>
      </c>
      <c r="E513" s="46">
        <v>511</v>
      </c>
      <c r="F513" s="46" t="str">
        <f t="shared" si="7"/>
        <v>Комплект запасных частей для фильтра</v>
      </c>
    </row>
    <row r="514" spans="1:6" x14ac:dyDescent="0.25">
      <c r="A514" s="46">
        <v>2219300</v>
      </c>
      <c r="B514" s="46">
        <v>513</v>
      </c>
      <c r="C514" s="46" t="s">
        <v>774</v>
      </c>
      <c r="E514" s="46">
        <v>512</v>
      </c>
      <c r="F514" s="46" t="str">
        <f t="shared" si="7"/>
        <v>Комплект запасных частей к клапану</v>
      </c>
    </row>
    <row r="515" spans="1:6" x14ac:dyDescent="0.25">
      <c r="A515" s="46" t="s">
        <v>3440</v>
      </c>
      <c r="B515" s="46">
        <v>514</v>
      </c>
      <c r="C515" s="46" t="s">
        <v>1849</v>
      </c>
      <c r="E515" s="46">
        <v>513</v>
      </c>
      <c r="F515" s="46" t="str">
        <f t="shared" ref="F515:F578" si="8">VLOOKUP(E515,B:C,2,0)</f>
        <v>Комплект заправочных шлангов для кондиционера</v>
      </c>
    </row>
    <row r="516" spans="1:6" x14ac:dyDescent="0.25">
      <c r="A516" s="46" t="s">
        <v>462</v>
      </c>
      <c r="B516" s="46">
        <v>515</v>
      </c>
      <c r="C516" s="46" t="s">
        <v>1840</v>
      </c>
      <c r="E516" s="46">
        <v>514</v>
      </c>
      <c r="F516" s="46" t="str">
        <f t="shared" si="8"/>
        <v>Комплект знаков (табличек)</v>
      </c>
    </row>
    <row r="517" spans="1:6" x14ac:dyDescent="0.25">
      <c r="A517" s="46" t="s">
        <v>200</v>
      </c>
      <c r="B517" s="46">
        <v>516</v>
      </c>
      <c r="C517" s="46" t="s">
        <v>753</v>
      </c>
      <c r="E517" s="46">
        <v>515</v>
      </c>
      <c r="F517" s="46" t="str">
        <f t="shared" si="8"/>
        <v>Комплект книг</v>
      </c>
    </row>
    <row r="518" spans="1:6" x14ac:dyDescent="0.25">
      <c r="A518" s="46" t="s">
        <v>436</v>
      </c>
      <c r="B518" s="46">
        <v>517</v>
      </c>
      <c r="C518" s="46" t="s">
        <v>1767</v>
      </c>
      <c r="E518" s="46">
        <v>516</v>
      </c>
      <c r="F518" s="46" t="str">
        <f t="shared" si="8"/>
        <v>Комплект колец уплотнительных</v>
      </c>
    </row>
    <row r="519" spans="1:6" x14ac:dyDescent="0.25">
      <c r="A519" s="46" t="s">
        <v>379</v>
      </c>
      <c r="B519" s="46">
        <v>518</v>
      </c>
      <c r="C519" s="46" t="s">
        <v>1587</v>
      </c>
      <c r="E519" s="46">
        <v>517</v>
      </c>
      <c r="F519" s="46" t="str">
        <f t="shared" si="8"/>
        <v>Комплект мебели</v>
      </c>
    </row>
    <row r="520" spans="1:6" x14ac:dyDescent="0.25">
      <c r="A520" s="46">
        <v>2821110</v>
      </c>
      <c r="B520" s="46">
        <v>519</v>
      </c>
      <c r="C520" s="46" t="s">
        <v>1660</v>
      </c>
      <c r="E520" s="46">
        <v>518</v>
      </c>
      <c r="F520" s="46" t="str">
        <f t="shared" si="8"/>
        <v>Комплект насосов</v>
      </c>
    </row>
    <row r="521" spans="1:6" x14ac:dyDescent="0.25">
      <c r="A521" s="46" t="s">
        <v>225</v>
      </c>
      <c r="B521" s="46">
        <v>520</v>
      </c>
      <c r="C521" s="46" t="s">
        <v>894</v>
      </c>
      <c r="E521" s="46">
        <v>519</v>
      </c>
      <c r="F521" s="46" t="str">
        <f t="shared" si="8"/>
        <v>Комплект оборудования для кислородной сварки/газовой резки</v>
      </c>
    </row>
    <row r="522" spans="1:6" x14ac:dyDescent="0.25">
      <c r="A522" s="46" t="s">
        <v>138</v>
      </c>
      <c r="B522" s="46">
        <v>521</v>
      </c>
      <c r="C522" s="46" t="s">
        <v>6529</v>
      </c>
      <c r="E522" s="46">
        <v>520</v>
      </c>
      <c r="F522" s="46" t="str">
        <f t="shared" si="8"/>
        <v>Комплект посуды</v>
      </c>
    </row>
    <row r="523" spans="1:6" x14ac:dyDescent="0.25">
      <c r="A523" s="46" t="s">
        <v>463</v>
      </c>
      <c r="B523" s="46">
        <v>522</v>
      </c>
      <c r="C523" s="46" t="s">
        <v>1843</v>
      </c>
      <c r="E523" s="46">
        <v>521</v>
      </c>
      <c r="F523" s="46" t="str">
        <f t="shared" si="8"/>
        <v>Комплект спецодежды (китель и брюки)</v>
      </c>
    </row>
    <row r="524" spans="1:6" x14ac:dyDescent="0.25">
      <c r="A524" s="46" t="s">
        <v>417</v>
      </c>
      <c r="B524" s="46">
        <v>523</v>
      </c>
      <c r="C524" s="46" t="s">
        <v>1723</v>
      </c>
      <c r="E524" s="46">
        <v>522</v>
      </c>
      <c r="F524" s="46" t="str">
        <f t="shared" si="8"/>
        <v>Комплект стендов информационных</v>
      </c>
    </row>
    <row r="525" spans="1:6" x14ac:dyDescent="0.25">
      <c r="A525" s="46" t="s">
        <v>3439</v>
      </c>
      <c r="B525" s="46">
        <v>524</v>
      </c>
      <c r="C525" s="46" t="s">
        <v>6609</v>
      </c>
      <c r="E525" s="46">
        <v>523</v>
      </c>
      <c r="F525" s="46" t="str">
        <f t="shared" si="8"/>
        <v>Комплект форсунок</v>
      </c>
    </row>
    <row r="526" spans="1:6" x14ac:dyDescent="0.25">
      <c r="A526" s="46" t="s">
        <v>6634</v>
      </c>
      <c r="B526" s="46">
        <v>525</v>
      </c>
      <c r="C526" s="46" t="s">
        <v>6600</v>
      </c>
      <c r="E526" s="46">
        <v>524</v>
      </c>
      <c r="F526" s="46" t="str">
        <f t="shared" si="8"/>
        <v>Комплект чернил для принтера</v>
      </c>
    </row>
    <row r="527" spans="1:6" x14ac:dyDescent="0.25">
      <c r="A527" s="46" t="s">
        <v>406</v>
      </c>
      <c r="B527" s="46">
        <v>526</v>
      </c>
      <c r="C527" s="46" t="s">
        <v>1702</v>
      </c>
      <c r="E527" s="46">
        <v>525</v>
      </c>
      <c r="F527" s="46" t="str">
        <f t="shared" si="8"/>
        <v>Комплектующие автопогрузчика</v>
      </c>
    </row>
    <row r="528" spans="1:6" x14ac:dyDescent="0.25">
      <c r="A528" s="46" t="s">
        <v>382</v>
      </c>
      <c r="B528" s="46">
        <v>527</v>
      </c>
      <c r="C528" s="46" t="s">
        <v>1594</v>
      </c>
      <c r="E528" s="46">
        <v>526</v>
      </c>
      <c r="F528" s="46" t="str">
        <f t="shared" si="8"/>
        <v>Комплектующие к станции азотной модульной</v>
      </c>
    </row>
    <row r="529" spans="1:6" x14ac:dyDescent="0.25">
      <c r="A529" s="46" t="s">
        <v>318</v>
      </c>
      <c r="B529" s="46">
        <v>528</v>
      </c>
      <c r="C529" s="46" t="s">
        <v>3512</v>
      </c>
      <c r="E529" s="46">
        <v>527</v>
      </c>
      <c r="F529" s="46" t="str">
        <f t="shared" si="8"/>
        <v>Комплектующие компрессора воздушного</v>
      </c>
    </row>
    <row r="530" spans="1:6" x14ac:dyDescent="0.25">
      <c r="A530" s="46" t="s">
        <v>3472</v>
      </c>
      <c r="B530" s="46">
        <v>529</v>
      </c>
      <c r="C530" s="46" t="s">
        <v>3518</v>
      </c>
      <c r="E530" s="46">
        <v>528</v>
      </c>
      <c r="F530" s="46" t="str">
        <f t="shared" si="8"/>
        <v>Комплектующие лабораторного оборудования</v>
      </c>
    </row>
    <row r="531" spans="1:6" x14ac:dyDescent="0.25">
      <c r="A531" s="46" t="s">
        <v>424</v>
      </c>
      <c r="B531" s="46">
        <v>530</v>
      </c>
      <c r="C531" s="46" t="s">
        <v>1739</v>
      </c>
      <c r="E531" s="46">
        <v>529</v>
      </c>
      <c r="F531" s="46" t="str">
        <f t="shared" si="8"/>
        <v>Комплектующие лифтов</v>
      </c>
    </row>
    <row r="532" spans="1:6" x14ac:dyDescent="0.25">
      <c r="A532" s="46" t="s">
        <v>379</v>
      </c>
      <c r="B532" s="46">
        <v>531</v>
      </c>
      <c r="C532" s="46" t="s">
        <v>1589</v>
      </c>
      <c r="E532" s="46">
        <v>530</v>
      </c>
      <c r="F532" s="46" t="str">
        <f t="shared" si="8"/>
        <v>Комплектующие модульного распределителя центральной системы смазки</v>
      </c>
    </row>
    <row r="533" spans="1:6" x14ac:dyDescent="0.25">
      <c r="A533" s="46" t="s">
        <v>355</v>
      </c>
      <c r="B533" s="46">
        <v>532</v>
      </c>
      <c r="C533" s="46" t="s">
        <v>1522</v>
      </c>
      <c r="E533" s="46">
        <v>531</v>
      </c>
      <c r="F533" s="46" t="str">
        <f t="shared" si="8"/>
        <v>Комплектующие насоса</v>
      </c>
    </row>
    <row r="534" spans="1:6" x14ac:dyDescent="0.25">
      <c r="A534" s="46" t="s">
        <v>356</v>
      </c>
      <c r="B534" s="46">
        <v>533</v>
      </c>
      <c r="C534" s="46" t="s">
        <v>1524</v>
      </c>
      <c r="E534" s="46">
        <v>532</v>
      </c>
      <c r="F534" s="46" t="str">
        <f t="shared" si="8"/>
        <v>Комплектующие поломоечной машины</v>
      </c>
    </row>
    <row r="535" spans="1:6" x14ac:dyDescent="0.25">
      <c r="A535" s="46" t="s">
        <v>295</v>
      </c>
      <c r="B535" s="46">
        <v>534</v>
      </c>
      <c r="C535" s="46" t="s">
        <v>1267</v>
      </c>
      <c r="E535" s="46">
        <v>533</v>
      </c>
      <c r="F535" s="46" t="str">
        <f t="shared" si="8"/>
        <v>Комплектующие промышленного пылесоса</v>
      </c>
    </row>
    <row r="536" spans="1:6" x14ac:dyDescent="0.25">
      <c r="A536" s="46" t="s">
        <v>421</v>
      </c>
      <c r="B536" s="46">
        <v>535</v>
      </c>
      <c r="C536" s="46" t="s">
        <v>3520</v>
      </c>
      <c r="E536" s="46">
        <v>534</v>
      </c>
      <c r="F536" s="46" t="str">
        <f t="shared" si="8"/>
        <v>Комплектующие системы пожарной автоматики</v>
      </c>
    </row>
    <row r="537" spans="1:6" x14ac:dyDescent="0.25">
      <c r="A537" s="46" t="s">
        <v>420</v>
      </c>
      <c r="B537" s="46">
        <v>536</v>
      </c>
      <c r="C537" s="46" t="s">
        <v>3544</v>
      </c>
      <c r="E537" s="46">
        <v>535</v>
      </c>
      <c r="F537" s="46" t="str">
        <f t="shared" si="8"/>
        <v>Комплектующие станка вальцешлифовального</v>
      </c>
    </row>
    <row r="538" spans="1:6" x14ac:dyDescent="0.25">
      <c r="A538" s="46" t="s">
        <v>292</v>
      </c>
      <c r="B538" s="46">
        <v>537</v>
      </c>
      <c r="C538" s="46" t="s">
        <v>1257</v>
      </c>
      <c r="E538" s="46">
        <v>536</v>
      </c>
      <c r="F538" s="46" t="str">
        <f t="shared" si="8"/>
        <v>Комплектующие станка для изготовления стальных защитных упаковочных уголков</v>
      </c>
    </row>
    <row r="539" spans="1:6" x14ac:dyDescent="0.25">
      <c r="A539" s="46" t="s">
        <v>309</v>
      </c>
      <c r="B539" s="46">
        <v>538</v>
      </c>
      <c r="C539" s="46" t="s">
        <v>1316</v>
      </c>
      <c r="E539" s="46">
        <v>537</v>
      </c>
      <c r="F539" s="46" t="str">
        <f t="shared" si="8"/>
        <v>Комплектующие тел. аппаратов</v>
      </c>
    </row>
    <row r="540" spans="1:6" x14ac:dyDescent="0.25">
      <c r="A540" s="46" t="s">
        <v>324</v>
      </c>
      <c r="B540" s="46">
        <v>539</v>
      </c>
      <c r="C540" s="46" t="s">
        <v>1401</v>
      </c>
      <c r="E540" s="46">
        <v>538</v>
      </c>
      <c r="F540" s="46" t="str">
        <f t="shared" si="8"/>
        <v>Комплектующие термометра</v>
      </c>
    </row>
    <row r="541" spans="1:6" x14ac:dyDescent="0.25">
      <c r="A541" s="46" t="s">
        <v>404</v>
      </c>
      <c r="B541" s="46">
        <v>540</v>
      </c>
      <c r="C541" s="46" t="s">
        <v>1694</v>
      </c>
      <c r="E541" s="46">
        <v>539</v>
      </c>
      <c r="F541" s="46" t="str">
        <f t="shared" si="8"/>
        <v>Комплектующие толкателя электрогидравлического (гидротолкателя)</v>
      </c>
    </row>
    <row r="542" spans="1:6" x14ac:dyDescent="0.25">
      <c r="A542" s="46" t="s">
        <v>418</v>
      </c>
      <c r="B542" s="46">
        <v>541</v>
      </c>
      <c r="C542" s="46" t="s">
        <v>1724</v>
      </c>
      <c r="E542" s="46">
        <v>540</v>
      </c>
      <c r="F542" s="46" t="str">
        <f t="shared" si="8"/>
        <v>Комплектующие установки для очистки инертного газа</v>
      </c>
    </row>
    <row r="543" spans="1:6" x14ac:dyDescent="0.25">
      <c r="A543" s="46" t="s">
        <v>125</v>
      </c>
      <c r="B543" s="46">
        <v>542</v>
      </c>
      <c r="C543" s="46" t="s">
        <v>496</v>
      </c>
      <c r="E543" s="46">
        <v>541</v>
      </c>
      <c r="F543" s="46" t="str">
        <f t="shared" si="8"/>
        <v>Комплектующие устройства упаковочного</v>
      </c>
    </row>
    <row r="544" spans="1:6" x14ac:dyDescent="0.25">
      <c r="A544" s="46" t="s">
        <v>382</v>
      </c>
      <c r="B544" s="46">
        <v>543</v>
      </c>
      <c r="C544" s="46" t="s">
        <v>1593</v>
      </c>
      <c r="E544" s="46">
        <v>542</v>
      </c>
      <c r="F544" s="46" t="str">
        <f t="shared" si="8"/>
        <v>Компот фруктовый</v>
      </c>
    </row>
    <row r="545" spans="1:6" x14ac:dyDescent="0.25">
      <c r="A545" s="46" t="s">
        <v>381</v>
      </c>
      <c r="B545" s="46">
        <v>544</v>
      </c>
      <c r="C545" s="46" t="s">
        <v>1592</v>
      </c>
      <c r="E545" s="46">
        <v>543</v>
      </c>
      <c r="F545" s="46" t="str">
        <f t="shared" si="8"/>
        <v>Компрессор воздушный</v>
      </c>
    </row>
    <row r="546" spans="1:6" x14ac:dyDescent="0.25">
      <c r="A546" s="46" t="s">
        <v>380</v>
      </c>
      <c r="B546" s="46">
        <v>545</v>
      </c>
      <c r="C546" s="46" t="s">
        <v>1591</v>
      </c>
      <c r="E546" s="46">
        <v>544</v>
      </c>
      <c r="F546" s="46" t="str">
        <f t="shared" si="8"/>
        <v>Компрессор объемный поршневой</v>
      </c>
    </row>
    <row r="547" spans="1:6" x14ac:dyDescent="0.25">
      <c r="A547" s="46" t="s">
        <v>160</v>
      </c>
      <c r="B547" s="46">
        <v>546</v>
      </c>
      <c r="C547" s="46" t="s">
        <v>555</v>
      </c>
      <c r="E547" s="46">
        <v>545</v>
      </c>
      <c r="F547" s="46" t="str">
        <f t="shared" si="8"/>
        <v>Компрессор спиральный</v>
      </c>
    </row>
    <row r="548" spans="1:6" x14ac:dyDescent="0.25">
      <c r="A548" s="46" t="s">
        <v>386</v>
      </c>
      <c r="B548" s="46">
        <v>547</v>
      </c>
      <c r="C548" s="46" t="s">
        <v>1637</v>
      </c>
      <c r="E548" s="46">
        <v>546</v>
      </c>
      <c r="F548" s="46" t="str">
        <f t="shared" si="8"/>
        <v>Конверт почтовый</v>
      </c>
    </row>
    <row r="549" spans="1:6" x14ac:dyDescent="0.25">
      <c r="A549" s="46" t="s">
        <v>371</v>
      </c>
      <c r="B549" s="46">
        <v>548</v>
      </c>
      <c r="C549" s="46" t="s">
        <v>1569</v>
      </c>
      <c r="E549" s="46">
        <v>547</v>
      </c>
      <c r="F549" s="46" t="str">
        <f t="shared" si="8"/>
        <v>Конденсатоотводчик</v>
      </c>
    </row>
    <row r="550" spans="1:6" x14ac:dyDescent="0.25">
      <c r="A550" s="46" t="s">
        <v>371</v>
      </c>
      <c r="B550" s="46">
        <v>549</v>
      </c>
      <c r="C550" s="46" t="s">
        <v>1570</v>
      </c>
      <c r="E550" s="46">
        <v>548</v>
      </c>
      <c r="F550" s="46" t="str">
        <f t="shared" si="8"/>
        <v>Конденсатор электролитический переменного тока</v>
      </c>
    </row>
    <row r="551" spans="1:6" x14ac:dyDescent="0.25">
      <c r="A551" s="46" t="s">
        <v>403</v>
      </c>
      <c r="B551" s="46">
        <v>550</v>
      </c>
      <c r="C551" s="46" t="s">
        <v>1691</v>
      </c>
      <c r="E551" s="46">
        <v>549</v>
      </c>
      <c r="F551" s="46" t="str">
        <f t="shared" si="8"/>
        <v>Конденсатор электролитический постоянного тока</v>
      </c>
    </row>
    <row r="552" spans="1:6" x14ac:dyDescent="0.25">
      <c r="A552" s="46" t="s">
        <v>288</v>
      </c>
      <c r="B552" s="46">
        <v>551</v>
      </c>
      <c r="C552" s="46" t="s">
        <v>1235</v>
      </c>
      <c r="E552" s="46">
        <v>550</v>
      </c>
      <c r="F552" s="46" t="str">
        <f t="shared" si="8"/>
        <v>Кондиционер</v>
      </c>
    </row>
    <row r="553" spans="1:6" x14ac:dyDescent="0.25">
      <c r="A553" s="46" t="s">
        <v>294</v>
      </c>
      <c r="B553" s="46">
        <v>552</v>
      </c>
      <c r="C553" s="46" t="s">
        <v>1263</v>
      </c>
      <c r="E553" s="46">
        <v>551</v>
      </c>
      <c r="F553" s="46" t="str">
        <f t="shared" si="8"/>
        <v>Коннектор</v>
      </c>
    </row>
    <row r="554" spans="1:6" x14ac:dyDescent="0.25">
      <c r="A554" s="46" t="s">
        <v>251</v>
      </c>
      <c r="B554" s="46">
        <v>553</v>
      </c>
      <c r="C554" s="46" t="s">
        <v>1012</v>
      </c>
      <c r="E554" s="46">
        <v>552</v>
      </c>
      <c r="F554" s="46" t="str">
        <f t="shared" si="8"/>
        <v>Консоль управления</v>
      </c>
    </row>
    <row r="555" spans="1:6" x14ac:dyDescent="0.25">
      <c r="A555" s="46" t="s">
        <v>252</v>
      </c>
      <c r="B555" s="46">
        <v>554</v>
      </c>
      <c r="C555" s="46" t="s">
        <v>1013</v>
      </c>
      <c r="E555" s="46">
        <v>553</v>
      </c>
      <c r="F555" s="46" t="str">
        <f t="shared" si="8"/>
        <v>Конструкции (помещения, перегородки и т.д.)</v>
      </c>
    </row>
    <row r="556" spans="1:6" x14ac:dyDescent="0.25">
      <c r="A556" s="46" t="s">
        <v>342</v>
      </c>
      <c r="B556" s="46">
        <v>555</v>
      </c>
      <c r="C556" s="46" t="s">
        <v>1482</v>
      </c>
      <c r="E556" s="46">
        <v>554</v>
      </c>
      <c r="F556" s="46" t="str">
        <f t="shared" si="8"/>
        <v>Конструкции алюминиевые</v>
      </c>
    </row>
    <row r="557" spans="1:6" x14ac:dyDescent="0.25">
      <c r="A557" s="46" t="s">
        <v>330</v>
      </c>
      <c r="B557" s="46">
        <v>556</v>
      </c>
      <c r="C557" s="46" t="s">
        <v>1433</v>
      </c>
      <c r="E557" s="46">
        <v>555</v>
      </c>
      <c r="F557" s="46" t="str">
        <f t="shared" si="8"/>
        <v>Контакт вспомогательный</v>
      </c>
    </row>
    <row r="558" spans="1:6" x14ac:dyDescent="0.25">
      <c r="A558" s="46" t="s">
        <v>254</v>
      </c>
      <c r="B558" s="46">
        <v>557</v>
      </c>
      <c r="C558" s="46" t="s">
        <v>1015</v>
      </c>
      <c r="E558" s="46">
        <v>556</v>
      </c>
      <c r="F558" s="46" t="str">
        <f t="shared" si="8"/>
        <v>Контактор</v>
      </c>
    </row>
    <row r="559" spans="1:6" x14ac:dyDescent="0.25">
      <c r="A559" s="46" t="s">
        <v>129</v>
      </c>
      <c r="B559" s="46">
        <v>558</v>
      </c>
      <c r="C559" s="46" t="s">
        <v>501</v>
      </c>
      <c r="E559" s="46">
        <v>557</v>
      </c>
      <c r="F559" s="46" t="str">
        <f t="shared" si="8"/>
        <v>Контейнер (тара)</v>
      </c>
    </row>
    <row r="560" spans="1:6" x14ac:dyDescent="0.25">
      <c r="A560" s="46" t="s">
        <v>365</v>
      </c>
      <c r="B560" s="46">
        <v>559</v>
      </c>
      <c r="C560" s="46" t="s">
        <v>1544</v>
      </c>
      <c r="E560" s="46">
        <v>558</v>
      </c>
      <c r="F560" s="46" t="str">
        <f t="shared" si="8"/>
        <v>Контейнер мягкий (биг-бег)</v>
      </c>
    </row>
    <row r="561" spans="1:6" x14ac:dyDescent="0.25">
      <c r="A561" s="46" t="s">
        <v>365</v>
      </c>
      <c r="B561" s="46">
        <v>560</v>
      </c>
      <c r="C561" s="46" t="s">
        <v>6591</v>
      </c>
      <c r="E561" s="46">
        <v>559</v>
      </c>
      <c r="F561" s="46" t="str">
        <f t="shared" si="8"/>
        <v>Контроллер весовой</v>
      </c>
    </row>
    <row r="562" spans="1:6" x14ac:dyDescent="0.25">
      <c r="A562" s="46" t="s">
        <v>365</v>
      </c>
      <c r="B562" s="46">
        <v>561</v>
      </c>
      <c r="C562" s="46" t="s">
        <v>1547</v>
      </c>
      <c r="E562" s="46">
        <v>560</v>
      </c>
      <c r="F562" s="46" t="str">
        <f t="shared" si="8"/>
        <v>Контроллер горения</v>
      </c>
    </row>
    <row r="563" spans="1:6" x14ac:dyDescent="0.25">
      <c r="A563" s="46" t="s">
        <v>365</v>
      </c>
      <c r="B563" s="46">
        <v>562</v>
      </c>
      <c r="C563" s="46" t="s">
        <v>1543</v>
      </c>
      <c r="E563" s="46">
        <v>561</v>
      </c>
      <c r="F563" s="46" t="str">
        <f t="shared" si="8"/>
        <v>Контроллер для светодиодного LED монитора</v>
      </c>
    </row>
    <row r="564" spans="1:6" x14ac:dyDescent="0.25">
      <c r="A564" s="46" t="s">
        <v>365</v>
      </c>
      <c r="B564" s="46">
        <v>563</v>
      </c>
      <c r="C564" s="46" t="s">
        <v>1546</v>
      </c>
      <c r="E564" s="46">
        <v>562</v>
      </c>
      <c r="F564" s="46" t="str">
        <f t="shared" si="8"/>
        <v>Контроллер логический программируемый</v>
      </c>
    </row>
    <row r="565" spans="1:6" x14ac:dyDescent="0.25">
      <c r="A565" s="46" t="s">
        <v>365</v>
      </c>
      <c r="B565" s="46">
        <v>564</v>
      </c>
      <c r="C565" s="46" t="s">
        <v>1545</v>
      </c>
      <c r="E565" s="46">
        <v>563</v>
      </c>
      <c r="F565" s="46" t="str">
        <f t="shared" si="8"/>
        <v>Контроллер учета расхода</v>
      </c>
    </row>
    <row r="566" spans="1:6" x14ac:dyDescent="0.25">
      <c r="A566" s="46">
        <v>2219300</v>
      </c>
      <c r="B566" s="46">
        <v>565</v>
      </c>
      <c r="C566" s="46" t="s">
        <v>769</v>
      </c>
      <c r="E566" s="46">
        <v>564</v>
      </c>
      <c r="F566" s="46" t="str">
        <f t="shared" si="8"/>
        <v>Контроллер-считыватель для СКУД</v>
      </c>
    </row>
    <row r="567" spans="1:6" x14ac:dyDescent="0.25">
      <c r="A567" s="46" t="s">
        <v>120</v>
      </c>
      <c r="B567" s="46">
        <v>566</v>
      </c>
      <c r="C567" s="46" t="s">
        <v>488</v>
      </c>
      <c r="E567" s="46">
        <v>565</v>
      </c>
      <c r="F567" s="46" t="str">
        <f t="shared" si="8"/>
        <v>Конус для РВД</v>
      </c>
    </row>
    <row r="568" spans="1:6" x14ac:dyDescent="0.25">
      <c r="A568" s="46" t="s">
        <v>120</v>
      </c>
      <c r="B568" s="46">
        <v>567</v>
      </c>
      <c r="C568" s="46" t="s">
        <v>489</v>
      </c>
      <c r="E568" s="46">
        <v>566</v>
      </c>
      <c r="F568" s="46" t="str">
        <f t="shared" si="8"/>
        <v>Конфеты шоколадные</v>
      </c>
    </row>
    <row r="569" spans="1:6" x14ac:dyDescent="0.25">
      <c r="A569" s="46" t="s">
        <v>451</v>
      </c>
      <c r="B569" s="46">
        <v>568</v>
      </c>
      <c r="C569" s="46" t="s">
        <v>1802</v>
      </c>
      <c r="E569" s="46">
        <v>567</v>
      </c>
      <c r="F569" s="46" t="str">
        <f t="shared" si="8"/>
        <v>Конфеты шоколадные в упаковке</v>
      </c>
    </row>
    <row r="570" spans="1:6" x14ac:dyDescent="0.25">
      <c r="A570" s="46" t="s">
        <v>218</v>
      </c>
      <c r="B570" s="46">
        <v>569</v>
      </c>
      <c r="C570" s="46" t="s">
        <v>863</v>
      </c>
      <c r="E570" s="46">
        <v>568</v>
      </c>
      <c r="F570" s="46" t="str">
        <f t="shared" si="8"/>
        <v>Кордщетка ручная</v>
      </c>
    </row>
    <row r="571" spans="1:6" x14ac:dyDescent="0.25">
      <c r="A571" s="46" t="s">
        <v>123</v>
      </c>
      <c r="B571" s="46">
        <v>570</v>
      </c>
      <c r="C571" s="46" t="s">
        <v>493</v>
      </c>
      <c r="E571" s="46">
        <v>569</v>
      </c>
      <c r="F571" s="46" t="str">
        <f t="shared" si="8"/>
        <v>Корзина</v>
      </c>
    </row>
    <row r="572" spans="1:6" x14ac:dyDescent="0.25">
      <c r="A572" s="46" t="s">
        <v>341</v>
      </c>
      <c r="B572" s="46">
        <v>571</v>
      </c>
      <c r="C572" s="46" t="s">
        <v>1478</v>
      </c>
      <c r="E572" s="46">
        <v>570</v>
      </c>
      <c r="F572" s="46" t="str">
        <f t="shared" si="8"/>
        <v>Корица</v>
      </c>
    </row>
    <row r="573" spans="1:6" x14ac:dyDescent="0.25">
      <c r="A573" s="46" t="s">
        <v>336</v>
      </c>
      <c r="B573" s="46">
        <v>572</v>
      </c>
      <c r="C573" s="46" t="s">
        <v>1409</v>
      </c>
      <c r="E573" s="46">
        <v>571</v>
      </c>
      <c r="F573" s="46" t="str">
        <f t="shared" si="8"/>
        <v>Короб кабельный</v>
      </c>
    </row>
    <row r="574" spans="1:6" x14ac:dyDescent="0.25">
      <c r="A574" s="46" t="s">
        <v>302</v>
      </c>
      <c r="B574" s="46">
        <v>573</v>
      </c>
      <c r="C574" s="46" t="s">
        <v>1278</v>
      </c>
      <c r="E574" s="46">
        <v>572</v>
      </c>
      <c r="F574" s="46" t="str">
        <f t="shared" si="8"/>
        <v>Коробка испытательная</v>
      </c>
    </row>
    <row r="575" spans="1:6" x14ac:dyDescent="0.25">
      <c r="A575" s="46" t="s">
        <v>341</v>
      </c>
      <c r="B575" s="46">
        <v>574</v>
      </c>
      <c r="C575" s="46" t="s">
        <v>1481</v>
      </c>
      <c r="E575" s="46">
        <v>573</v>
      </c>
      <c r="F575" s="46" t="str">
        <f t="shared" si="8"/>
        <v>Коробка монтажная (для видеонаблюдения)</v>
      </c>
    </row>
    <row r="576" spans="1:6" x14ac:dyDescent="0.25">
      <c r="A576" s="46" t="s">
        <v>341</v>
      </c>
      <c r="B576" s="46">
        <v>575</v>
      </c>
      <c r="C576" s="46" t="s">
        <v>1480</v>
      </c>
      <c r="E576" s="46">
        <v>574</v>
      </c>
      <c r="F576" s="46" t="str">
        <f t="shared" si="8"/>
        <v>Коробка оптическая</v>
      </c>
    </row>
    <row r="577" spans="1:6" x14ac:dyDescent="0.25">
      <c r="A577" s="46" t="s">
        <v>391</v>
      </c>
      <c r="B577" s="46">
        <v>576</v>
      </c>
      <c r="C577" s="46" t="s">
        <v>1644</v>
      </c>
      <c r="E577" s="46">
        <v>575</v>
      </c>
      <c r="F577" s="46" t="str">
        <f t="shared" si="8"/>
        <v>Коробка распаячная (распределительная, разветвительная)</v>
      </c>
    </row>
    <row r="578" spans="1:6" x14ac:dyDescent="0.25">
      <c r="A578" s="46" t="s">
        <v>368</v>
      </c>
      <c r="B578" s="46">
        <v>577</v>
      </c>
      <c r="C578" s="46" t="s">
        <v>1561</v>
      </c>
      <c r="E578" s="46">
        <v>576</v>
      </c>
      <c r="F578" s="46" t="str">
        <f t="shared" si="8"/>
        <v>Корпус (опора) подшипника</v>
      </c>
    </row>
    <row r="579" spans="1:6" x14ac:dyDescent="0.25">
      <c r="A579" s="46">
        <v>2573300</v>
      </c>
      <c r="B579" s="46">
        <v>578</v>
      </c>
      <c r="C579" s="46" t="s">
        <v>1090</v>
      </c>
      <c r="E579" s="46">
        <v>577</v>
      </c>
      <c r="F579" s="46" t="str">
        <f t="shared" ref="F579:F642" si="9">VLOOKUP(E579,B:C,2,0)</f>
        <v>Корпус (патрон) цанговый</v>
      </c>
    </row>
    <row r="580" spans="1:6" x14ac:dyDescent="0.25">
      <c r="A580" s="46" t="s">
        <v>139</v>
      </c>
      <c r="B580" s="46">
        <v>579</v>
      </c>
      <c r="C580" s="46" t="s">
        <v>522</v>
      </c>
      <c r="E580" s="46">
        <v>578</v>
      </c>
      <c r="F580" s="46" t="str">
        <f t="shared" si="9"/>
        <v>Костыленаддергиватель (подлапник)</v>
      </c>
    </row>
    <row r="581" spans="1:6" x14ac:dyDescent="0.25">
      <c r="A581" s="46">
        <v>2572140</v>
      </c>
      <c r="B581" s="46">
        <v>580</v>
      </c>
      <c r="C581" s="46" t="s">
        <v>3496</v>
      </c>
      <c r="E581" s="46">
        <v>579</v>
      </c>
      <c r="F581" s="46" t="str">
        <f t="shared" si="9"/>
        <v>Костюм защитный</v>
      </c>
    </row>
    <row r="582" spans="1:6" x14ac:dyDescent="0.25">
      <c r="A582" s="46" t="s">
        <v>122</v>
      </c>
      <c r="B582" s="46">
        <v>581</v>
      </c>
      <c r="C582" s="46" t="s">
        <v>491</v>
      </c>
      <c r="E582" s="46">
        <v>580</v>
      </c>
      <c r="F582" s="46" t="str">
        <f t="shared" si="9"/>
        <v>Коуш канатный (для троса) стальной</v>
      </c>
    </row>
    <row r="583" spans="1:6" x14ac:dyDescent="0.25">
      <c r="A583" s="46" t="s">
        <v>359</v>
      </c>
      <c r="B583" s="46">
        <v>582</v>
      </c>
      <c r="C583" s="46" t="s">
        <v>1528</v>
      </c>
      <c r="E583" s="46">
        <v>581</v>
      </c>
      <c r="F583" s="46" t="str">
        <f t="shared" si="9"/>
        <v>Кофе</v>
      </c>
    </row>
    <row r="584" spans="1:6" x14ac:dyDescent="0.25">
      <c r="A584" s="46" t="s">
        <v>386</v>
      </c>
      <c r="B584" s="46">
        <v>583</v>
      </c>
      <c r="C584" s="46" t="s">
        <v>1634</v>
      </c>
      <c r="E584" s="46">
        <v>582</v>
      </c>
      <c r="F584" s="46" t="str">
        <f t="shared" si="9"/>
        <v>Кофемашина</v>
      </c>
    </row>
    <row r="585" spans="1:6" x14ac:dyDescent="0.25">
      <c r="A585" s="46" t="s">
        <v>386</v>
      </c>
      <c r="B585" s="46">
        <v>584</v>
      </c>
      <c r="C585" s="46" t="s">
        <v>1626</v>
      </c>
      <c r="E585" s="46">
        <v>583</v>
      </c>
      <c r="F585" s="46" t="str">
        <f t="shared" si="9"/>
        <v>Кран (вентиль) отсекающий</v>
      </c>
    </row>
    <row r="586" spans="1:6" x14ac:dyDescent="0.25">
      <c r="A586" s="46" t="s">
        <v>397</v>
      </c>
      <c r="B586" s="46">
        <v>585</v>
      </c>
      <c r="C586" s="46" t="s">
        <v>1666</v>
      </c>
      <c r="E586" s="46">
        <v>584</v>
      </c>
      <c r="F586" s="46" t="str">
        <f t="shared" si="9"/>
        <v>Кран (вентиль) трубопроводный</v>
      </c>
    </row>
    <row r="587" spans="1:6" x14ac:dyDescent="0.25">
      <c r="A587" s="46" t="s">
        <v>386</v>
      </c>
      <c r="B587" s="46">
        <v>586</v>
      </c>
      <c r="C587" s="46" t="s">
        <v>1627</v>
      </c>
      <c r="E587" s="46">
        <v>585</v>
      </c>
      <c r="F587" s="46" t="str">
        <f t="shared" si="9"/>
        <v>Кран грузоподъемный</v>
      </c>
    </row>
    <row r="588" spans="1:6" x14ac:dyDescent="0.25">
      <c r="A588" s="46" t="s">
        <v>393</v>
      </c>
      <c r="B588" s="46">
        <v>587</v>
      </c>
      <c r="C588" s="46" t="s">
        <v>1657</v>
      </c>
      <c r="E588" s="46">
        <v>586</v>
      </c>
      <c r="F588" s="46" t="str">
        <f t="shared" si="9"/>
        <v>Кран Маевского (кран для спуска воздуха)</v>
      </c>
    </row>
    <row r="589" spans="1:6" x14ac:dyDescent="0.25">
      <c r="A589" s="46" t="s">
        <v>385</v>
      </c>
      <c r="B589" s="46">
        <v>588</v>
      </c>
      <c r="C589" s="46" t="s">
        <v>1621</v>
      </c>
      <c r="E589" s="46">
        <v>587</v>
      </c>
      <c r="F589" s="46" t="str">
        <f t="shared" si="9"/>
        <v>Кран пневматический цанговый</v>
      </c>
    </row>
    <row r="590" spans="1:6" x14ac:dyDescent="0.25">
      <c r="A590" s="46">
        <v>2030100</v>
      </c>
      <c r="B590" s="46">
        <v>589</v>
      </c>
      <c r="C590" s="46" t="s">
        <v>6539</v>
      </c>
      <c r="E590" s="46">
        <v>588</v>
      </c>
      <c r="F590" s="46" t="str">
        <f t="shared" si="9"/>
        <v>Кран-букса (головка вентильная)</v>
      </c>
    </row>
    <row r="591" spans="1:6" x14ac:dyDescent="0.25">
      <c r="A591" s="46">
        <v>2030100</v>
      </c>
      <c r="B591" s="46">
        <v>590</v>
      </c>
      <c r="C591" s="46" t="s">
        <v>671</v>
      </c>
      <c r="E591" s="46">
        <v>589</v>
      </c>
      <c r="F591" s="46" t="str">
        <f t="shared" si="9"/>
        <v>Краска аэрозольная в баллончике</v>
      </c>
    </row>
    <row r="592" spans="1:6" x14ac:dyDescent="0.25">
      <c r="A592" s="46">
        <v>2824120</v>
      </c>
      <c r="B592" s="46">
        <v>591</v>
      </c>
      <c r="C592" s="46" t="s">
        <v>6602</v>
      </c>
      <c r="E592" s="46">
        <v>590</v>
      </c>
      <c r="F592" s="46" t="str">
        <f t="shared" si="9"/>
        <v>Краска эмульсионная</v>
      </c>
    </row>
    <row r="593" spans="1:6" x14ac:dyDescent="0.25">
      <c r="A593" s="46" t="s">
        <v>378</v>
      </c>
      <c r="B593" s="46">
        <v>592</v>
      </c>
      <c r="C593" s="46" t="s">
        <v>1584</v>
      </c>
      <c r="E593" s="46">
        <v>591</v>
      </c>
      <c r="F593" s="46" t="str">
        <f t="shared" si="9"/>
        <v>Краскопульт</v>
      </c>
    </row>
    <row r="594" spans="1:6" x14ac:dyDescent="0.25">
      <c r="A594" s="46">
        <v>2016593</v>
      </c>
      <c r="B594" s="46">
        <v>593</v>
      </c>
      <c r="C594" s="46" t="s">
        <v>668</v>
      </c>
      <c r="E594" s="46">
        <v>592</v>
      </c>
      <c r="F594" s="46" t="str">
        <f t="shared" si="9"/>
        <v>Краскопульт электрический</v>
      </c>
    </row>
    <row r="595" spans="1:6" x14ac:dyDescent="0.25">
      <c r="A595" s="46" t="s">
        <v>192</v>
      </c>
      <c r="B595" s="46">
        <v>594</v>
      </c>
      <c r="C595" s="46" t="s">
        <v>691</v>
      </c>
      <c r="E595" s="46">
        <v>593</v>
      </c>
      <c r="F595" s="46" t="str">
        <f t="shared" si="9"/>
        <v>Крахмал водорастворимый</v>
      </c>
    </row>
    <row r="596" spans="1:6" x14ac:dyDescent="0.25">
      <c r="A596" s="46" t="s">
        <v>437</v>
      </c>
      <c r="B596" s="46">
        <v>595</v>
      </c>
      <c r="C596" s="46" t="s">
        <v>1769</v>
      </c>
      <c r="E596" s="46">
        <v>594</v>
      </c>
      <c r="F596" s="46" t="str">
        <f t="shared" si="9"/>
        <v>Крем косметический</v>
      </c>
    </row>
    <row r="597" spans="1:6" x14ac:dyDescent="0.25">
      <c r="A597" s="46" t="s">
        <v>432</v>
      </c>
      <c r="B597" s="46">
        <v>596</v>
      </c>
      <c r="C597" s="46" t="s">
        <v>1761</v>
      </c>
      <c r="E597" s="46">
        <v>595</v>
      </c>
      <c r="F597" s="46" t="str">
        <f t="shared" si="9"/>
        <v>Кресло</v>
      </c>
    </row>
    <row r="598" spans="1:6" x14ac:dyDescent="0.25">
      <c r="A598" s="46" t="s">
        <v>441</v>
      </c>
      <c r="B598" s="46">
        <v>597</v>
      </c>
      <c r="C598" s="46" t="s">
        <v>1783</v>
      </c>
      <c r="E598" s="46">
        <v>596</v>
      </c>
      <c r="F598" s="46" t="str">
        <f t="shared" si="9"/>
        <v>Крестовина карданного вала</v>
      </c>
    </row>
    <row r="599" spans="1:6" x14ac:dyDescent="0.25">
      <c r="A599" s="46">
        <v>2572140</v>
      </c>
      <c r="B599" s="46">
        <v>598</v>
      </c>
      <c r="C599" s="46" t="s">
        <v>1042</v>
      </c>
      <c r="E599" s="46">
        <v>597</v>
      </c>
      <c r="F599" s="46" t="str">
        <f t="shared" si="9"/>
        <v>Кровать</v>
      </c>
    </row>
    <row r="600" spans="1:6" x14ac:dyDescent="0.25">
      <c r="A600" s="46" t="s">
        <v>336</v>
      </c>
      <c r="B600" s="46">
        <v>599</v>
      </c>
      <c r="C600" s="46" t="s">
        <v>6585</v>
      </c>
      <c r="E600" s="46">
        <v>598</v>
      </c>
      <c r="F600" s="46" t="str">
        <f t="shared" si="9"/>
        <v>Кронштейн (стенд) мобильный для телевизора</v>
      </c>
    </row>
    <row r="601" spans="1:6" x14ac:dyDescent="0.25">
      <c r="A601" s="46" t="s">
        <v>236</v>
      </c>
      <c r="B601" s="46">
        <v>600</v>
      </c>
      <c r="C601" s="46" t="s">
        <v>932</v>
      </c>
      <c r="E601" s="46">
        <v>599</v>
      </c>
      <c r="F601" s="46" t="str">
        <f t="shared" si="9"/>
        <v>Кронштейн для троллейного шинопровода</v>
      </c>
    </row>
    <row r="602" spans="1:6" x14ac:dyDescent="0.25">
      <c r="A602" s="46" t="s">
        <v>236</v>
      </c>
      <c r="B602" s="46">
        <v>601</v>
      </c>
      <c r="C602" s="46" t="s">
        <v>934</v>
      </c>
      <c r="E602" s="46">
        <v>600</v>
      </c>
      <c r="F602" s="46" t="str">
        <f t="shared" si="9"/>
        <v>Круг (диск) абразивный</v>
      </c>
    </row>
    <row r="603" spans="1:6" x14ac:dyDescent="0.25">
      <c r="A603" s="46" t="s">
        <v>236</v>
      </c>
      <c r="B603" s="46">
        <v>602</v>
      </c>
      <c r="C603" s="46" t="s">
        <v>933</v>
      </c>
      <c r="E603" s="46">
        <v>601</v>
      </c>
      <c r="F603" s="46" t="str">
        <f t="shared" si="9"/>
        <v>Круг (диск) абразивный отрезной</v>
      </c>
    </row>
    <row r="604" spans="1:6" x14ac:dyDescent="0.25">
      <c r="A604" s="46" t="s">
        <v>236</v>
      </c>
      <c r="B604" s="46">
        <v>603</v>
      </c>
      <c r="C604" s="46" t="s">
        <v>6559</v>
      </c>
      <c r="E604" s="46">
        <v>602</v>
      </c>
      <c r="F604" s="46" t="str">
        <f t="shared" si="9"/>
        <v>Круг (диск) алмазный</v>
      </c>
    </row>
    <row r="605" spans="1:6" x14ac:dyDescent="0.25">
      <c r="A605" s="46" t="s">
        <v>277</v>
      </c>
      <c r="B605" s="46">
        <v>604</v>
      </c>
      <c r="C605" s="46" t="s">
        <v>1198</v>
      </c>
      <c r="E605" s="46">
        <v>603</v>
      </c>
      <c r="F605" s="46" t="str">
        <f t="shared" si="9"/>
        <v>Круг (диск) полировальный</v>
      </c>
    </row>
    <row r="606" spans="1:6" x14ac:dyDescent="0.25">
      <c r="A606" s="46" t="s">
        <v>211</v>
      </c>
      <c r="B606" s="46">
        <v>605</v>
      </c>
      <c r="C606" s="46" t="s">
        <v>839</v>
      </c>
      <c r="E606" s="46">
        <v>604</v>
      </c>
      <c r="F606" s="46" t="str">
        <f t="shared" si="9"/>
        <v>Круг защитный торцевой оцинкованный</v>
      </c>
    </row>
    <row r="607" spans="1:6" x14ac:dyDescent="0.25">
      <c r="A607" s="46" t="s">
        <v>6623</v>
      </c>
      <c r="B607" s="46">
        <v>606</v>
      </c>
      <c r="C607" s="46" t="s">
        <v>6514</v>
      </c>
      <c r="E607" s="46">
        <v>605</v>
      </c>
      <c r="F607" s="46" t="str">
        <f t="shared" si="9"/>
        <v>Круг полимерный монолитный</v>
      </c>
    </row>
    <row r="608" spans="1:6" x14ac:dyDescent="0.25">
      <c r="A608" s="46" t="s">
        <v>6623</v>
      </c>
      <c r="B608" s="46">
        <v>607</v>
      </c>
      <c r="C608" s="46" t="s">
        <v>6515</v>
      </c>
      <c r="E608" s="46">
        <v>606</v>
      </c>
      <c r="F608" s="46" t="str">
        <f t="shared" si="9"/>
        <v>Круг полимерный монолитный (образец)</v>
      </c>
    </row>
    <row r="609" spans="1:6" x14ac:dyDescent="0.25">
      <c r="A609" s="46" t="s">
        <v>236</v>
      </c>
      <c r="B609" s="46">
        <v>608</v>
      </c>
      <c r="C609" s="46" t="s">
        <v>935</v>
      </c>
      <c r="E609" s="46">
        <v>607</v>
      </c>
      <c r="F609" s="46" t="str">
        <f t="shared" si="9"/>
        <v>Круг полимерный монолитный с логотипом (образец)</v>
      </c>
    </row>
    <row r="610" spans="1:6" x14ac:dyDescent="0.25">
      <c r="A610" s="46" t="s">
        <v>236</v>
      </c>
      <c r="B610" s="46">
        <v>609</v>
      </c>
      <c r="C610" s="46" t="s">
        <v>936</v>
      </c>
      <c r="E610" s="46">
        <v>608</v>
      </c>
      <c r="F610" s="46" t="str">
        <f t="shared" si="9"/>
        <v>Круг шлифовальный</v>
      </c>
    </row>
    <row r="611" spans="1:6" x14ac:dyDescent="0.25">
      <c r="A611" s="46" t="s">
        <v>236</v>
      </c>
      <c r="B611" s="46">
        <v>610</v>
      </c>
      <c r="C611" s="46" t="s">
        <v>937</v>
      </c>
      <c r="E611" s="46">
        <v>609</v>
      </c>
      <c r="F611" s="46" t="str">
        <f t="shared" si="9"/>
        <v>Круг шлифовальный для ВШМ</v>
      </c>
    </row>
    <row r="612" spans="1:6" x14ac:dyDescent="0.25">
      <c r="A612" s="46">
        <v>2573300</v>
      </c>
      <c r="B612" s="46">
        <v>611</v>
      </c>
      <c r="C612" s="46" t="s">
        <v>1079</v>
      </c>
      <c r="E612" s="46">
        <v>610</v>
      </c>
      <c r="F612" s="46" t="str">
        <f t="shared" si="9"/>
        <v>Круг шлифовальный лепестковый</v>
      </c>
    </row>
    <row r="613" spans="1:6" x14ac:dyDescent="0.25">
      <c r="A613" s="46">
        <v>2444220</v>
      </c>
      <c r="B613" s="46">
        <v>612</v>
      </c>
      <c r="C613" s="46" t="s">
        <v>996</v>
      </c>
      <c r="E613" s="46">
        <v>611</v>
      </c>
      <c r="F613" s="46" t="str">
        <f t="shared" si="9"/>
        <v>Круглогубцы</v>
      </c>
    </row>
    <row r="614" spans="1:6" x14ac:dyDescent="0.25">
      <c r="A614" s="46">
        <v>2016541</v>
      </c>
      <c r="B614" s="46">
        <v>613</v>
      </c>
      <c r="C614" s="46" t="s">
        <v>667</v>
      </c>
      <c r="E614" s="46">
        <v>612</v>
      </c>
      <c r="F614" s="46" t="str">
        <f t="shared" si="9"/>
        <v>Кругляк бронзовый</v>
      </c>
    </row>
    <row r="615" spans="1:6" x14ac:dyDescent="0.25">
      <c r="A615" s="46">
        <v>2016541</v>
      </c>
      <c r="B615" s="46">
        <v>614</v>
      </c>
      <c r="C615" s="46" t="s">
        <v>666</v>
      </c>
      <c r="E615" s="46">
        <v>613</v>
      </c>
      <c r="F615" s="46" t="str">
        <f t="shared" si="9"/>
        <v>Кругляк из фторопласта Ф4</v>
      </c>
    </row>
    <row r="616" spans="1:6" x14ac:dyDescent="0.25">
      <c r="A616" s="46">
        <v>2444220</v>
      </c>
      <c r="B616" s="46">
        <v>615</v>
      </c>
      <c r="C616" s="46" t="s">
        <v>995</v>
      </c>
      <c r="E616" s="46">
        <v>614</v>
      </c>
      <c r="F616" s="46" t="str">
        <f t="shared" si="9"/>
        <v>Кругляк капролон стержневой</v>
      </c>
    </row>
    <row r="617" spans="1:6" x14ac:dyDescent="0.25">
      <c r="A617" s="46">
        <v>2431300</v>
      </c>
      <c r="B617" s="46">
        <v>616</v>
      </c>
      <c r="C617" s="46" t="s">
        <v>987</v>
      </c>
      <c r="E617" s="46">
        <v>615</v>
      </c>
      <c r="F617" s="46" t="str">
        <f t="shared" si="9"/>
        <v>Кругляк медный</v>
      </c>
    </row>
    <row r="618" spans="1:6" x14ac:dyDescent="0.25">
      <c r="A618" s="46" t="s">
        <v>229</v>
      </c>
      <c r="B618" s="46">
        <v>617</v>
      </c>
      <c r="C618" s="46" t="s">
        <v>922</v>
      </c>
      <c r="E618" s="46">
        <v>616</v>
      </c>
      <c r="F618" s="46" t="str">
        <f t="shared" si="9"/>
        <v>Кругляк стальной</v>
      </c>
    </row>
    <row r="619" spans="1:6" x14ac:dyDescent="0.25">
      <c r="A619" s="46" t="s">
        <v>432</v>
      </c>
      <c r="B619" s="46">
        <v>618</v>
      </c>
      <c r="C619" s="46" t="s">
        <v>1760</v>
      </c>
      <c r="E619" s="46">
        <v>617</v>
      </c>
      <c r="F619" s="46" t="str">
        <f t="shared" si="9"/>
        <v>Кружка фарфоровая с носиком</v>
      </c>
    </row>
    <row r="620" spans="1:6" x14ac:dyDescent="0.25">
      <c r="A620" s="46" t="s">
        <v>244</v>
      </c>
      <c r="B620" s="46">
        <v>619</v>
      </c>
      <c r="C620" s="46" t="s">
        <v>964</v>
      </c>
      <c r="E620" s="46">
        <v>618</v>
      </c>
      <c r="F620" s="46" t="str">
        <f t="shared" si="9"/>
        <v>Крыло автомобильное в сборе</v>
      </c>
    </row>
    <row r="621" spans="1:6" x14ac:dyDescent="0.25">
      <c r="A621" s="46" t="s">
        <v>244</v>
      </c>
      <c r="B621" s="46">
        <v>620</v>
      </c>
      <c r="C621" s="46" t="s">
        <v>965</v>
      </c>
      <c r="E621" s="46">
        <v>619</v>
      </c>
      <c r="F621" s="46" t="str">
        <f t="shared" si="9"/>
        <v>Крышка для лотка перфорированного металлического</v>
      </c>
    </row>
    <row r="622" spans="1:6" x14ac:dyDescent="0.25">
      <c r="A622" s="46" t="s">
        <v>218</v>
      </c>
      <c r="B622" s="46">
        <v>621</v>
      </c>
      <c r="C622" s="46" t="s">
        <v>858</v>
      </c>
      <c r="E622" s="46">
        <v>620</v>
      </c>
      <c r="F622" s="46" t="str">
        <f t="shared" si="9"/>
        <v>Крышка для лотка перфорированного металлического углового горизонтального</v>
      </c>
    </row>
    <row r="623" spans="1:6" x14ac:dyDescent="0.25">
      <c r="A623" s="46" t="s">
        <v>244</v>
      </c>
      <c r="B623" s="46">
        <v>622</v>
      </c>
      <c r="C623" s="46" t="s">
        <v>971</v>
      </c>
      <c r="E623" s="46">
        <v>621</v>
      </c>
      <c r="F623" s="46" t="str">
        <f t="shared" si="9"/>
        <v>Крышка для унитаза</v>
      </c>
    </row>
    <row r="624" spans="1:6" x14ac:dyDescent="0.25">
      <c r="A624" s="46">
        <v>2059520</v>
      </c>
      <c r="B624" s="46">
        <v>623</v>
      </c>
      <c r="C624" s="46" t="s">
        <v>714</v>
      </c>
      <c r="E624" s="46">
        <v>622</v>
      </c>
      <c r="F624" s="46" t="str">
        <f t="shared" si="9"/>
        <v>Крышка ответвителя лотка перфорированного металлического</v>
      </c>
    </row>
    <row r="625" spans="1:6" x14ac:dyDescent="0.25">
      <c r="A625" s="46">
        <v>2573400</v>
      </c>
      <c r="B625" s="46">
        <v>624</v>
      </c>
      <c r="C625" s="46" t="s">
        <v>1136</v>
      </c>
      <c r="E625" s="46">
        <v>623</v>
      </c>
      <c r="F625" s="46" t="str">
        <f t="shared" si="9"/>
        <v>Ксилол-орто (С8Н10)</v>
      </c>
    </row>
    <row r="626" spans="1:6" x14ac:dyDescent="0.25">
      <c r="A626" s="46" t="s">
        <v>140</v>
      </c>
      <c r="B626" s="46">
        <v>625</v>
      </c>
      <c r="C626" s="46" t="s">
        <v>532</v>
      </c>
      <c r="E626" s="46">
        <v>624</v>
      </c>
      <c r="F626" s="46" t="str">
        <f t="shared" si="9"/>
        <v>Кувалда</v>
      </c>
    </row>
    <row r="627" spans="1:6" x14ac:dyDescent="0.25">
      <c r="A627" s="46">
        <v>2573300</v>
      </c>
      <c r="B627" s="46">
        <v>626</v>
      </c>
      <c r="C627" s="46" t="s">
        <v>1076</v>
      </c>
      <c r="E627" s="46">
        <v>625</v>
      </c>
      <c r="F627" s="46" t="str">
        <f t="shared" si="9"/>
        <v>Куртка</v>
      </c>
    </row>
    <row r="628" spans="1:6" x14ac:dyDescent="0.25">
      <c r="A628" s="46" t="s">
        <v>447</v>
      </c>
      <c r="B628" s="46">
        <v>627</v>
      </c>
      <c r="C628" s="46" t="s">
        <v>1793</v>
      </c>
      <c r="E628" s="46">
        <v>626</v>
      </c>
      <c r="F628" s="46" t="str">
        <f t="shared" si="9"/>
        <v>Кусачки (бокорез)</v>
      </c>
    </row>
    <row r="629" spans="1:6" x14ac:dyDescent="0.25">
      <c r="A629" s="46" t="s">
        <v>226</v>
      </c>
      <c r="B629" s="46">
        <v>628</v>
      </c>
      <c r="C629" s="46" t="s">
        <v>898</v>
      </c>
      <c r="E629" s="46">
        <v>627</v>
      </c>
      <c r="F629" s="46" t="str">
        <f t="shared" si="9"/>
        <v>Кушетка медицинская</v>
      </c>
    </row>
    <row r="630" spans="1:6" x14ac:dyDescent="0.25">
      <c r="A630" s="46" t="s">
        <v>318</v>
      </c>
      <c r="B630" s="46">
        <v>629</v>
      </c>
      <c r="C630" s="46" t="s">
        <v>1388</v>
      </c>
      <c r="E630" s="46">
        <v>628</v>
      </c>
      <c r="F630" s="46" t="str">
        <f t="shared" si="9"/>
        <v>Кювета спектрофотометрическая</v>
      </c>
    </row>
    <row r="631" spans="1:6" x14ac:dyDescent="0.25">
      <c r="A631" s="46" t="s">
        <v>366</v>
      </c>
      <c r="B631" s="46">
        <v>630</v>
      </c>
      <c r="C631" s="46" t="s">
        <v>1552</v>
      </c>
      <c r="E631" s="46">
        <v>629</v>
      </c>
      <c r="F631" s="46" t="str">
        <f t="shared" si="9"/>
        <v>Кюветодержатель</v>
      </c>
    </row>
    <row r="632" spans="1:6" x14ac:dyDescent="0.25">
      <c r="A632" s="46">
        <v>2899110</v>
      </c>
      <c r="B632" s="46">
        <v>631</v>
      </c>
      <c r="C632" s="46" t="s">
        <v>1755</v>
      </c>
      <c r="E632" s="46">
        <v>630</v>
      </c>
      <c r="F632" s="46" t="str">
        <f t="shared" si="9"/>
        <v>Лакоткань электроизоляционная</v>
      </c>
    </row>
    <row r="633" spans="1:6" x14ac:dyDescent="0.25">
      <c r="A633" s="46" t="s">
        <v>346</v>
      </c>
      <c r="B633" s="46">
        <v>632</v>
      </c>
      <c r="C633" s="46" t="s">
        <v>1507</v>
      </c>
      <c r="E633" s="46">
        <v>631</v>
      </c>
      <c r="F633" s="46" t="str">
        <f t="shared" si="9"/>
        <v>Ламинатор</v>
      </c>
    </row>
    <row r="634" spans="1:6" x14ac:dyDescent="0.25">
      <c r="A634" s="46" t="s">
        <v>346</v>
      </c>
      <c r="B634" s="46">
        <v>633</v>
      </c>
      <c r="C634" s="46" t="s">
        <v>1508</v>
      </c>
      <c r="E634" s="46">
        <v>632</v>
      </c>
      <c r="F634" s="46" t="str">
        <f t="shared" si="9"/>
        <v>Лампа</v>
      </c>
    </row>
    <row r="635" spans="1:6" x14ac:dyDescent="0.25">
      <c r="A635" s="46" t="s">
        <v>345</v>
      </c>
      <c r="B635" s="46">
        <v>634</v>
      </c>
      <c r="C635" s="46" t="s">
        <v>1506</v>
      </c>
      <c r="E635" s="46">
        <v>633</v>
      </c>
      <c r="F635" s="46" t="str">
        <f t="shared" si="9"/>
        <v>Лампа светодиодная (LED)</v>
      </c>
    </row>
    <row r="636" spans="1:6" x14ac:dyDescent="0.25">
      <c r="A636" s="46" t="s">
        <v>219</v>
      </c>
      <c r="B636" s="46">
        <v>635</v>
      </c>
      <c r="C636" s="46" t="s">
        <v>871</v>
      </c>
      <c r="E636" s="46">
        <v>634</v>
      </c>
      <c r="F636" s="46" t="str">
        <f t="shared" si="9"/>
        <v>Лампа сигнальная</v>
      </c>
    </row>
    <row r="637" spans="1:6" x14ac:dyDescent="0.25">
      <c r="A637" s="46" t="s">
        <v>395</v>
      </c>
      <c r="B637" s="46">
        <v>636</v>
      </c>
      <c r="C637" s="46" t="s">
        <v>6599</v>
      </c>
      <c r="E637" s="46">
        <v>635</v>
      </c>
      <c r="F637" s="46" t="str">
        <f t="shared" si="9"/>
        <v xml:space="preserve">Ластик </v>
      </c>
    </row>
    <row r="638" spans="1:6" x14ac:dyDescent="0.25">
      <c r="A638" s="46" t="s">
        <v>401</v>
      </c>
      <c r="B638" s="46">
        <v>637</v>
      </c>
      <c r="C638" s="46" t="s">
        <v>1671</v>
      </c>
      <c r="E638" s="46">
        <v>636</v>
      </c>
      <c r="F638" s="46" t="str">
        <f t="shared" si="9"/>
        <v>Лебедка ручная (механическая)</v>
      </c>
    </row>
    <row r="639" spans="1:6" x14ac:dyDescent="0.25">
      <c r="A639" s="46" t="s">
        <v>257</v>
      </c>
      <c r="B639" s="46">
        <v>638</v>
      </c>
      <c r="C639" s="46" t="s">
        <v>1022</v>
      </c>
      <c r="E639" s="46">
        <v>637</v>
      </c>
      <c r="F639" s="46" t="str">
        <f t="shared" si="9"/>
        <v>Лезвие сменное для авторезчика принтера</v>
      </c>
    </row>
    <row r="640" spans="1:6" x14ac:dyDescent="0.25">
      <c r="A640" s="46" t="s">
        <v>257</v>
      </c>
      <c r="B640" s="46">
        <v>639</v>
      </c>
      <c r="C640" s="46" t="s">
        <v>1023</v>
      </c>
      <c r="E640" s="46">
        <v>638</v>
      </c>
      <c r="F640" s="46" t="str">
        <f t="shared" si="9"/>
        <v>Лезвие сменное для ножа канцелярского</v>
      </c>
    </row>
    <row r="641" spans="1:6" x14ac:dyDescent="0.25">
      <c r="A641" s="46" t="s">
        <v>218</v>
      </c>
      <c r="B641" s="46">
        <v>640</v>
      </c>
      <c r="C641" s="46" t="s">
        <v>865</v>
      </c>
      <c r="E641" s="46">
        <v>639</v>
      </c>
      <c r="F641" s="46" t="str">
        <f t="shared" si="9"/>
        <v>Лезвие сменное для ножа строительного</v>
      </c>
    </row>
    <row r="642" spans="1:6" x14ac:dyDescent="0.25">
      <c r="A642" s="46" t="s">
        <v>197</v>
      </c>
      <c r="B642" s="46">
        <v>641</v>
      </c>
      <c r="C642" s="46" t="s">
        <v>748</v>
      </c>
      <c r="E642" s="46">
        <v>640</v>
      </c>
      <c r="F642" s="46" t="str">
        <f t="shared" si="9"/>
        <v>Лейка</v>
      </c>
    </row>
    <row r="643" spans="1:6" x14ac:dyDescent="0.25">
      <c r="A643" s="46" t="s">
        <v>216</v>
      </c>
      <c r="B643" s="46">
        <v>642</v>
      </c>
      <c r="C643" s="46" t="s">
        <v>6548</v>
      </c>
      <c r="E643" s="46">
        <v>641</v>
      </c>
      <c r="F643" s="46" t="str">
        <f t="shared" ref="F643:F706" si="10">VLOOKUP(E643,B:C,2,0)</f>
        <v>Лейкопластырь</v>
      </c>
    </row>
    <row r="644" spans="1:6" x14ac:dyDescent="0.25">
      <c r="A644" s="46" t="s">
        <v>6624</v>
      </c>
      <c r="B644" s="46">
        <v>643</v>
      </c>
      <c r="C644" s="46" t="s">
        <v>6519</v>
      </c>
      <c r="E644" s="46">
        <v>642</v>
      </c>
      <c r="F644" s="46" t="str">
        <f t="shared" si="10"/>
        <v>Лента бандажная</v>
      </c>
    </row>
    <row r="645" spans="1:6" x14ac:dyDescent="0.25">
      <c r="A645" s="46" t="s">
        <v>216</v>
      </c>
      <c r="B645" s="46">
        <v>644</v>
      </c>
      <c r="C645" s="46" t="s">
        <v>855</v>
      </c>
      <c r="E645" s="46">
        <v>643</v>
      </c>
      <c r="F645" s="46" t="str">
        <f t="shared" si="10"/>
        <v>Лента бандажная (образец)</v>
      </c>
    </row>
    <row r="646" spans="1:6" x14ac:dyDescent="0.25">
      <c r="A646" s="46" t="s">
        <v>216</v>
      </c>
      <c r="B646" s="46">
        <v>645</v>
      </c>
      <c r="C646" s="46" t="s">
        <v>851</v>
      </c>
      <c r="E646" s="46">
        <v>644</v>
      </c>
      <c r="F646" s="46" t="str">
        <f t="shared" si="10"/>
        <v>Лента изолирующая</v>
      </c>
    </row>
    <row r="647" spans="1:6" x14ac:dyDescent="0.25">
      <c r="A647" s="46" t="s">
        <v>6624</v>
      </c>
      <c r="B647" s="46">
        <v>646</v>
      </c>
      <c r="C647" s="46" t="s">
        <v>6518</v>
      </c>
      <c r="E647" s="46">
        <v>645</v>
      </c>
      <c r="F647" s="46" t="str">
        <f t="shared" si="10"/>
        <v>Лента клейкая (скотч)</v>
      </c>
    </row>
    <row r="648" spans="1:6" x14ac:dyDescent="0.25">
      <c r="A648" s="46" t="s">
        <v>201</v>
      </c>
      <c r="B648" s="46">
        <v>647</v>
      </c>
      <c r="C648" s="46" t="s">
        <v>781</v>
      </c>
      <c r="E648" s="46">
        <v>646</v>
      </c>
      <c r="F648" s="46" t="str">
        <f t="shared" si="10"/>
        <v>Лента клейкая (скотч) (образец)</v>
      </c>
    </row>
    <row r="649" spans="1:6" x14ac:dyDescent="0.25">
      <c r="A649" s="46" t="s">
        <v>131</v>
      </c>
      <c r="B649" s="46">
        <v>648</v>
      </c>
      <c r="C649" s="46" t="s">
        <v>504</v>
      </c>
      <c r="E649" s="46">
        <v>647</v>
      </c>
      <c r="F649" s="46" t="str">
        <f t="shared" si="10"/>
        <v>Лента конвейерная (транспортерная)</v>
      </c>
    </row>
    <row r="650" spans="1:6" x14ac:dyDescent="0.25">
      <c r="A650" s="46" t="s">
        <v>201</v>
      </c>
      <c r="B650" s="46">
        <v>649</v>
      </c>
      <c r="C650" s="46" t="s">
        <v>782</v>
      </c>
      <c r="E650" s="46">
        <v>648</v>
      </c>
      <c r="F650" s="46" t="str">
        <f t="shared" si="10"/>
        <v>Лента контактная</v>
      </c>
    </row>
    <row r="651" spans="1:6" x14ac:dyDescent="0.25">
      <c r="A651" s="46" t="s">
        <v>459</v>
      </c>
      <c r="B651" s="46">
        <v>650</v>
      </c>
      <c r="C651" s="46" t="s">
        <v>1832</v>
      </c>
      <c r="E651" s="46">
        <v>649</v>
      </c>
      <c r="F651" s="46" t="str">
        <f t="shared" si="10"/>
        <v>Лента направляющая</v>
      </c>
    </row>
    <row r="652" spans="1:6" x14ac:dyDescent="0.25">
      <c r="A652" s="46" t="s">
        <v>207</v>
      </c>
      <c r="B652" s="46">
        <v>651</v>
      </c>
      <c r="C652" s="46" t="s">
        <v>824</v>
      </c>
      <c r="E652" s="46">
        <v>650</v>
      </c>
      <c r="F652" s="46" t="str">
        <f t="shared" si="10"/>
        <v>Лента неответственного назначения</v>
      </c>
    </row>
    <row r="653" spans="1:6" x14ac:dyDescent="0.25">
      <c r="A653" s="46" t="s">
        <v>347</v>
      </c>
      <c r="B653" s="46">
        <v>652</v>
      </c>
      <c r="C653" s="46" t="s">
        <v>1512</v>
      </c>
      <c r="E653" s="46">
        <v>651</v>
      </c>
      <c r="F653" s="46" t="str">
        <f t="shared" si="10"/>
        <v>Лента оградительная сигнальная</v>
      </c>
    </row>
    <row r="654" spans="1:6" x14ac:dyDescent="0.25">
      <c r="A654" s="46" t="s">
        <v>216</v>
      </c>
      <c r="B654" s="46">
        <v>653</v>
      </c>
      <c r="C654" s="46" t="s">
        <v>856</v>
      </c>
      <c r="E654" s="46">
        <v>652</v>
      </c>
      <c r="F654" s="46" t="str">
        <f t="shared" si="10"/>
        <v>Лента светодиодная (LED)</v>
      </c>
    </row>
    <row r="655" spans="1:6" x14ac:dyDescent="0.25">
      <c r="A655" s="46" t="s">
        <v>238</v>
      </c>
      <c r="B655" s="46">
        <v>654</v>
      </c>
      <c r="C655" s="46" t="s">
        <v>942</v>
      </c>
      <c r="E655" s="46">
        <v>653</v>
      </c>
      <c r="F655" s="46" t="str">
        <f t="shared" si="10"/>
        <v>Лента тефлоновая (обмотка)</v>
      </c>
    </row>
    <row r="656" spans="1:6" x14ac:dyDescent="0.25">
      <c r="A656" s="46" t="s">
        <v>216</v>
      </c>
      <c r="B656" s="46">
        <v>655</v>
      </c>
      <c r="C656" s="46" t="s">
        <v>852</v>
      </c>
      <c r="E656" s="46">
        <v>654</v>
      </c>
      <c r="F656" s="46" t="str">
        <f t="shared" si="10"/>
        <v>Лента тормозная</v>
      </c>
    </row>
    <row r="657" spans="1:6" x14ac:dyDescent="0.25">
      <c r="A657" s="46" t="s">
        <v>6624</v>
      </c>
      <c r="B657" s="46">
        <v>656</v>
      </c>
      <c r="C657" s="46" t="s">
        <v>6517</v>
      </c>
      <c r="E657" s="46">
        <v>655</v>
      </c>
      <c r="F657" s="46" t="str">
        <f t="shared" si="10"/>
        <v>Лента упаковочная полиэстеровая</v>
      </c>
    </row>
    <row r="658" spans="1:6" x14ac:dyDescent="0.25">
      <c r="A658" s="46" t="s">
        <v>277</v>
      </c>
      <c r="B658" s="46">
        <v>657</v>
      </c>
      <c r="C658" s="46" t="s">
        <v>1201</v>
      </c>
      <c r="E658" s="46">
        <v>656</v>
      </c>
      <c r="F658" s="46" t="str">
        <f t="shared" si="10"/>
        <v>Лента упаковочная полиэстеровая (образец)</v>
      </c>
    </row>
    <row r="659" spans="1:6" x14ac:dyDescent="0.25">
      <c r="A659" s="46" t="s">
        <v>6628</v>
      </c>
      <c r="B659" s="46">
        <v>658</v>
      </c>
      <c r="C659" s="46" t="s">
        <v>6523</v>
      </c>
      <c r="E659" s="46">
        <v>657</v>
      </c>
      <c r="F659" s="46" t="str">
        <f t="shared" si="10"/>
        <v>Лента упаковочная стальная</v>
      </c>
    </row>
    <row r="660" spans="1:6" x14ac:dyDescent="0.25">
      <c r="A660" s="46" t="s">
        <v>216</v>
      </c>
      <c r="B660" s="46">
        <v>659</v>
      </c>
      <c r="C660" s="46" t="s">
        <v>854</v>
      </c>
      <c r="E660" s="46">
        <v>658</v>
      </c>
      <c r="F660" s="46" t="str">
        <f t="shared" si="10"/>
        <v>Лента упаковочная стальная (образец)</v>
      </c>
    </row>
    <row r="661" spans="1:6" x14ac:dyDescent="0.25">
      <c r="A661" s="46" t="s">
        <v>237</v>
      </c>
      <c r="B661" s="46">
        <v>660</v>
      </c>
      <c r="C661" s="46" t="s">
        <v>939</v>
      </c>
      <c r="E661" s="46">
        <v>659</v>
      </c>
      <c r="F661" s="46" t="str">
        <f t="shared" si="10"/>
        <v>Лента ФУМ</v>
      </c>
    </row>
    <row r="662" spans="1:6" x14ac:dyDescent="0.25">
      <c r="A662" s="46" t="s">
        <v>429</v>
      </c>
      <c r="B662" s="46">
        <v>661</v>
      </c>
      <c r="C662" s="46" t="s">
        <v>1752</v>
      </c>
      <c r="E662" s="46">
        <v>660</v>
      </c>
      <c r="F662" s="46" t="str">
        <f t="shared" si="10"/>
        <v>Лента шлифовальная</v>
      </c>
    </row>
    <row r="663" spans="1:6" x14ac:dyDescent="0.25">
      <c r="A663" s="46" t="s">
        <v>251</v>
      </c>
      <c r="B663" s="46">
        <v>662</v>
      </c>
      <c r="C663" s="46" t="s">
        <v>1007</v>
      </c>
      <c r="E663" s="46">
        <v>661</v>
      </c>
      <c r="F663" s="46" t="str">
        <f t="shared" si="10"/>
        <v>Ленторазматыватель</v>
      </c>
    </row>
    <row r="664" spans="1:6" x14ac:dyDescent="0.25">
      <c r="A664" s="46" t="s">
        <v>304</v>
      </c>
      <c r="B664" s="46">
        <v>663</v>
      </c>
      <c r="C664" s="46" t="s">
        <v>1293</v>
      </c>
      <c r="E664" s="46">
        <v>662</v>
      </c>
      <c r="F664" s="46" t="str">
        <f t="shared" si="10"/>
        <v>Лестница передвижная металлическая</v>
      </c>
    </row>
    <row r="665" spans="1:6" x14ac:dyDescent="0.25">
      <c r="A665" s="46" t="s">
        <v>304</v>
      </c>
      <c r="B665" s="46">
        <v>664</v>
      </c>
      <c r="C665" s="46" t="s">
        <v>1292</v>
      </c>
      <c r="E665" s="46">
        <v>663</v>
      </c>
      <c r="F665" s="46" t="str">
        <f t="shared" si="10"/>
        <v>Линейка для развала</v>
      </c>
    </row>
    <row r="666" spans="1:6" x14ac:dyDescent="0.25">
      <c r="A666" s="46" t="s">
        <v>226</v>
      </c>
      <c r="B666" s="46">
        <v>665</v>
      </c>
      <c r="C666" s="46" t="s">
        <v>6554</v>
      </c>
      <c r="E666" s="46">
        <v>664</v>
      </c>
      <c r="F666" s="46" t="str">
        <f t="shared" si="10"/>
        <v>Линейка измерительная</v>
      </c>
    </row>
    <row r="667" spans="1:6" x14ac:dyDescent="0.25">
      <c r="A667" s="46">
        <v>2444240</v>
      </c>
      <c r="B667" s="46">
        <v>666</v>
      </c>
      <c r="C667" s="46" t="s">
        <v>998</v>
      </c>
      <c r="E667" s="46">
        <v>665</v>
      </c>
      <c r="F667" s="46" t="str">
        <f t="shared" si="10"/>
        <v>Линза (стекло) кварцевая для датчика обнаружения пламени</v>
      </c>
    </row>
    <row r="668" spans="1:6" x14ac:dyDescent="0.25">
      <c r="A668" s="46" t="s">
        <v>241</v>
      </c>
      <c r="B668" s="46">
        <v>667</v>
      </c>
      <c r="C668" s="46" t="s">
        <v>3418</v>
      </c>
      <c r="E668" s="46">
        <v>666</v>
      </c>
      <c r="F668" s="46" t="str">
        <f t="shared" si="10"/>
        <v>Лист (плита) латунный</v>
      </c>
    </row>
    <row r="669" spans="1:6" x14ac:dyDescent="0.25">
      <c r="A669" s="46">
        <v>2410420</v>
      </c>
      <c r="B669" s="46">
        <v>668</v>
      </c>
      <c r="C669" s="46" t="s">
        <v>6561</v>
      </c>
      <c r="E669" s="46">
        <v>667</v>
      </c>
      <c r="F669" s="46" t="str">
        <f t="shared" si="10"/>
        <v>Лист (плита) стальной горячекатаный</v>
      </c>
    </row>
    <row r="670" spans="1:6" x14ac:dyDescent="0.25">
      <c r="A670" s="46" t="s">
        <v>277</v>
      </c>
      <c r="B670" s="46">
        <v>669</v>
      </c>
      <c r="C670" s="46" t="s">
        <v>1203</v>
      </c>
      <c r="E670" s="46">
        <v>668</v>
      </c>
      <c r="F670" s="46" t="str">
        <f t="shared" si="10"/>
        <v>Лист (плита) стальной холоднокатаный</v>
      </c>
    </row>
    <row r="671" spans="1:6" x14ac:dyDescent="0.25">
      <c r="A671" s="46" t="s">
        <v>277</v>
      </c>
      <c r="B671" s="46">
        <v>670</v>
      </c>
      <c r="C671" s="46" t="s">
        <v>1204</v>
      </c>
      <c r="E671" s="46">
        <v>669</v>
      </c>
      <c r="F671" s="46" t="str">
        <f t="shared" si="10"/>
        <v>Лист оцинкованный</v>
      </c>
    </row>
    <row r="672" spans="1:6" x14ac:dyDescent="0.25">
      <c r="A672" s="46" t="s">
        <v>211</v>
      </c>
      <c r="B672" s="46">
        <v>671</v>
      </c>
      <c r="C672" s="46" t="s">
        <v>838</v>
      </c>
      <c r="E672" s="46">
        <v>670</v>
      </c>
      <c r="F672" s="46" t="str">
        <f t="shared" si="10"/>
        <v>Лист оцинкованный с полимерным покрытием</v>
      </c>
    </row>
    <row r="673" spans="1:6" x14ac:dyDescent="0.25">
      <c r="A673" s="46" t="s">
        <v>6623</v>
      </c>
      <c r="B673" s="46">
        <v>672</v>
      </c>
      <c r="C673" s="46" t="s">
        <v>6513</v>
      </c>
      <c r="E673" s="46">
        <v>671</v>
      </c>
      <c r="F673" s="46" t="str">
        <f t="shared" si="10"/>
        <v>Лист полимерный монолитный</v>
      </c>
    </row>
    <row r="674" spans="1:6" x14ac:dyDescent="0.25">
      <c r="A674" s="46" t="s">
        <v>211</v>
      </c>
      <c r="B674" s="46">
        <v>673</v>
      </c>
      <c r="C674" s="46" t="s">
        <v>837</v>
      </c>
      <c r="E674" s="46">
        <v>672</v>
      </c>
      <c r="F674" s="46" t="str">
        <f t="shared" si="10"/>
        <v>Лист полимерный монолитный (образец)</v>
      </c>
    </row>
    <row r="675" spans="1:6" x14ac:dyDescent="0.25">
      <c r="A675" s="46" t="s">
        <v>3471</v>
      </c>
      <c r="B675" s="46">
        <v>674</v>
      </c>
      <c r="C675" s="46" t="s">
        <v>3476</v>
      </c>
      <c r="E675" s="46">
        <v>673</v>
      </c>
      <c r="F675" s="46" t="str">
        <f t="shared" si="10"/>
        <v>Лист упаковочный из вспен.ПЭ</v>
      </c>
    </row>
    <row r="676" spans="1:6" x14ac:dyDescent="0.25">
      <c r="A676" s="46" t="s">
        <v>229</v>
      </c>
      <c r="B676" s="46">
        <v>675</v>
      </c>
      <c r="C676" s="46" t="s">
        <v>921</v>
      </c>
      <c r="E676" s="46">
        <v>674</v>
      </c>
      <c r="F676" s="46" t="str">
        <f t="shared" si="10"/>
        <v>Ловушка клеевая для грызунов</v>
      </c>
    </row>
    <row r="677" spans="1:6" x14ac:dyDescent="0.25">
      <c r="A677" s="46">
        <v>2573300</v>
      </c>
      <c r="B677" s="46">
        <v>676</v>
      </c>
      <c r="C677" s="46" t="s">
        <v>1088</v>
      </c>
      <c r="E677" s="46">
        <v>675</v>
      </c>
      <c r="F677" s="46" t="str">
        <f t="shared" si="10"/>
        <v>Ложка фарфоровая</v>
      </c>
    </row>
    <row r="678" spans="1:6" x14ac:dyDescent="0.25">
      <c r="A678" s="46" t="s">
        <v>277</v>
      </c>
      <c r="B678" s="46">
        <v>677</v>
      </c>
      <c r="C678" s="46" t="s">
        <v>1205</v>
      </c>
      <c r="E678" s="46">
        <v>676</v>
      </c>
      <c r="F678" s="46" t="str">
        <f t="shared" si="10"/>
        <v>Лом</v>
      </c>
    </row>
    <row r="679" spans="1:6" x14ac:dyDescent="0.25">
      <c r="A679" s="46" t="s">
        <v>219</v>
      </c>
      <c r="B679" s="46">
        <v>678</v>
      </c>
      <c r="C679" s="46" t="s">
        <v>873</v>
      </c>
      <c r="E679" s="46">
        <v>677</v>
      </c>
      <c r="F679" s="46" t="str">
        <f t="shared" si="10"/>
        <v>Лопата</v>
      </c>
    </row>
    <row r="680" spans="1:6" x14ac:dyDescent="0.25">
      <c r="A680" s="46" t="s">
        <v>214</v>
      </c>
      <c r="B680" s="46">
        <v>679</v>
      </c>
      <c r="C680" s="46" t="s">
        <v>845</v>
      </c>
      <c r="E680" s="46">
        <v>678</v>
      </c>
      <c r="F680" s="46" t="str">
        <f t="shared" si="10"/>
        <v>Лоток для бумаг</v>
      </c>
    </row>
    <row r="681" spans="1:6" x14ac:dyDescent="0.25">
      <c r="A681" s="46" t="s">
        <v>244</v>
      </c>
      <c r="B681" s="46">
        <v>680</v>
      </c>
      <c r="C681" s="46" t="s">
        <v>962</v>
      </c>
      <c r="E681" s="46">
        <v>679</v>
      </c>
      <c r="F681" s="46" t="str">
        <f t="shared" si="10"/>
        <v>Лоток для краски</v>
      </c>
    </row>
    <row r="682" spans="1:6" x14ac:dyDescent="0.25">
      <c r="A682" s="46" t="s">
        <v>244</v>
      </c>
      <c r="B682" s="46">
        <v>681</v>
      </c>
      <c r="C682" s="46" t="s">
        <v>960</v>
      </c>
      <c r="E682" s="46">
        <v>680</v>
      </c>
      <c r="F682" s="46" t="str">
        <f t="shared" si="10"/>
        <v>Лоток лестничный металлический</v>
      </c>
    </row>
    <row r="683" spans="1:6" x14ac:dyDescent="0.25">
      <c r="A683" s="46" t="s">
        <v>244</v>
      </c>
      <c r="B683" s="46">
        <v>682</v>
      </c>
      <c r="C683" s="46" t="s">
        <v>961</v>
      </c>
      <c r="E683" s="46">
        <v>681</v>
      </c>
      <c r="F683" s="46" t="str">
        <f t="shared" si="10"/>
        <v>Лоток перфорированный металлический</v>
      </c>
    </row>
    <row r="684" spans="1:6" x14ac:dyDescent="0.25">
      <c r="A684" s="46" t="s">
        <v>6631</v>
      </c>
      <c r="B684" s="46">
        <v>683</v>
      </c>
      <c r="C684" s="46" t="s">
        <v>577</v>
      </c>
      <c r="E684" s="46">
        <v>682</v>
      </c>
      <c r="F684" s="46" t="str">
        <f t="shared" si="10"/>
        <v>Лоток перфорированный металлический угловой горизонтальный</v>
      </c>
    </row>
    <row r="685" spans="1:6" x14ac:dyDescent="0.25">
      <c r="A685" s="46" t="s">
        <v>448</v>
      </c>
      <c r="B685" s="46">
        <v>684</v>
      </c>
      <c r="C685" s="46" t="s">
        <v>1795</v>
      </c>
      <c r="E685" s="46">
        <v>683</v>
      </c>
      <c r="F685" s="46" t="str">
        <f t="shared" si="10"/>
        <v>Лубрикант для полировки</v>
      </c>
    </row>
    <row r="686" spans="1:6" x14ac:dyDescent="0.25">
      <c r="A686" s="46" t="s">
        <v>305</v>
      </c>
      <c r="B686" s="46">
        <v>685</v>
      </c>
      <c r="C686" s="46" t="s">
        <v>1305</v>
      </c>
      <c r="E686" s="46">
        <v>684</v>
      </c>
      <c r="F686" s="46" t="str">
        <f t="shared" si="10"/>
        <v>Лупа увеличительная</v>
      </c>
    </row>
    <row r="687" spans="1:6" x14ac:dyDescent="0.25">
      <c r="A687" s="46" t="s">
        <v>316</v>
      </c>
      <c r="B687" s="46">
        <v>686</v>
      </c>
      <c r="C687" s="46" t="s">
        <v>1376</v>
      </c>
      <c r="E687" s="46">
        <v>685</v>
      </c>
      <c r="F687" s="46" t="str">
        <f t="shared" si="10"/>
        <v>Люксметр</v>
      </c>
    </row>
    <row r="688" spans="1:6" x14ac:dyDescent="0.25">
      <c r="A688" s="46" t="s">
        <v>332</v>
      </c>
      <c r="B688" s="46">
        <v>687</v>
      </c>
      <c r="C688" s="46" t="s">
        <v>1438</v>
      </c>
      <c r="E688" s="46">
        <v>686</v>
      </c>
      <c r="F688" s="46" t="str">
        <f t="shared" si="10"/>
        <v>Люфтомер</v>
      </c>
    </row>
    <row r="689" spans="1:6" x14ac:dyDescent="0.25">
      <c r="A689" s="46" t="s">
        <v>272</v>
      </c>
      <c r="B689" s="46">
        <v>688</v>
      </c>
      <c r="C689" s="46" t="s">
        <v>1183</v>
      </c>
      <c r="E689" s="46">
        <v>687</v>
      </c>
      <c r="F689" s="46" t="str">
        <f t="shared" si="10"/>
        <v>Магнит (выключатель безопасности)</v>
      </c>
    </row>
    <row r="690" spans="1:6" x14ac:dyDescent="0.25">
      <c r="A690" s="46" t="s">
        <v>200</v>
      </c>
      <c r="B690" s="46">
        <v>689</v>
      </c>
      <c r="C690" s="46" t="s">
        <v>762</v>
      </c>
      <c r="E690" s="46">
        <v>688</v>
      </c>
      <c r="F690" s="46" t="str">
        <f t="shared" si="10"/>
        <v>Мангал</v>
      </c>
    </row>
    <row r="691" spans="1:6" x14ac:dyDescent="0.25">
      <c r="A691" s="46" t="s">
        <v>310</v>
      </c>
      <c r="B691" s="46">
        <v>690</v>
      </c>
      <c r="C691" s="46" t="s">
        <v>1331</v>
      </c>
      <c r="E691" s="46">
        <v>689</v>
      </c>
      <c r="F691" s="46" t="str">
        <f t="shared" si="10"/>
        <v>Манжета армированная (сальник)</v>
      </c>
    </row>
    <row r="692" spans="1:6" x14ac:dyDescent="0.25">
      <c r="A692" s="46">
        <v>2013410</v>
      </c>
      <c r="B692" s="46">
        <v>691</v>
      </c>
      <c r="C692" s="46" t="s">
        <v>613</v>
      </c>
      <c r="E692" s="46">
        <v>690</v>
      </c>
      <c r="F692" s="46" t="str">
        <f t="shared" si="10"/>
        <v>Манометр</v>
      </c>
    </row>
    <row r="693" spans="1:6" x14ac:dyDescent="0.25">
      <c r="A693" s="46" t="s">
        <v>465</v>
      </c>
      <c r="B693" s="46">
        <v>692</v>
      </c>
      <c r="C693" s="46" t="s">
        <v>1845</v>
      </c>
      <c r="E693" s="46">
        <v>691</v>
      </c>
      <c r="F693" s="46" t="str">
        <f t="shared" si="10"/>
        <v>Марганец (II) сернокислый 5-водный (MnSO4*5H2O)</v>
      </c>
    </row>
    <row r="694" spans="1:6" x14ac:dyDescent="0.25">
      <c r="A694" s="46" t="s">
        <v>453</v>
      </c>
      <c r="B694" s="46">
        <v>693</v>
      </c>
      <c r="C694" s="46" t="s">
        <v>1820</v>
      </c>
      <c r="E694" s="46">
        <v>692</v>
      </c>
      <c r="F694" s="46" t="str">
        <f t="shared" si="10"/>
        <v>Марка почтовая</v>
      </c>
    </row>
    <row r="695" spans="1:6" x14ac:dyDescent="0.25">
      <c r="A695" s="46" t="s">
        <v>207</v>
      </c>
      <c r="B695" s="46">
        <v>694</v>
      </c>
      <c r="C695" s="46" t="s">
        <v>823</v>
      </c>
      <c r="E695" s="46">
        <v>693</v>
      </c>
      <c r="F695" s="46" t="str">
        <f t="shared" si="10"/>
        <v>Маркер</v>
      </c>
    </row>
    <row r="696" spans="1:6" x14ac:dyDescent="0.25">
      <c r="A696" s="46" t="s">
        <v>427</v>
      </c>
      <c r="B696" s="46">
        <v>695</v>
      </c>
      <c r="C696" s="46" t="s">
        <v>1743</v>
      </c>
      <c r="E696" s="46">
        <v>694</v>
      </c>
      <c r="F696" s="46" t="str">
        <f t="shared" si="10"/>
        <v>Маркер кабельный</v>
      </c>
    </row>
    <row r="697" spans="1:6" x14ac:dyDescent="0.25">
      <c r="A697" s="46" t="s">
        <v>452</v>
      </c>
      <c r="B697" s="46">
        <v>696</v>
      </c>
      <c r="C697" s="46" t="s">
        <v>1809</v>
      </c>
      <c r="E697" s="46">
        <v>695</v>
      </c>
      <c r="F697" s="46" t="str">
        <f t="shared" si="10"/>
        <v>Мармит тепловой</v>
      </c>
    </row>
    <row r="698" spans="1:6" x14ac:dyDescent="0.25">
      <c r="A698" s="46" t="s">
        <v>452</v>
      </c>
      <c r="B698" s="46">
        <v>697</v>
      </c>
      <c r="C698" s="46" t="s">
        <v>6611</v>
      </c>
      <c r="E698" s="46">
        <v>696</v>
      </c>
      <c r="F698" s="46" t="str">
        <f t="shared" si="10"/>
        <v>Маска медицинская</v>
      </c>
    </row>
    <row r="699" spans="1:6" x14ac:dyDescent="0.25">
      <c r="A699" s="46">
        <v>2573300</v>
      </c>
      <c r="B699" s="46">
        <v>698</v>
      </c>
      <c r="C699" s="46" t="s">
        <v>1097</v>
      </c>
      <c r="E699" s="46">
        <v>697</v>
      </c>
      <c r="F699" s="46" t="str">
        <f t="shared" si="10"/>
        <v>Маска полнолицевая панорамная со сменными фильтрующими элементами</v>
      </c>
    </row>
    <row r="700" spans="1:6" x14ac:dyDescent="0.25">
      <c r="A700" s="46" t="s">
        <v>169</v>
      </c>
      <c r="B700" s="46">
        <v>700</v>
      </c>
      <c r="C700" s="46" t="s">
        <v>469</v>
      </c>
      <c r="E700" s="46">
        <v>698</v>
      </c>
      <c r="F700" s="46" t="str">
        <f t="shared" si="10"/>
        <v>Масленка</v>
      </c>
    </row>
    <row r="701" spans="1:6" x14ac:dyDescent="0.25">
      <c r="A701" s="46" t="s">
        <v>6615</v>
      </c>
      <c r="B701" s="46">
        <v>699</v>
      </c>
      <c r="C701" s="46" t="s">
        <v>6723</v>
      </c>
      <c r="E701" s="46">
        <v>699</v>
      </c>
      <c r="F701" s="46" t="str">
        <f t="shared" si="10"/>
        <v>Масло (образец)</v>
      </c>
    </row>
    <row r="702" spans="1:6" x14ac:dyDescent="0.25">
      <c r="A702" s="46" t="s">
        <v>169</v>
      </c>
      <c r="B702" s="46">
        <v>701</v>
      </c>
      <c r="C702" s="46" t="s">
        <v>571</v>
      </c>
      <c r="E702" s="46">
        <v>700</v>
      </c>
      <c r="F702" s="46" t="str">
        <f t="shared" si="10"/>
        <v>Масло</v>
      </c>
    </row>
    <row r="703" spans="1:6" x14ac:dyDescent="0.25">
      <c r="A703" s="46" t="s">
        <v>169</v>
      </c>
      <c r="B703" s="46">
        <v>702</v>
      </c>
      <c r="C703" s="46" t="s">
        <v>574</v>
      </c>
      <c r="E703" s="46">
        <v>701</v>
      </c>
      <c r="F703" s="46" t="str">
        <f t="shared" si="10"/>
        <v>Масло гидравлическое</v>
      </c>
    </row>
    <row r="704" spans="1:6" x14ac:dyDescent="0.25">
      <c r="A704" s="46" t="s">
        <v>169</v>
      </c>
      <c r="B704" s="46">
        <v>703</v>
      </c>
      <c r="C704" s="46" t="s">
        <v>570</v>
      </c>
      <c r="E704" s="46">
        <v>702</v>
      </c>
      <c r="F704" s="46" t="str">
        <f t="shared" si="10"/>
        <v>Масло для направляющих</v>
      </c>
    </row>
    <row r="705" spans="1:6" x14ac:dyDescent="0.25">
      <c r="A705" s="46" t="s">
        <v>169</v>
      </c>
      <c r="B705" s="46">
        <v>704</v>
      </c>
      <c r="C705" s="46" t="s">
        <v>575</v>
      </c>
      <c r="E705" s="46">
        <v>703</v>
      </c>
      <c r="F705" s="46" t="str">
        <f t="shared" si="10"/>
        <v>Масло компрессорное</v>
      </c>
    </row>
    <row r="706" spans="1:6" x14ac:dyDescent="0.25">
      <c r="A706" s="46" t="s">
        <v>169</v>
      </c>
      <c r="B706" s="46">
        <v>705</v>
      </c>
      <c r="C706" s="46" t="s">
        <v>572</v>
      </c>
      <c r="E706" s="46">
        <v>704</v>
      </c>
      <c r="F706" s="46" t="str">
        <f t="shared" si="10"/>
        <v>Масло моторное</v>
      </c>
    </row>
    <row r="707" spans="1:6" x14ac:dyDescent="0.25">
      <c r="A707" s="46" t="s">
        <v>169</v>
      </c>
      <c r="B707" s="46">
        <v>706</v>
      </c>
      <c r="C707" s="46" t="s">
        <v>573</v>
      </c>
      <c r="E707" s="46">
        <v>705</v>
      </c>
      <c r="F707" s="46" t="str">
        <f t="shared" ref="F707:F770" si="11">VLOOKUP(E707,B:C,2,0)</f>
        <v>Масло редукторное</v>
      </c>
    </row>
    <row r="708" spans="1:6" x14ac:dyDescent="0.25">
      <c r="A708" s="46">
        <v>2573300</v>
      </c>
      <c r="B708" s="46">
        <v>707</v>
      </c>
      <c r="C708" s="46" t="s">
        <v>1064</v>
      </c>
      <c r="E708" s="46">
        <v>706</v>
      </c>
      <c r="F708" s="46" t="str">
        <f t="shared" si="11"/>
        <v>Масло трансмиссионное</v>
      </c>
    </row>
    <row r="709" spans="1:6" x14ac:dyDescent="0.25">
      <c r="A709" s="46" t="s">
        <v>219</v>
      </c>
      <c r="B709" s="46">
        <v>708</v>
      </c>
      <c r="C709" s="46" t="s">
        <v>878</v>
      </c>
      <c r="E709" s="46">
        <v>707</v>
      </c>
      <c r="F709" s="46" t="str">
        <f t="shared" si="11"/>
        <v>Мастерок</v>
      </c>
    </row>
    <row r="710" spans="1:6" x14ac:dyDescent="0.25">
      <c r="A710" s="46" t="s">
        <v>207</v>
      </c>
      <c r="B710" s="46">
        <v>709</v>
      </c>
      <c r="C710" s="46" t="s">
        <v>814</v>
      </c>
      <c r="E710" s="46">
        <v>708</v>
      </c>
      <c r="F710" s="46" t="str">
        <f t="shared" si="11"/>
        <v>Мастика канцелярская</v>
      </c>
    </row>
    <row r="711" spans="1:6" x14ac:dyDescent="0.25">
      <c r="A711" s="46" t="s">
        <v>207</v>
      </c>
      <c r="B711" s="46">
        <v>710</v>
      </c>
      <c r="C711" s="46" t="s">
        <v>827</v>
      </c>
      <c r="E711" s="46">
        <v>709</v>
      </c>
      <c r="F711" s="46" t="str">
        <f t="shared" si="11"/>
        <v>Материал гидроизоляционный</v>
      </c>
    </row>
    <row r="712" spans="1:6" x14ac:dyDescent="0.25">
      <c r="A712" s="46" t="s">
        <v>133</v>
      </c>
      <c r="B712" s="46">
        <v>711</v>
      </c>
      <c r="C712" s="46" t="s">
        <v>512</v>
      </c>
      <c r="E712" s="46">
        <v>710</v>
      </c>
      <c r="F712" s="46" t="str">
        <f t="shared" si="11"/>
        <v>Материал для ламинирования и трубопровода резервуаров для кислот</v>
      </c>
    </row>
    <row r="713" spans="1:6" x14ac:dyDescent="0.25">
      <c r="A713" s="46" t="s">
        <v>6628</v>
      </c>
      <c r="B713" s="46">
        <v>712</v>
      </c>
      <c r="C713" s="46" t="s">
        <v>6526</v>
      </c>
      <c r="E713" s="46">
        <v>711</v>
      </c>
      <c r="F713" s="46" t="str">
        <f t="shared" si="11"/>
        <v>Материал обтирочный</v>
      </c>
    </row>
    <row r="714" spans="1:6" x14ac:dyDescent="0.25">
      <c r="A714" s="46">
        <v>2899110</v>
      </c>
      <c r="B714" s="46">
        <v>713</v>
      </c>
      <c r="C714" s="46" t="s">
        <v>1753</v>
      </c>
      <c r="E714" s="46">
        <v>712</v>
      </c>
      <c r="F714" s="46" t="str">
        <f t="shared" si="11"/>
        <v>Материал упаковочный (образец)</v>
      </c>
    </row>
    <row r="715" spans="1:6" x14ac:dyDescent="0.25">
      <c r="A715" s="46" t="s">
        <v>355</v>
      </c>
      <c r="B715" s="46">
        <v>714</v>
      </c>
      <c r="C715" s="46" t="s">
        <v>6590</v>
      </c>
      <c r="E715" s="46">
        <v>713</v>
      </c>
      <c r="F715" s="46" t="str">
        <f t="shared" si="11"/>
        <v>Машина для переплета</v>
      </c>
    </row>
    <row r="716" spans="1:6" x14ac:dyDescent="0.25">
      <c r="A716" s="46" t="s">
        <v>3545</v>
      </c>
      <c r="B716" s="46">
        <v>715</v>
      </c>
      <c r="C716" s="46" t="s">
        <v>3546</v>
      </c>
      <c r="E716" s="46">
        <v>714</v>
      </c>
      <c r="F716" s="46" t="str">
        <f t="shared" si="11"/>
        <v>Машина подметальная</v>
      </c>
    </row>
    <row r="717" spans="1:6" x14ac:dyDescent="0.25">
      <c r="A717" s="46" t="s">
        <v>355</v>
      </c>
      <c r="B717" s="46">
        <v>716</v>
      </c>
      <c r="C717" s="46" t="s">
        <v>1521</v>
      </c>
      <c r="E717" s="46">
        <v>715</v>
      </c>
      <c r="F717" s="46" t="str">
        <f t="shared" si="11"/>
        <v>Машина полировальная</v>
      </c>
    </row>
    <row r="718" spans="1:6" x14ac:dyDescent="0.25">
      <c r="A718" s="46" t="s">
        <v>352</v>
      </c>
      <c r="B718" s="46">
        <v>717</v>
      </c>
      <c r="C718" s="46" t="s">
        <v>1518</v>
      </c>
      <c r="E718" s="46">
        <v>716</v>
      </c>
      <c r="F718" s="46" t="str">
        <f t="shared" si="11"/>
        <v>Машина поломоечная</v>
      </c>
    </row>
    <row r="719" spans="1:6" x14ac:dyDescent="0.25">
      <c r="A719" s="46" t="s">
        <v>428</v>
      </c>
      <c r="B719" s="46">
        <v>718</v>
      </c>
      <c r="C719" s="46" t="s">
        <v>1746</v>
      </c>
      <c r="E719" s="46">
        <v>717</v>
      </c>
      <c r="F719" s="46" t="str">
        <f t="shared" si="11"/>
        <v>Машина посудомоечная бытовая</v>
      </c>
    </row>
    <row r="720" spans="1:6" x14ac:dyDescent="0.25">
      <c r="A720" s="46" t="s">
        <v>353</v>
      </c>
      <c r="B720" s="46">
        <v>719</v>
      </c>
      <c r="C720" s="46" t="s">
        <v>1519</v>
      </c>
      <c r="E720" s="46">
        <v>718</v>
      </c>
      <c r="F720" s="46" t="str">
        <f t="shared" si="11"/>
        <v>Машина протирочно-резательная</v>
      </c>
    </row>
    <row r="721" spans="1:6" x14ac:dyDescent="0.25">
      <c r="A721" s="46" t="s">
        <v>3545</v>
      </c>
      <c r="B721" s="46">
        <v>720</v>
      </c>
      <c r="C721" s="46" t="s">
        <v>1682</v>
      </c>
      <c r="E721" s="46">
        <v>719</v>
      </c>
      <c r="F721" s="46" t="str">
        <f t="shared" si="11"/>
        <v>Машина стиральная</v>
      </c>
    </row>
    <row r="722" spans="1:6" x14ac:dyDescent="0.25">
      <c r="A722" s="46" t="s">
        <v>292</v>
      </c>
      <c r="B722" s="46">
        <v>721</v>
      </c>
      <c r="C722" s="46" t="s">
        <v>1259</v>
      </c>
      <c r="E722" s="46">
        <v>720</v>
      </c>
      <c r="F722" s="46" t="str">
        <f t="shared" si="11"/>
        <v>Машина шлифовальная</v>
      </c>
    </row>
    <row r="723" spans="1:6" x14ac:dyDescent="0.25">
      <c r="A723" s="46">
        <v>2059520</v>
      </c>
      <c r="B723" s="46">
        <v>722</v>
      </c>
      <c r="C723" s="46" t="s">
        <v>727</v>
      </c>
      <c r="E723" s="46">
        <v>721</v>
      </c>
      <c r="F723" s="46" t="str">
        <f t="shared" si="11"/>
        <v>Медиаконвертер</v>
      </c>
    </row>
    <row r="724" spans="1:6" x14ac:dyDescent="0.25">
      <c r="A724" s="46" t="s">
        <v>454</v>
      </c>
      <c r="B724" s="46">
        <v>723</v>
      </c>
      <c r="C724" s="46" t="s">
        <v>1822</v>
      </c>
      <c r="E724" s="46">
        <v>722</v>
      </c>
      <c r="F724" s="46" t="str">
        <f t="shared" si="11"/>
        <v>Медь (II) сернокислая 5-водная (медный купорос) (CUSO4·5Н2О)</v>
      </c>
    </row>
    <row r="725" spans="1:6" x14ac:dyDescent="0.25">
      <c r="A725" s="46" t="s">
        <v>383</v>
      </c>
      <c r="B725" s="46">
        <v>724</v>
      </c>
      <c r="C725" s="46" t="s">
        <v>1611</v>
      </c>
      <c r="E725" s="46">
        <v>723</v>
      </c>
      <c r="F725" s="46" t="str">
        <f t="shared" si="11"/>
        <v>Мел для доски</v>
      </c>
    </row>
    <row r="726" spans="1:6" x14ac:dyDescent="0.25">
      <c r="A726" s="46" t="s">
        <v>383</v>
      </c>
      <c r="B726" s="46">
        <v>725</v>
      </c>
      <c r="C726" s="46" t="s">
        <v>1612</v>
      </c>
      <c r="E726" s="46">
        <v>724</v>
      </c>
      <c r="F726" s="46" t="str">
        <f t="shared" si="11"/>
        <v>Мембрана балансира</v>
      </c>
    </row>
    <row r="727" spans="1:6" x14ac:dyDescent="0.25">
      <c r="A727" s="46" t="s">
        <v>383</v>
      </c>
      <c r="B727" s="46">
        <v>726</v>
      </c>
      <c r="C727" s="46" t="s">
        <v>1613</v>
      </c>
      <c r="E727" s="46">
        <v>725</v>
      </c>
      <c r="F727" s="46" t="str">
        <f t="shared" si="11"/>
        <v>Мембрана обратноосмотическая</v>
      </c>
    </row>
    <row r="728" spans="1:6" x14ac:dyDescent="0.25">
      <c r="A728" s="46" t="s">
        <v>208</v>
      </c>
      <c r="B728" s="46">
        <v>727</v>
      </c>
      <c r="C728" s="46" t="s">
        <v>830</v>
      </c>
      <c r="E728" s="46">
        <v>726</v>
      </c>
      <c r="F728" s="46" t="str">
        <f t="shared" si="11"/>
        <v>Мембрана осмотическая</v>
      </c>
    </row>
    <row r="729" spans="1:6" x14ac:dyDescent="0.25">
      <c r="A729" s="46" t="s">
        <v>226</v>
      </c>
      <c r="B729" s="46">
        <v>728</v>
      </c>
      <c r="C729" s="46" t="s">
        <v>904</v>
      </c>
      <c r="E729" s="46">
        <v>727</v>
      </c>
      <c r="F729" s="46" t="str">
        <f t="shared" si="11"/>
        <v>Мембрана пароизоляционная</v>
      </c>
    </row>
    <row r="730" spans="1:6" x14ac:dyDescent="0.25">
      <c r="A730" s="46" t="s">
        <v>230</v>
      </c>
      <c r="B730" s="46">
        <v>729</v>
      </c>
      <c r="C730" s="46" t="s">
        <v>6557</v>
      </c>
      <c r="E730" s="46">
        <v>728</v>
      </c>
      <c r="F730" s="46" t="str">
        <f t="shared" si="11"/>
        <v>Мензурка стеклянная</v>
      </c>
    </row>
    <row r="731" spans="1:6" x14ac:dyDescent="0.25">
      <c r="A731" s="46" t="s">
        <v>316</v>
      </c>
      <c r="B731" s="46">
        <v>730</v>
      </c>
      <c r="C731" s="46" t="s">
        <v>1372</v>
      </c>
      <c r="E731" s="46">
        <v>729</v>
      </c>
      <c r="F731" s="46" t="str">
        <f t="shared" si="11"/>
        <v>Мертель шамотный</v>
      </c>
    </row>
    <row r="732" spans="1:6" x14ac:dyDescent="0.25">
      <c r="A732" s="46" t="s">
        <v>316</v>
      </c>
      <c r="B732" s="46">
        <v>731</v>
      </c>
      <c r="C732" s="46" t="s">
        <v>1370</v>
      </c>
      <c r="E732" s="46">
        <v>730</v>
      </c>
      <c r="F732" s="46" t="str">
        <f t="shared" si="11"/>
        <v>Меры длины концевые плоскопараллельные (набор параллелек)</v>
      </c>
    </row>
    <row r="733" spans="1:6" x14ac:dyDescent="0.25">
      <c r="A733" s="46" t="s">
        <v>316</v>
      </c>
      <c r="B733" s="46">
        <v>732</v>
      </c>
      <c r="C733" s="46" t="s">
        <v>1371</v>
      </c>
      <c r="E733" s="46">
        <v>731</v>
      </c>
      <c r="F733" s="46" t="str">
        <f t="shared" si="11"/>
        <v>Меры твердости эталонные</v>
      </c>
    </row>
    <row r="734" spans="1:6" x14ac:dyDescent="0.25">
      <c r="A734" s="46">
        <v>2013416</v>
      </c>
      <c r="B734" s="46">
        <v>733</v>
      </c>
      <c r="C734" s="46" t="s">
        <v>619</v>
      </c>
      <c r="E734" s="46">
        <v>732</v>
      </c>
      <c r="F734" s="46" t="str">
        <f t="shared" si="11"/>
        <v>Меры толщины покрытий</v>
      </c>
    </row>
    <row r="735" spans="1:6" x14ac:dyDescent="0.25">
      <c r="A735" s="46">
        <v>2013600</v>
      </c>
      <c r="B735" s="46">
        <v>734</v>
      </c>
      <c r="C735" s="46" t="s">
        <v>634</v>
      </c>
      <c r="E735" s="46">
        <v>733</v>
      </c>
      <c r="F735" s="46" t="str">
        <f t="shared" si="11"/>
        <v>Метабисульфит натрия (Na2S2O5)</v>
      </c>
    </row>
    <row r="736" spans="1:6" x14ac:dyDescent="0.25">
      <c r="A736" s="46" t="s">
        <v>294</v>
      </c>
      <c r="B736" s="46">
        <v>735</v>
      </c>
      <c r="C736" s="46" t="s">
        <v>1265</v>
      </c>
      <c r="E736" s="46">
        <v>734</v>
      </c>
      <c r="F736" s="46" t="str">
        <f t="shared" si="11"/>
        <v>Метаванадат аммония (NH4VO3)</v>
      </c>
    </row>
    <row r="737" spans="1:6" x14ac:dyDescent="0.25">
      <c r="A737" s="46" t="s">
        <v>458</v>
      </c>
      <c r="B737" s="46">
        <v>736</v>
      </c>
      <c r="C737" s="46" t="s">
        <v>1830</v>
      </c>
      <c r="E737" s="46">
        <v>735</v>
      </c>
      <c r="F737" s="46" t="str">
        <f t="shared" si="11"/>
        <v>Металлодетектор</v>
      </c>
    </row>
    <row r="738" spans="1:6" x14ac:dyDescent="0.25">
      <c r="A738" s="46" t="s">
        <v>341</v>
      </c>
      <c r="B738" s="46">
        <v>737</v>
      </c>
      <c r="C738" s="46" t="s">
        <v>1477</v>
      </c>
      <c r="E738" s="46">
        <v>736</v>
      </c>
      <c r="F738" s="46" t="str">
        <f t="shared" si="11"/>
        <v>Металлолом</v>
      </c>
    </row>
    <row r="739" spans="1:6" x14ac:dyDescent="0.25">
      <c r="A739" s="46">
        <v>1920310</v>
      </c>
      <c r="B739" s="46">
        <v>738</v>
      </c>
      <c r="C739" s="46" t="s">
        <v>580</v>
      </c>
      <c r="E739" s="46">
        <v>737</v>
      </c>
      <c r="F739" s="46" t="str">
        <f t="shared" si="11"/>
        <v>Металлорукав</v>
      </c>
    </row>
    <row r="740" spans="1:6" x14ac:dyDescent="0.25">
      <c r="A740" s="46">
        <v>2014120</v>
      </c>
      <c r="B740" s="46">
        <v>739</v>
      </c>
      <c r="C740" s="46" t="s">
        <v>640</v>
      </c>
      <c r="E740" s="46">
        <v>738</v>
      </c>
      <c r="F740" s="46" t="str">
        <f t="shared" si="11"/>
        <v xml:space="preserve">Метан газообразный </v>
      </c>
    </row>
    <row r="741" spans="1:6" x14ac:dyDescent="0.25">
      <c r="A741" s="46">
        <v>2014620</v>
      </c>
      <c r="B741" s="46">
        <v>740</v>
      </c>
      <c r="C741" s="46" t="s">
        <v>652</v>
      </c>
      <c r="E741" s="46">
        <v>739</v>
      </c>
      <c r="F741" s="46" t="str">
        <f t="shared" si="11"/>
        <v>Метиленовый синий</v>
      </c>
    </row>
    <row r="742" spans="1:6" x14ac:dyDescent="0.25">
      <c r="A742" s="46" t="s">
        <v>464</v>
      </c>
      <c r="B742" s="46">
        <v>741</v>
      </c>
      <c r="C742" s="46" t="s">
        <v>1844</v>
      </c>
      <c r="E742" s="46">
        <v>740</v>
      </c>
      <c r="F742" s="46" t="str">
        <f t="shared" si="11"/>
        <v>Метилэтилкетон (бутанон-2, MEK) (C4H8O)</v>
      </c>
    </row>
    <row r="743" spans="1:6" x14ac:dyDescent="0.25">
      <c r="A743" s="46">
        <v>2059520</v>
      </c>
      <c r="B743" s="46">
        <v>742</v>
      </c>
      <c r="C743" s="46" t="s">
        <v>704</v>
      </c>
      <c r="E743" s="46">
        <v>741</v>
      </c>
      <c r="F743" s="46" t="str">
        <f t="shared" si="11"/>
        <v>Методическое пособие</v>
      </c>
    </row>
    <row r="744" spans="1:6" x14ac:dyDescent="0.25">
      <c r="A744" s="46">
        <v>2573400</v>
      </c>
      <c r="B744" s="46">
        <v>743</v>
      </c>
      <c r="C744" s="46" t="s">
        <v>1142</v>
      </c>
      <c r="E744" s="46">
        <v>742</v>
      </c>
      <c r="F744" s="46" t="str">
        <f t="shared" si="11"/>
        <v>Метоксипропилацетат (РМА, метоксипропанолацетат) (C6H12O3)</v>
      </c>
    </row>
    <row r="745" spans="1:6" x14ac:dyDescent="0.25">
      <c r="A745" s="46">
        <v>2573300</v>
      </c>
      <c r="B745" s="46">
        <v>744</v>
      </c>
      <c r="C745" s="46" t="s">
        <v>1061</v>
      </c>
      <c r="E745" s="46">
        <v>743</v>
      </c>
      <c r="F745" s="46" t="str">
        <f t="shared" si="11"/>
        <v>Метчик</v>
      </c>
    </row>
    <row r="746" spans="1:6" x14ac:dyDescent="0.25">
      <c r="A746" s="46" t="s">
        <v>334</v>
      </c>
      <c r="B746" s="46">
        <v>745</v>
      </c>
      <c r="C746" s="46" t="s">
        <v>1452</v>
      </c>
      <c r="E746" s="46">
        <v>744</v>
      </c>
      <c r="F746" s="46" t="str">
        <f t="shared" si="11"/>
        <v>Метчикодержатель (вороток для метчика)</v>
      </c>
    </row>
    <row r="747" spans="1:6" x14ac:dyDescent="0.25">
      <c r="A747" s="46" t="s">
        <v>425</v>
      </c>
      <c r="B747" s="46">
        <v>746</v>
      </c>
      <c r="C747" s="46" t="s">
        <v>1740</v>
      </c>
      <c r="E747" s="46">
        <v>745</v>
      </c>
      <c r="F747" s="46" t="str">
        <f t="shared" si="11"/>
        <v>Механизм моторный</v>
      </c>
    </row>
    <row r="748" spans="1:6" x14ac:dyDescent="0.25">
      <c r="A748" s="46" t="s">
        <v>226</v>
      </c>
      <c r="B748" s="46">
        <v>747</v>
      </c>
      <c r="C748" s="46" t="s">
        <v>906</v>
      </c>
      <c r="E748" s="46">
        <v>746</v>
      </c>
      <c r="F748" s="46" t="str">
        <f t="shared" si="11"/>
        <v>Мешалка лабораторная</v>
      </c>
    </row>
    <row r="749" spans="1:6" x14ac:dyDescent="0.25">
      <c r="A749" s="46" t="s">
        <v>304</v>
      </c>
      <c r="B749" s="46">
        <v>748</v>
      </c>
      <c r="C749" s="46" t="s">
        <v>1297</v>
      </c>
      <c r="E749" s="46">
        <v>747</v>
      </c>
      <c r="F749" s="46" t="str">
        <f t="shared" si="11"/>
        <v>Микробюретка стеклянная</v>
      </c>
    </row>
    <row r="750" spans="1:6" x14ac:dyDescent="0.25">
      <c r="A750" s="46" t="s">
        <v>313</v>
      </c>
      <c r="B750" s="46">
        <v>749</v>
      </c>
      <c r="C750" s="46" t="s">
        <v>1362</v>
      </c>
      <c r="E750" s="46">
        <v>748</v>
      </c>
      <c r="F750" s="46" t="str">
        <f t="shared" si="11"/>
        <v>Микрометр</v>
      </c>
    </row>
    <row r="751" spans="1:6" x14ac:dyDescent="0.25">
      <c r="A751" s="46" t="s">
        <v>298</v>
      </c>
      <c r="B751" s="46">
        <v>750</v>
      </c>
      <c r="C751" s="46" t="s">
        <v>1273</v>
      </c>
      <c r="E751" s="46">
        <v>749</v>
      </c>
      <c r="F751" s="46" t="str">
        <f t="shared" si="11"/>
        <v>Микроскоп</v>
      </c>
    </row>
    <row r="752" spans="1:6" x14ac:dyDescent="0.25">
      <c r="A752" s="46" t="s">
        <v>428</v>
      </c>
      <c r="B752" s="46">
        <v>751</v>
      </c>
      <c r="C752" s="46" t="s">
        <v>1749</v>
      </c>
      <c r="E752" s="46">
        <v>750</v>
      </c>
      <c r="F752" s="46" t="str">
        <f t="shared" si="11"/>
        <v>Микрофон</v>
      </c>
    </row>
    <row r="753" spans="1:6" x14ac:dyDescent="0.25">
      <c r="A753" s="46">
        <v>2824110</v>
      </c>
      <c r="B753" s="46">
        <v>752</v>
      </c>
      <c r="C753" s="46" t="s">
        <v>1683</v>
      </c>
      <c r="E753" s="46">
        <v>751</v>
      </c>
      <c r="F753" s="46" t="str">
        <f t="shared" si="11"/>
        <v>Миксер</v>
      </c>
    </row>
    <row r="754" spans="1:6" x14ac:dyDescent="0.25">
      <c r="A754" s="46" t="s">
        <v>317</v>
      </c>
      <c r="B754" s="46">
        <v>753</v>
      </c>
      <c r="C754" s="46" t="s">
        <v>6582</v>
      </c>
      <c r="E754" s="46">
        <v>752</v>
      </c>
      <c r="F754" s="46" t="str">
        <f t="shared" si="11"/>
        <v>Миксер строительный</v>
      </c>
    </row>
    <row r="755" spans="1:6" x14ac:dyDescent="0.25">
      <c r="A755" s="46" t="s">
        <v>292</v>
      </c>
      <c r="B755" s="46">
        <v>754</v>
      </c>
      <c r="C755" s="46" t="s">
        <v>1256</v>
      </c>
      <c r="E755" s="46">
        <v>753</v>
      </c>
      <c r="F755" s="46" t="str">
        <f t="shared" si="11"/>
        <v>Модем электронный (пульсар)</v>
      </c>
    </row>
    <row r="756" spans="1:6" x14ac:dyDescent="0.25">
      <c r="A756" s="46" t="s">
        <v>6632</v>
      </c>
      <c r="B756" s="46">
        <v>755</v>
      </c>
      <c r="C756" s="46" t="s">
        <v>6556</v>
      </c>
      <c r="E756" s="46">
        <v>754</v>
      </c>
      <c r="F756" s="46" t="str">
        <f t="shared" si="11"/>
        <v>Модуль</v>
      </c>
    </row>
    <row r="757" spans="1:6" x14ac:dyDescent="0.25">
      <c r="A757" s="46" t="s">
        <v>330</v>
      </c>
      <c r="B757" s="46">
        <v>756</v>
      </c>
      <c r="C757" s="46" t="s">
        <v>1425</v>
      </c>
      <c r="E757" s="46">
        <v>755</v>
      </c>
      <c r="F757" s="46" t="str">
        <f t="shared" si="11"/>
        <v>Модуль (блок) из керамического волокна</v>
      </c>
    </row>
    <row r="758" spans="1:6" x14ac:dyDescent="0.25">
      <c r="A758" s="46" t="s">
        <v>292</v>
      </c>
      <c r="B758" s="46">
        <v>757</v>
      </c>
      <c r="C758" s="46" t="s">
        <v>1253</v>
      </c>
      <c r="E758" s="46">
        <v>756</v>
      </c>
      <c r="F758" s="46" t="str">
        <f t="shared" si="11"/>
        <v>Модуль адапторный</v>
      </c>
    </row>
    <row r="759" spans="1:6" x14ac:dyDescent="0.25">
      <c r="A759" s="46" t="s">
        <v>292</v>
      </c>
      <c r="B759" s="46">
        <v>758</v>
      </c>
      <c r="C759" s="46" t="s">
        <v>1254</v>
      </c>
      <c r="E759" s="46">
        <v>757</v>
      </c>
      <c r="F759" s="46" t="str">
        <f t="shared" si="11"/>
        <v>Модуль аналоговый</v>
      </c>
    </row>
    <row r="760" spans="1:6" x14ac:dyDescent="0.25">
      <c r="A760" s="46" t="s">
        <v>330</v>
      </c>
      <c r="B760" s="46">
        <v>759</v>
      </c>
      <c r="C760" s="46" t="s">
        <v>1424</v>
      </c>
      <c r="E760" s="46">
        <v>758</v>
      </c>
      <c r="F760" s="46" t="str">
        <f t="shared" si="11"/>
        <v>Модуль дискретный</v>
      </c>
    </row>
    <row r="761" spans="1:6" x14ac:dyDescent="0.25">
      <c r="A761" s="46" t="s">
        <v>335</v>
      </c>
      <c r="B761" s="46">
        <v>760</v>
      </c>
      <c r="C761" s="46" t="s">
        <v>1453</v>
      </c>
      <c r="E761" s="46">
        <v>759</v>
      </c>
      <c r="F761" s="46" t="str">
        <f t="shared" si="11"/>
        <v>Модуль инверторный</v>
      </c>
    </row>
    <row r="762" spans="1:6" x14ac:dyDescent="0.25">
      <c r="A762" s="46" t="s">
        <v>318</v>
      </c>
      <c r="B762" s="46">
        <v>761</v>
      </c>
      <c r="C762" s="46" t="s">
        <v>1390</v>
      </c>
      <c r="E762" s="46">
        <v>760</v>
      </c>
      <c r="F762" s="46" t="str">
        <f t="shared" si="11"/>
        <v>Модуль интерфейсный (адаптер связи)</v>
      </c>
    </row>
    <row r="763" spans="1:6" x14ac:dyDescent="0.25">
      <c r="A763" s="46" t="s">
        <v>343</v>
      </c>
      <c r="B763" s="46">
        <v>762</v>
      </c>
      <c r="C763" s="46" t="s">
        <v>1493</v>
      </c>
      <c r="E763" s="46">
        <v>761</v>
      </c>
      <c r="F763" s="46" t="str">
        <f t="shared" si="11"/>
        <v>Модуль памяти</v>
      </c>
    </row>
    <row r="764" spans="1:6" x14ac:dyDescent="0.25">
      <c r="A764" s="46" t="s">
        <v>292</v>
      </c>
      <c r="B764" s="46">
        <v>763</v>
      </c>
      <c r="C764" s="46" t="s">
        <v>1255</v>
      </c>
      <c r="E764" s="46">
        <v>762</v>
      </c>
      <c r="F764" s="46" t="str">
        <f t="shared" si="11"/>
        <v>Модуль расширения контактов</v>
      </c>
    </row>
    <row r="765" spans="1:6" x14ac:dyDescent="0.25">
      <c r="A765" s="46" t="s">
        <v>347</v>
      </c>
      <c r="B765" s="46">
        <v>764</v>
      </c>
      <c r="C765" s="46" t="s">
        <v>1511</v>
      </c>
      <c r="E765" s="46">
        <v>763</v>
      </c>
      <c r="F765" s="46" t="str">
        <f t="shared" si="11"/>
        <v>Модуль релейных</v>
      </c>
    </row>
    <row r="766" spans="1:6" x14ac:dyDescent="0.25">
      <c r="A766" s="46" t="s">
        <v>284</v>
      </c>
      <c r="B766" s="46">
        <v>765</v>
      </c>
      <c r="C766" s="46" t="s">
        <v>6578</v>
      </c>
      <c r="E766" s="46">
        <v>764</v>
      </c>
      <c r="F766" s="46" t="str">
        <f t="shared" si="11"/>
        <v>Модуль светодиодный (LED)</v>
      </c>
    </row>
    <row r="767" spans="1:6" x14ac:dyDescent="0.25">
      <c r="A767" s="46" t="s">
        <v>330</v>
      </c>
      <c r="B767" s="46">
        <v>766</v>
      </c>
      <c r="C767" s="46" t="s">
        <v>1426</v>
      </c>
      <c r="E767" s="46">
        <v>765</v>
      </c>
      <c r="F767" s="46" t="str">
        <f t="shared" si="11"/>
        <v>Модуль сервисный к принтеру маркировочному каплеструйному VIDEOJET 1580 - 613597</v>
      </c>
    </row>
    <row r="768" spans="1:6" x14ac:dyDescent="0.25">
      <c r="A768" s="46" t="s">
        <v>333</v>
      </c>
      <c r="B768" s="46">
        <v>767</v>
      </c>
      <c r="C768" s="46" t="s">
        <v>1445</v>
      </c>
      <c r="E768" s="46">
        <v>766</v>
      </c>
      <c r="F768" s="46" t="str">
        <f t="shared" si="11"/>
        <v>Модуль счетный</v>
      </c>
    </row>
    <row r="769" spans="1:6" x14ac:dyDescent="0.25">
      <c r="A769" s="46" t="s">
        <v>334</v>
      </c>
      <c r="B769" s="46">
        <v>768</v>
      </c>
      <c r="C769" s="46" t="s">
        <v>1446</v>
      </c>
      <c r="E769" s="46">
        <v>767</v>
      </c>
      <c r="F769" s="46" t="str">
        <f t="shared" si="11"/>
        <v>Модуль тиристорный</v>
      </c>
    </row>
    <row r="770" spans="1:6" x14ac:dyDescent="0.25">
      <c r="A770" s="46" t="s">
        <v>334</v>
      </c>
      <c r="B770" s="46">
        <v>769</v>
      </c>
      <c r="C770" s="46" t="s">
        <v>1447</v>
      </c>
      <c r="E770" s="46">
        <v>768</v>
      </c>
      <c r="F770" s="46" t="str">
        <f t="shared" si="11"/>
        <v>Модуль токовый</v>
      </c>
    </row>
    <row r="771" spans="1:6" x14ac:dyDescent="0.25">
      <c r="A771" s="46" t="s">
        <v>295</v>
      </c>
      <c r="B771" s="46">
        <v>770</v>
      </c>
      <c r="C771" s="46" t="s">
        <v>1266</v>
      </c>
      <c r="E771" s="46">
        <v>769</v>
      </c>
      <c r="F771" s="46" t="str">
        <f t="shared" ref="F771:F834" si="12">VLOOKUP(E771,B:C,2,0)</f>
        <v>Модуль точечных датчиков</v>
      </c>
    </row>
    <row r="772" spans="1:6" x14ac:dyDescent="0.25">
      <c r="A772" s="46" t="s">
        <v>375</v>
      </c>
      <c r="B772" s="46">
        <v>771</v>
      </c>
      <c r="C772" s="46" t="s">
        <v>3514</v>
      </c>
      <c r="E772" s="46">
        <v>770</v>
      </c>
      <c r="F772" s="46" t="str">
        <f t="shared" si="12"/>
        <v>Модуль функций безопасности</v>
      </c>
    </row>
    <row r="773" spans="1:6" x14ac:dyDescent="0.25">
      <c r="A773" s="46" t="s">
        <v>273</v>
      </c>
      <c r="B773" s="46">
        <v>772</v>
      </c>
      <c r="C773" s="46" t="s">
        <v>1184</v>
      </c>
      <c r="E773" s="46">
        <v>771</v>
      </c>
      <c r="F773" s="46" t="str">
        <f t="shared" si="12"/>
        <v>Мойка высокого давления бытовая</v>
      </c>
    </row>
    <row r="774" spans="1:6" x14ac:dyDescent="0.25">
      <c r="A774" s="46" t="s">
        <v>117</v>
      </c>
      <c r="B774" s="46">
        <v>773</v>
      </c>
      <c r="C774" s="46" t="s">
        <v>481</v>
      </c>
      <c r="E774" s="46">
        <v>772</v>
      </c>
      <c r="F774" s="46" t="str">
        <f t="shared" si="12"/>
        <v>Молниеотвод</v>
      </c>
    </row>
    <row r="775" spans="1:6" x14ac:dyDescent="0.25">
      <c r="A775" s="46">
        <v>2573400</v>
      </c>
      <c r="B775" s="46">
        <v>774</v>
      </c>
      <c r="C775" s="46" t="s">
        <v>1137</v>
      </c>
      <c r="E775" s="46">
        <v>773</v>
      </c>
      <c r="F775" s="46" t="str">
        <f t="shared" si="12"/>
        <v>Молоко</v>
      </c>
    </row>
    <row r="776" spans="1:6" x14ac:dyDescent="0.25">
      <c r="A776" s="46">
        <v>2824110</v>
      </c>
      <c r="B776" s="46">
        <v>775</v>
      </c>
      <c r="C776" s="46" t="s">
        <v>1677</v>
      </c>
      <c r="E776" s="46">
        <v>774</v>
      </c>
      <c r="F776" s="46" t="str">
        <f t="shared" si="12"/>
        <v>Молоток</v>
      </c>
    </row>
    <row r="777" spans="1:6" x14ac:dyDescent="0.25">
      <c r="A777" s="46">
        <v>2573400</v>
      </c>
      <c r="B777" s="46">
        <v>776</v>
      </c>
      <c r="C777" s="46" t="s">
        <v>1139</v>
      </c>
      <c r="E777" s="46">
        <v>775</v>
      </c>
      <c r="F777" s="46" t="str">
        <f t="shared" si="12"/>
        <v>Молоток отбойный</v>
      </c>
    </row>
    <row r="778" spans="1:6" x14ac:dyDescent="0.25">
      <c r="A778" s="46" t="s">
        <v>392</v>
      </c>
      <c r="B778" s="46">
        <v>777</v>
      </c>
      <c r="C778" s="46" t="s">
        <v>1647</v>
      </c>
      <c r="E778" s="46">
        <v>776</v>
      </c>
      <c r="F778" s="46" t="str">
        <f t="shared" si="12"/>
        <v>Монтировка</v>
      </c>
    </row>
    <row r="779" spans="1:6" x14ac:dyDescent="0.25">
      <c r="A779" s="46" t="s">
        <v>307</v>
      </c>
      <c r="B779" s="46">
        <v>778</v>
      </c>
      <c r="C779" s="46" t="s">
        <v>1311</v>
      </c>
      <c r="E779" s="46">
        <v>777</v>
      </c>
      <c r="F779" s="46" t="str">
        <f t="shared" si="12"/>
        <v>Мотор редуктор</v>
      </c>
    </row>
    <row r="780" spans="1:6" x14ac:dyDescent="0.25">
      <c r="A780" s="46" t="s">
        <v>393</v>
      </c>
      <c r="B780" s="46">
        <v>779</v>
      </c>
      <c r="C780" s="46" t="s">
        <v>1655</v>
      </c>
      <c r="E780" s="46">
        <v>778</v>
      </c>
      <c r="F780" s="46" t="str">
        <f t="shared" si="12"/>
        <v>Мультиметр</v>
      </c>
    </row>
    <row r="781" spans="1:6" x14ac:dyDescent="0.25">
      <c r="A781" s="46" t="s">
        <v>366</v>
      </c>
      <c r="B781" s="46">
        <v>780</v>
      </c>
      <c r="C781" s="46" t="s">
        <v>1553</v>
      </c>
      <c r="E781" s="46">
        <v>779</v>
      </c>
      <c r="F781" s="46" t="str">
        <f t="shared" si="12"/>
        <v>Муфта зубчатая</v>
      </c>
    </row>
    <row r="782" spans="1:6" x14ac:dyDescent="0.25">
      <c r="A782" s="46" t="s">
        <v>205</v>
      </c>
      <c r="B782" s="46">
        <v>781</v>
      </c>
      <c r="C782" s="46" t="s">
        <v>790</v>
      </c>
      <c r="E782" s="46">
        <v>780</v>
      </c>
      <c r="F782" s="46" t="str">
        <f t="shared" si="12"/>
        <v>Муфта кабельная</v>
      </c>
    </row>
    <row r="783" spans="1:6" x14ac:dyDescent="0.25">
      <c r="A783" s="46" t="s">
        <v>393</v>
      </c>
      <c r="B783" s="46">
        <v>782</v>
      </c>
      <c r="C783" s="46" t="s">
        <v>1656</v>
      </c>
      <c r="E783" s="46">
        <v>781</v>
      </c>
      <c r="F783" s="46" t="str">
        <f t="shared" si="12"/>
        <v>Муфта канализационная</v>
      </c>
    </row>
    <row r="784" spans="1:6" x14ac:dyDescent="0.25">
      <c r="A784" s="46" t="s">
        <v>206</v>
      </c>
      <c r="B784" s="46">
        <v>783</v>
      </c>
      <c r="C784" s="46" t="s">
        <v>6546</v>
      </c>
      <c r="E784" s="46">
        <v>782</v>
      </c>
      <c r="F784" s="46" t="str">
        <f t="shared" si="12"/>
        <v>Муфта клиновая</v>
      </c>
    </row>
    <row r="785" spans="1:6" x14ac:dyDescent="0.25">
      <c r="A785" s="46" t="s">
        <v>393</v>
      </c>
      <c r="B785" s="46">
        <v>784</v>
      </c>
      <c r="C785" s="46" t="s">
        <v>1654</v>
      </c>
      <c r="E785" s="46">
        <v>783</v>
      </c>
      <c r="F785" s="46" t="str">
        <f t="shared" si="12"/>
        <v>Муфта комбинированная</v>
      </c>
    </row>
    <row r="786" spans="1:6" x14ac:dyDescent="0.25">
      <c r="A786" s="46" t="s">
        <v>206</v>
      </c>
      <c r="B786" s="46">
        <v>785</v>
      </c>
      <c r="C786" s="46" t="s">
        <v>3413</v>
      </c>
      <c r="E786" s="46">
        <v>784</v>
      </c>
      <c r="F786" s="46" t="str">
        <f t="shared" si="12"/>
        <v>Муфта переходная</v>
      </c>
    </row>
    <row r="787" spans="1:6" x14ac:dyDescent="0.25">
      <c r="A787" s="46" t="s">
        <v>393</v>
      </c>
      <c r="B787" s="46">
        <v>786</v>
      </c>
      <c r="C787" s="46" t="s">
        <v>1652</v>
      </c>
      <c r="E787" s="46">
        <v>785</v>
      </c>
      <c r="F787" s="46" t="str">
        <f t="shared" si="12"/>
        <v>Муфта поливинилиденфторидная кислотощелочестойкая</v>
      </c>
    </row>
    <row r="788" spans="1:6" x14ac:dyDescent="0.25">
      <c r="A788" s="46" t="s">
        <v>206</v>
      </c>
      <c r="B788" s="46">
        <v>787</v>
      </c>
      <c r="C788" s="46" t="s">
        <v>807</v>
      </c>
      <c r="E788" s="46">
        <v>786</v>
      </c>
      <c r="F788" s="46" t="str">
        <f t="shared" si="12"/>
        <v>Муфта прямая</v>
      </c>
    </row>
    <row r="789" spans="1:6" x14ac:dyDescent="0.25">
      <c r="A789" s="46" t="s">
        <v>393</v>
      </c>
      <c r="B789" s="46">
        <v>788</v>
      </c>
      <c r="C789" s="46" t="s">
        <v>1653</v>
      </c>
      <c r="E789" s="46">
        <v>787</v>
      </c>
      <c r="F789" s="46" t="str">
        <f t="shared" si="12"/>
        <v>Муфта соединительная полипропиленовая</v>
      </c>
    </row>
    <row r="790" spans="1:6" x14ac:dyDescent="0.25">
      <c r="A790" s="46" t="s">
        <v>188</v>
      </c>
      <c r="B790" s="46">
        <v>789</v>
      </c>
      <c r="C790" s="46" t="s">
        <v>683</v>
      </c>
      <c r="E790" s="46">
        <v>788</v>
      </c>
      <c r="F790" s="46" t="str">
        <f t="shared" si="12"/>
        <v>Муфта-тройник</v>
      </c>
    </row>
    <row r="791" spans="1:6" x14ac:dyDescent="0.25">
      <c r="A791" s="46" t="s">
        <v>286</v>
      </c>
      <c r="B791" s="46">
        <v>790</v>
      </c>
      <c r="C791" s="46" t="s">
        <v>1225</v>
      </c>
      <c r="E791" s="46">
        <v>789</v>
      </c>
      <c r="F791" s="46" t="str">
        <f t="shared" si="12"/>
        <v>Мыло туалетное</v>
      </c>
    </row>
    <row r="792" spans="1:6" x14ac:dyDescent="0.25">
      <c r="A792" s="46" t="s">
        <v>428</v>
      </c>
      <c r="B792" s="46">
        <v>791</v>
      </c>
      <c r="C792" s="46" t="s">
        <v>1747</v>
      </c>
      <c r="E792" s="46">
        <v>790</v>
      </c>
      <c r="F792" s="46" t="str">
        <f t="shared" si="12"/>
        <v>Мышь компьютерная</v>
      </c>
    </row>
    <row r="793" spans="1:6" x14ac:dyDescent="0.25">
      <c r="A793" s="46" t="s">
        <v>310</v>
      </c>
      <c r="B793" s="46">
        <v>792</v>
      </c>
      <c r="C793" s="46" t="s">
        <v>1327</v>
      </c>
      <c r="E793" s="46">
        <v>791</v>
      </c>
      <c r="F793" s="46" t="str">
        <f t="shared" si="12"/>
        <v>Мясорубка</v>
      </c>
    </row>
    <row r="794" spans="1:6" x14ac:dyDescent="0.25">
      <c r="A794" s="46">
        <v>2573400</v>
      </c>
      <c r="B794" s="46">
        <v>793</v>
      </c>
      <c r="C794" s="46" t="s">
        <v>1106</v>
      </c>
      <c r="E794" s="46">
        <v>792</v>
      </c>
      <c r="F794" s="46" t="str">
        <f t="shared" si="12"/>
        <v>Набор ареометров общего назначения</v>
      </c>
    </row>
    <row r="795" spans="1:6" x14ac:dyDescent="0.25">
      <c r="A795" s="46">
        <v>2573400</v>
      </c>
      <c r="B795" s="46">
        <v>794</v>
      </c>
      <c r="C795" s="46" t="s">
        <v>1102</v>
      </c>
      <c r="E795" s="46">
        <v>793</v>
      </c>
      <c r="F795" s="46" t="str">
        <f t="shared" si="12"/>
        <v>Набор бит-головок</v>
      </c>
    </row>
    <row r="796" spans="1:6" x14ac:dyDescent="0.25">
      <c r="A796" s="46" t="s">
        <v>416</v>
      </c>
      <c r="B796" s="46">
        <v>795</v>
      </c>
      <c r="C796" s="46" t="s">
        <v>1722</v>
      </c>
      <c r="E796" s="46">
        <v>794</v>
      </c>
      <c r="F796" s="46" t="str">
        <f t="shared" si="12"/>
        <v>Набор буров</v>
      </c>
    </row>
    <row r="797" spans="1:6" x14ac:dyDescent="0.25">
      <c r="A797" s="46">
        <v>2573400</v>
      </c>
      <c r="B797" s="46">
        <v>796</v>
      </c>
      <c r="C797" s="46" t="s">
        <v>1108</v>
      </c>
      <c r="E797" s="46">
        <v>795</v>
      </c>
      <c r="F797" s="46" t="str">
        <f t="shared" si="12"/>
        <v>Набор гирь</v>
      </c>
    </row>
    <row r="798" spans="1:6" x14ac:dyDescent="0.25">
      <c r="A798" s="46" t="s">
        <v>270</v>
      </c>
      <c r="B798" s="46">
        <v>797</v>
      </c>
      <c r="C798" s="46" t="s">
        <v>1175</v>
      </c>
      <c r="E798" s="46">
        <v>796</v>
      </c>
      <c r="F798" s="46" t="str">
        <f t="shared" si="12"/>
        <v>Набор для монтажа двери</v>
      </c>
    </row>
    <row r="799" spans="1:6" x14ac:dyDescent="0.25">
      <c r="A799" s="46">
        <v>2573400</v>
      </c>
      <c r="B799" s="46">
        <v>798</v>
      </c>
      <c r="C799" s="46" t="s">
        <v>1100</v>
      </c>
      <c r="E799" s="46">
        <v>797</v>
      </c>
      <c r="F799" s="46" t="str">
        <f t="shared" si="12"/>
        <v>Набор заклепок</v>
      </c>
    </row>
    <row r="800" spans="1:6" x14ac:dyDescent="0.25">
      <c r="A800" s="46">
        <v>2573400</v>
      </c>
      <c r="B800" s="46">
        <v>799</v>
      </c>
      <c r="C800" s="46" t="s">
        <v>1103</v>
      </c>
      <c r="E800" s="46">
        <v>798</v>
      </c>
      <c r="F800" s="46" t="str">
        <f t="shared" si="12"/>
        <v>Набор заправочно-смазочный</v>
      </c>
    </row>
    <row r="801" spans="1:6" x14ac:dyDescent="0.25">
      <c r="A801" s="46" t="s">
        <v>445</v>
      </c>
      <c r="B801" s="46">
        <v>800</v>
      </c>
      <c r="C801" s="46" t="s">
        <v>1791</v>
      </c>
      <c r="E801" s="46">
        <v>799</v>
      </c>
      <c r="F801" s="46" t="str">
        <f t="shared" si="12"/>
        <v>Набор зубил для электроинструментов</v>
      </c>
    </row>
    <row r="802" spans="1:6" x14ac:dyDescent="0.25">
      <c r="A802" s="46">
        <v>2573300</v>
      </c>
      <c r="B802" s="46">
        <v>801</v>
      </c>
      <c r="C802" s="46" t="s">
        <v>3497</v>
      </c>
      <c r="E802" s="46">
        <v>800</v>
      </c>
      <c r="F802" s="46" t="str">
        <f t="shared" si="12"/>
        <v>Набор иголок для микрошприца</v>
      </c>
    </row>
    <row r="803" spans="1:6" x14ac:dyDescent="0.25">
      <c r="A803" s="46">
        <v>2824120</v>
      </c>
      <c r="B803" s="46">
        <v>802</v>
      </c>
      <c r="C803" s="46" t="s">
        <v>1686</v>
      </c>
      <c r="E803" s="46">
        <v>801</v>
      </c>
      <c r="F803" s="46" t="str">
        <f t="shared" si="12"/>
        <v>Набор инструментов</v>
      </c>
    </row>
    <row r="804" spans="1:6" x14ac:dyDescent="0.25">
      <c r="A804" s="46">
        <v>2573300</v>
      </c>
      <c r="B804" s="46">
        <v>803</v>
      </c>
      <c r="C804" s="46" t="s">
        <v>1051</v>
      </c>
      <c r="E804" s="46">
        <v>802</v>
      </c>
      <c r="F804" s="46" t="str">
        <f t="shared" si="12"/>
        <v>Набор инструментов пневматических</v>
      </c>
    </row>
    <row r="805" spans="1:6" x14ac:dyDescent="0.25">
      <c r="A805" s="46" t="s">
        <v>371</v>
      </c>
      <c r="B805" s="46">
        <v>804</v>
      </c>
      <c r="C805" s="46" t="s">
        <v>1571</v>
      </c>
      <c r="E805" s="46">
        <v>803</v>
      </c>
      <c r="F805" s="46" t="str">
        <f t="shared" si="12"/>
        <v>Набор клейм по металлу</v>
      </c>
    </row>
    <row r="806" spans="1:6" x14ac:dyDescent="0.25">
      <c r="A806" s="46" t="s">
        <v>410</v>
      </c>
      <c r="B806" s="46">
        <v>805</v>
      </c>
      <c r="C806" s="46" t="s">
        <v>1708</v>
      </c>
      <c r="E806" s="46">
        <v>804</v>
      </c>
      <c r="F806" s="46" t="str">
        <f t="shared" si="12"/>
        <v>Набор конденсаторов</v>
      </c>
    </row>
    <row r="807" spans="1:6" x14ac:dyDescent="0.25">
      <c r="A807" s="46">
        <v>2573400</v>
      </c>
      <c r="B807" s="46">
        <v>806</v>
      </c>
      <c r="C807" s="46" t="s">
        <v>1107</v>
      </c>
      <c r="E807" s="46">
        <v>805</v>
      </c>
      <c r="F807" s="46" t="str">
        <f t="shared" si="12"/>
        <v>Набор огнетушителей</v>
      </c>
    </row>
    <row r="808" spans="1:6" x14ac:dyDescent="0.25">
      <c r="A808" s="46">
        <v>2572140</v>
      </c>
      <c r="B808" s="46">
        <v>807</v>
      </c>
      <c r="C808" s="46" t="s">
        <v>1037</v>
      </c>
      <c r="E808" s="46">
        <v>806</v>
      </c>
      <c r="F808" s="46" t="str">
        <f t="shared" si="12"/>
        <v>Набор переходников для дрели</v>
      </c>
    </row>
    <row r="809" spans="1:6" x14ac:dyDescent="0.25">
      <c r="A809" s="46" t="s">
        <v>372</v>
      </c>
      <c r="B809" s="46">
        <v>808</v>
      </c>
      <c r="C809" s="46" t="s">
        <v>1573</v>
      </c>
      <c r="E809" s="46">
        <v>807</v>
      </c>
      <c r="F809" s="46" t="str">
        <f t="shared" si="12"/>
        <v>Набор петель такелажных</v>
      </c>
    </row>
    <row r="810" spans="1:6" x14ac:dyDescent="0.25">
      <c r="A810" s="46">
        <v>2573400</v>
      </c>
      <c r="B810" s="46">
        <v>809</v>
      </c>
      <c r="C810" s="46" t="s">
        <v>1101</v>
      </c>
      <c r="E810" s="46">
        <v>808</v>
      </c>
      <c r="F810" s="46" t="str">
        <f t="shared" si="12"/>
        <v>Набор резисторов</v>
      </c>
    </row>
    <row r="811" spans="1:6" x14ac:dyDescent="0.25">
      <c r="A811" s="46" t="s">
        <v>311</v>
      </c>
      <c r="B811" s="46">
        <v>810</v>
      </c>
      <c r="C811" s="46" t="s">
        <v>1341</v>
      </c>
      <c r="E811" s="46">
        <v>809</v>
      </c>
      <c r="F811" s="46" t="str">
        <f t="shared" si="12"/>
        <v>Набор сверл</v>
      </c>
    </row>
    <row r="812" spans="1:6" x14ac:dyDescent="0.25">
      <c r="A812" s="46" t="s">
        <v>422</v>
      </c>
      <c r="B812" s="46">
        <v>811</v>
      </c>
      <c r="C812" s="46" t="s">
        <v>1732</v>
      </c>
      <c r="E812" s="46">
        <v>810</v>
      </c>
      <c r="F812" s="46" t="str">
        <f t="shared" si="12"/>
        <v>Набор сертификационный лабораторный</v>
      </c>
    </row>
    <row r="813" spans="1:6" x14ac:dyDescent="0.25">
      <c r="A813" s="46" t="s">
        <v>264</v>
      </c>
      <c r="B813" s="46">
        <v>812</v>
      </c>
      <c r="C813" s="46" t="s">
        <v>1153</v>
      </c>
      <c r="E813" s="46">
        <v>811</v>
      </c>
      <c r="F813" s="46" t="str">
        <f t="shared" si="12"/>
        <v>Набор станочных прихватов и зажимов</v>
      </c>
    </row>
    <row r="814" spans="1:6" x14ac:dyDescent="0.25">
      <c r="A814" s="46">
        <v>1394110</v>
      </c>
      <c r="B814" s="46">
        <v>813</v>
      </c>
      <c r="C814" s="46" t="s">
        <v>511</v>
      </c>
      <c r="E814" s="46">
        <v>812</v>
      </c>
      <c r="F814" s="46" t="str">
        <f t="shared" si="12"/>
        <v>Набор строп канатных</v>
      </c>
    </row>
    <row r="815" spans="1:6" x14ac:dyDescent="0.25">
      <c r="A815" s="46" t="s">
        <v>264</v>
      </c>
      <c r="B815" s="46">
        <v>814</v>
      </c>
      <c r="C815" s="46" t="s">
        <v>1151</v>
      </c>
      <c r="E815" s="46">
        <v>813</v>
      </c>
      <c r="F815" s="46" t="str">
        <f t="shared" si="12"/>
        <v>Набор строп текстильных</v>
      </c>
    </row>
    <row r="816" spans="1:6" x14ac:dyDescent="0.25">
      <c r="A816" s="46">
        <v>2573400</v>
      </c>
      <c r="B816" s="46">
        <v>815</v>
      </c>
      <c r="C816" s="46" t="s">
        <v>1129</v>
      </c>
      <c r="E816" s="46">
        <v>814</v>
      </c>
      <c r="F816" s="46" t="str">
        <f t="shared" si="12"/>
        <v>Набор строп цепных</v>
      </c>
    </row>
    <row r="817" spans="1:6" x14ac:dyDescent="0.25">
      <c r="A817" s="46">
        <v>2573400</v>
      </c>
      <c r="B817" s="46">
        <v>816</v>
      </c>
      <c r="C817" s="46" t="s">
        <v>1105</v>
      </c>
      <c r="E817" s="46">
        <v>815</v>
      </c>
      <c r="F817" s="46" t="str">
        <f t="shared" si="12"/>
        <v>Набор фрез по металлу</v>
      </c>
    </row>
    <row r="818" spans="1:6" x14ac:dyDescent="0.25">
      <c r="A818" s="46" t="s">
        <v>304</v>
      </c>
      <c r="B818" s="46">
        <v>817</v>
      </c>
      <c r="C818" s="46" t="s">
        <v>1291</v>
      </c>
      <c r="E818" s="46">
        <v>816</v>
      </c>
      <c r="F818" s="46" t="str">
        <f t="shared" si="12"/>
        <v>Набор цанг</v>
      </c>
    </row>
    <row r="819" spans="1:6" x14ac:dyDescent="0.25">
      <c r="A819" s="46" t="s">
        <v>304</v>
      </c>
      <c r="B819" s="46">
        <v>818</v>
      </c>
      <c r="C819" s="46" t="s">
        <v>1290</v>
      </c>
      <c r="E819" s="46">
        <v>817</v>
      </c>
      <c r="F819" s="46" t="str">
        <f t="shared" si="12"/>
        <v>Набор шаблонов</v>
      </c>
    </row>
    <row r="820" spans="1:6" x14ac:dyDescent="0.25">
      <c r="A820" s="46">
        <v>2573400</v>
      </c>
      <c r="B820" s="46">
        <v>819</v>
      </c>
      <c r="C820" s="46" t="s">
        <v>1104</v>
      </c>
      <c r="E820" s="46">
        <v>818</v>
      </c>
      <c r="F820" s="46" t="str">
        <f t="shared" si="12"/>
        <v>Набор щупов</v>
      </c>
    </row>
    <row r="821" spans="1:6" x14ac:dyDescent="0.25">
      <c r="A821" s="46" t="s">
        <v>130</v>
      </c>
      <c r="B821" s="46">
        <v>820</v>
      </c>
      <c r="C821" s="46" t="s">
        <v>502</v>
      </c>
      <c r="E821" s="46">
        <v>819</v>
      </c>
      <c r="F821" s="46" t="str">
        <f t="shared" si="12"/>
        <v>Набор экстракторов</v>
      </c>
    </row>
    <row r="822" spans="1:6" x14ac:dyDescent="0.25">
      <c r="A822" s="46" t="s">
        <v>360</v>
      </c>
      <c r="B822" s="46">
        <v>821</v>
      </c>
      <c r="C822" s="46" t="s">
        <v>1530</v>
      </c>
      <c r="E822" s="46">
        <v>820</v>
      </c>
      <c r="F822" s="46" t="str">
        <f t="shared" si="12"/>
        <v>Навес Маркиза (шатер раздвижной)</v>
      </c>
    </row>
    <row r="823" spans="1:6" x14ac:dyDescent="0.25">
      <c r="A823" s="46" t="s">
        <v>238</v>
      </c>
      <c r="B823" s="46">
        <v>822</v>
      </c>
      <c r="C823" s="46" t="s">
        <v>943</v>
      </c>
      <c r="E823" s="46">
        <v>821</v>
      </c>
      <c r="F823" s="46" t="str">
        <f t="shared" si="12"/>
        <v>Нагреватель (тэн)</v>
      </c>
    </row>
    <row r="824" spans="1:6" x14ac:dyDescent="0.25">
      <c r="A824" s="46" t="s">
        <v>288</v>
      </c>
      <c r="B824" s="46">
        <v>823</v>
      </c>
      <c r="C824" s="46" t="s">
        <v>1241</v>
      </c>
      <c r="E824" s="46">
        <v>822</v>
      </c>
      <c r="F824" s="46" t="str">
        <f t="shared" si="12"/>
        <v>Накладка тормозная</v>
      </c>
    </row>
    <row r="825" spans="1:6" x14ac:dyDescent="0.25">
      <c r="A825" s="46" t="s">
        <v>311</v>
      </c>
      <c r="B825" s="46">
        <v>824</v>
      </c>
      <c r="C825" s="46" t="s">
        <v>1342</v>
      </c>
      <c r="E825" s="46">
        <v>823</v>
      </c>
      <c r="F825" s="46" t="str">
        <f t="shared" si="12"/>
        <v>Наклейки на клавиатуру</v>
      </c>
    </row>
    <row r="826" spans="1:6" x14ac:dyDescent="0.25">
      <c r="A826" s="46" t="s">
        <v>139</v>
      </c>
      <c r="B826" s="46">
        <v>825</v>
      </c>
      <c r="C826" s="46" t="s">
        <v>6530</v>
      </c>
      <c r="E826" s="46">
        <v>824</v>
      </c>
      <c r="F826" s="46" t="str">
        <f t="shared" si="12"/>
        <v>Наковальня</v>
      </c>
    </row>
    <row r="827" spans="1:6" x14ac:dyDescent="0.25">
      <c r="A827" s="46">
        <v>2573300</v>
      </c>
      <c r="B827" s="46">
        <v>826</v>
      </c>
      <c r="C827" s="46" t="s">
        <v>6568</v>
      </c>
      <c r="E827" s="46">
        <v>825</v>
      </c>
      <c r="F827" s="46" t="str">
        <f t="shared" si="12"/>
        <v>Наколенники защитные термостойкие</v>
      </c>
    </row>
    <row r="828" spans="1:6" x14ac:dyDescent="0.25">
      <c r="A828" s="46">
        <v>2573400</v>
      </c>
      <c r="B828" s="46">
        <v>827</v>
      </c>
      <c r="C828" s="46" t="s">
        <v>6571</v>
      </c>
      <c r="E828" s="46">
        <v>826</v>
      </c>
      <c r="F828" s="46" t="str">
        <f t="shared" si="12"/>
        <v>Наконечник (сопло) для шприца смазочного</v>
      </c>
    </row>
    <row r="829" spans="1:6" x14ac:dyDescent="0.25">
      <c r="A829" s="46" t="s">
        <v>343</v>
      </c>
      <c r="B829" s="46">
        <v>828</v>
      </c>
      <c r="C829" s="46" t="s">
        <v>1483</v>
      </c>
      <c r="E829" s="46">
        <v>827</v>
      </c>
      <c r="F829" s="46" t="str">
        <f t="shared" si="12"/>
        <v>Наконечник алмазный</v>
      </c>
    </row>
    <row r="830" spans="1:6" x14ac:dyDescent="0.25">
      <c r="A830" s="46" t="s">
        <v>343</v>
      </c>
      <c r="B830" s="46">
        <v>829</v>
      </c>
      <c r="C830" s="46" t="s">
        <v>1485</v>
      </c>
      <c r="E830" s="46">
        <v>828</v>
      </c>
      <c r="F830" s="46" t="str">
        <f t="shared" si="12"/>
        <v>Наконечник кабельный кольцевой</v>
      </c>
    </row>
    <row r="831" spans="1:6" x14ac:dyDescent="0.25">
      <c r="A831" s="46" t="s">
        <v>343</v>
      </c>
      <c r="B831" s="46">
        <v>830</v>
      </c>
      <c r="C831" s="46" t="s">
        <v>1484</v>
      </c>
      <c r="E831" s="46">
        <v>829</v>
      </c>
      <c r="F831" s="46" t="str">
        <f t="shared" si="12"/>
        <v>Наконечник кабельный штифтовой</v>
      </c>
    </row>
    <row r="832" spans="1:6" x14ac:dyDescent="0.25">
      <c r="A832" s="46" t="s">
        <v>343</v>
      </c>
      <c r="B832" s="46">
        <v>831</v>
      </c>
      <c r="C832" s="46" t="s">
        <v>1488</v>
      </c>
      <c r="E832" s="46">
        <v>830</v>
      </c>
      <c r="F832" s="46" t="str">
        <f t="shared" si="12"/>
        <v>Наконечник кабельный штыревой</v>
      </c>
    </row>
    <row r="833" spans="1:6" x14ac:dyDescent="0.25">
      <c r="A833" s="46" t="s">
        <v>343</v>
      </c>
      <c r="B833" s="46">
        <v>832</v>
      </c>
      <c r="C833" s="46" t="s">
        <v>1487</v>
      </c>
      <c r="E833" s="46">
        <v>831</v>
      </c>
      <c r="F833" s="46" t="str">
        <f t="shared" si="12"/>
        <v>Наконечник коннекторный</v>
      </c>
    </row>
    <row r="834" spans="1:6" x14ac:dyDescent="0.25">
      <c r="A834" s="46" t="s">
        <v>343</v>
      </c>
      <c r="B834" s="46">
        <v>833</v>
      </c>
      <c r="C834" s="46" t="s">
        <v>1486</v>
      </c>
      <c r="E834" s="46">
        <v>832</v>
      </c>
      <c r="F834" s="46" t="str">
        <f t="shared" si="12"/>
        <v>Наконечник пластинчатый</v>
      </c>
    </row>
    <row r="835" spans="1:6" x14ac:dyDescent="0.25">
      <c r="A835" s="46" t="s">
        <v>368</v>
      </c>
      <c r="B835" s="46">
        <v>834</v>
      </c>
      <c r="C835" s="46" t="s">
        <v>3540</v>
      </c>
      <c r="E835" s="46">
        <v>833</v>
      </c>
      <c r="F835" s="46" t="str">
        <f t="shared" ref="F835:F898" si="13">VLOOKUP(E835,B:C,2,0)</f>
        <v>Наконечник рожковый</v>
      </c>
    </row>
    <row r="836" spans="1:6" x14ac:dyDescent="0.25">
      <c r="A836" s="46" t="s">
        <v>343</v>
      </c>
      <c r="B836" s="46">
        <v>835</v>
      </c>
      <c r="C836" s="46" t="s">
        <v>1489</v>
      </c>
      <c r="E836" s="46">
        <v>834</v>
      </c>
      <c r="F836" s="46" t="str">
        <f t="shared" si="13"/>
        <v>Наконечник сварочный</v>
      </c>
    </row>
    <row r="837" spans="1:6" x14ac:dyDescent="0.25">
      <c r="A837" s="46">
        <v>2573300</v>
      </c>
      <c r="B837" s="46">
        <v>836</v>
      </c>
      <c r="C837" s="46" t="s">
        <v>1092</v>
      </c>
      <c r="E837" s="46">
        <v>835</v>
      </c>
      <c r="F837" s="46" t="str">
        <f t="shared" si="13"/>
        <v>Наконечник штекерный</v>
      </c>
    </row>
    <row r="838" spans="1:6" x14ac:dyDescent="0.25">
      <c r="A838" s="46" t="s">
        <v>124</v>
      </c>
      <c r="B838" s="46">
        <v>837</v>
      </c>
      <c r="C838" s="46" t="s">
        <v>495</v>
      </c>
      <c r="E838" s="46">
        <v>836</v>
      </c>
      <c r="F838" s="46" t="str">
        <f t="shared" si="13"/>
        <v>Напильник (надфиль)</v>
      </c>
    </row>
    <row r="839" spans="1:6" x14ac:dyDescent="0.25">
      <c r="A839" s="46" t="s">
        <v>139</v>
      </c>
      <c r="B839" s="46">
        <v>838</v>
      </c>
      <c r="C839" s="46" t="s">
        <v>528</v>
      </c>
      <c r="E839" s="46">
        <v>837</v>
      </c>
      <c r="F839" s="46" t="str">
        <f t="shared" si="13"/>
        <v>Напиток бутилированный</v>
      </c>
    </row>
    <row r="840" spans="1:6" x14ac:dyDescent="0.25">
      <c r="A840" s="46">
        <v>2573400</v>
      </c>
      <c r="B840" s="46">
        <v>839</v>
      </c>
      <c r="C840" s="46" t="s">
        <v>1117</v>
      </c>
      <c r="E840" s="46">
        <v>838</v>
      </c>
      <c r="F840" s="46" t="str">
        <f t="shared" si="13"/>
        <v>Нарукавники</v>
      </c>
    </row>
    <row r="841" spans="1:6" x14ac:dyDescent="0.25">
      <c r="A841" s="46" t="s">
        <v>226</v>
      </c>
      <c r="B841" s="46">
        <v>840</v>
      </c>
      <c r="C841" s="46" t="s">
        <v>909</v>
      </c>
      <c r="E841" s="46">
        <v>839</v>
      </c>
      <c r="F841" s="46" t="str">
        <f t="shared" si="13"/>
        <v>Насадка для шуруповерта</v>
      </c>
    </row>
    <row r="842" spans="1:6" x14ac:dyDescent="0.25">
      <c r="A842" s="46">
        <v>2573400</v>
      </c>
      <c r="B842" s="46">
        <v>841</v>
      </c>
      <c r="C842" s="46" t="s">
        <v>1118</v>
      </c>
      <c r="E842" s="46">
        <v>840</v>
      </c>
      <c r="F842" s="46" t="str">
        <f t="shared" si="13"/>
        <v>Насадка лабораторная стеклянная</v>
      </c>
    </row>
    <row r="843" spans="1:6" x14ac:dyDescent="0.25">
      <c r="A843" s="46" t="s">
        <v>379</v>
      </c>
      <c r="B843" s="46">
        <v>842</v>
      </c>
      <c r="C843" s="46" t="s">
        <v>1585</v>
      </c>
      <c r="E843" s="46">
        <v>841</v>
      </c>
      <c r="F843" s="46" t="str">
        <f t="shared" si="13"/>
        <v>Насадок струйный</v>
      </c>
    </row>
    <row r="844" spans="1:6" x14ac:dyDescent="0.25">
      <c r="A844" s="46" t="s">
        <v>379</v>
      </c>
      <c r="B844" s="46">
        <v>843</v>
      </c>
      <c r="C844" s="46" t="s">
        <v>1586</v>
      </c>
      <c r="E844" s="46">
        <v>842</v>
      </c>
      <c r="F844" s="46" t="str">
        <f t="shared" si="13"/>
        <v>Насос</v>
      </c>
    </row>
    <row r="845" spans="1:6" x14ac:dyDescent="0.25">
      <c r="A845" s="46">
        <v>2813210</v>
      </c>
      <c r="B845" s="46">
        <v>844</v>
      </c>
      <c r="C845" s="46" t="s">
        <v>1590</v>
      </c>
      <c r="E845" s="46">
        <v>843</v>
      </c>
      <c r="F845" s="46" t="str">
        <f t="shared" si="13"/>
        <v>Насос дренажный</v>
      </c>
    </row>
    <row r="846" spans="1:6" x14ac:dyDescent="0.25">
      <c r="A846" s="46" t="s">
        <v>376</v>
      </c>
      <c r="B846" s="46">
        <v>845</v>
      </c>
      <c r="C846" s="46" t="s">
        <v>1582</v>
      </c>
      <c r="E846" s="46">
        <v>844</v>
      </c>
      <c r="F846" s="46" t="str">
        <f t="shared" si="13"/>
        <v>Насос лабораторный</v>
      </c>
    </row>
    <row r="847" spans="1:6" x14ac:dyDescent="0.25">
      <c r="A847" s="46" t="s">
        <v>180</v>
      </c>
      <c r="B847" s="46">
        <v>846</v>
      </c>
      <c r="C847" s="46" t="s">
        <v>590</v>
      </c>
      <c r="E847" s="46">
        <v>845</v>
      </c>
      <c r="F847" s="46" t="str">
        <f t="shared" si="13"/>
        <v>Насос ручной</v>
      </c>
    </row>
    <row r="848" spans="1:6" x14ac:dyDescent="0.25">
      <c r="A848" s="46">
        <v>2059520</v>
      </c>
      <c r="B848" s="46">
        <v>847</v>
      </c>
      <c r="C848" s="46" t="s">
        <v>710</v>
      </c>
      <c r="E848" s="46">
        <v>846</v>
      </c>
      <c r="F848" s="46" t="str">
        <f t="shared" si="13"/>
        <v>Натрий кремнефтористый технический (динатрия гексафторсиликат, натрия фторсиликат) (Na2SiF6)</v>
      </c>
    </row>
    <row r="849" spans="1:6" x14ac:dyDescent="0.25">
      <c r="A849" s="46">
        <v>2013413</v>
      </c>
      <c r="B849" s="46">
        <v>848</v>
      </c>
      <c r="C849" s="46" t="s">
        <v>617</v>
      </c>
      <c r="E849" s="46">
        <v>847</v>
      </c>
      <c r="F849" s="46" t="str">
        <f t="shared" si="13"/>
        <v>Натрий сернокислый безводный (Na2SO4)</v>
      </c>
    </row>
    <row r="850" spans="1:6" x14ac:dyDescent="0.25">
      <c r="A850" s="46">
        <v>2013413</v>
      </c>
      <c r="B850" s="46">
        <v>849</v>
      </c>
      <c r="C850" s="46" t="s">
        <v>616</v>
      </c>
      <c r="E850" s="46">
        <v>848</v>
      </c>
      <c r="F850" s="46" t="str">
        <f t="shared" si="13"/>
        <v>Натрий тиосульфат (натрий серноватистокислый 5-вод) (Na2S2O3*5H2O)</v>
      </c>
    </row>
    <row r="851" spans="1:6" x14ac:dyDescent="0.25">
      <c r="A851" s="46">
        <v>2014323</v>
      </c>
      <c r="B851" s="46">
        <v>850</v>
      </c>
      <c r="C851" s="46" t="s">
        <v>646</v>
      </c>
      <c r="E851" s="46">
        <v>849</v>
      </c>
      <c r="F851" s="46" t="str">
        <f t="shared" si="13"/>
        <v>Натрий тиосульфат (натрий серноватистокислый 5-вод) (Na2S2O3*5H2O) фиксанал</v>
      </c>
    </row>
    <row r="852" spans="1:6" x14ac:dyDescent="0.25">
      <c r="A852" s="46">
        <v>2013319</v>
      </c>
      <c r="B852" s="46">
        <v>851</v>
      </c>
      <c r="C852" s="46" t="s">
        <v>609</v>
      </c>
      <c r="E852" s="46">
        <v>850</v>
      </c>
      <c r="F852" s="46" t="str">
        <f t="shared" si="13"/>
        <v>Натрий уксуснокислый (ацетат натрия, натрия этаноат) (C2H3O2Na)</v>
      </c>
    </row>
    <row r="853" spans="1:6" x14ac:dyDescent="0.25">
      <c r="A853" s="46">
        <v>2013319</v>
      </c>
      <c r="B853" s="46">
        <v>852</v>
      </c>
      <c r="C853" s="46" t="s">
        <v>610</v>
      </c>
      <c r="E853" s="46">
        <v>851</v>
      </c>
      <c r="F853" s="46" t="str">
        <f t="shared" si="13"/>
        <v>Натрий хлористый (хлорид натрия) (NaCl)</v>
      </c>
    </row>
    <row r="854" spans="1:6" x14ac:dyDescent="0.25">
      <c r="A854" s="46" t="s">
        <v>452</v>
      </c>
      <c r="B854" s="46">
        <v>853</v>
      </c>
      <c r="C854" s="46" t="s">
        <v>1806</v>
      </c>
      <c r="E854" s="46">
        <v>852</v>
      </c>
      <c r="F854" s="46" t="str">
        <f t="shared" si="13"/>
        <v>Натрий хлористый (хлорид натрия) (NaCl) фиксанал</v>
      </c>
    </row>
    <row r="855" spans="1:6" x14ac:dyDescent="0.25">
      <c r="A855" s="46" t="s">
        <v>300</v>
      </c>
      <c r="B855" s="46">
        <v>854</v>
      </c>
      <c r="C855" s="46" t="s">
        <v>1275</v>
      </c>
      <c r="E855" s="46">
        <v>853</v>
      </c>
      <c r="F855" s="46" t="str">
        <f t="shared" si="13"/>
        <v>Наушники противошумные</v>
      </c>
    </row>
    <row r="856" spans="1:6" x14ac:dyDescent="0.25">
      <c r="A856" s="46" t="s">
        <v>303</v>
      </c>
      <c r="B856" s="46">
        <v>855</v>
      </c>
      <c r="C856" s="46" t="s">
        <v>1284</v>
      </c>
      <c r="E856" s="46">
        <v>854</v>
      </c>
      <c r="F856" s="46" t="str">
        <f t="shared" si="13"/>
        <v>Наушники с микрофоном</v>
      </c>
    </row>
    <row r="857" spans="1:6" x14ac:dyDescent="0.25">
      <c r="A857" s="46">
        <v>2219300</v>
      </c>
      <c r="B857" s="46">
        <v>856</v>
      </c>
      <c r="C857" s="46" t="s">
        <v>768</v>
      </c>
      <c r="E857" s="46">
        <v>855</v>
      </c>
      <c r="F857" s="46" t="str">
        <f t="shared" si="13"/>
        <v>Нивелир</v>
      </c>
    </row>
    <row r="858" spans="1:6" x14ac:dyDescent="0.25">
      <c r="A858" s="46">
        <v>2573600</v>
      </c>
      <c r="B858" s="46">
        <v>857</v>
      </c>
      <c r="C858" s="46" t="s">
        <v>3536</v>
      </c>
      <c r="E858" s="46">
        <v>856</v>
      </c>
      <c r="F858" s="46" t="str">
        <f t="shared" si="13"/>
        <v>Ниппель для РВД</v>
      </c>
    </row>
    <row r="859" spans="1:6" x14ac:dyDescent="0.25">
      <c r="A859" s="46" t="s">
        <v>3437</v>
      </c>
      <c r="B859" s="46">
        <v>858</v>
      </c>
      <c r="C859" s="46" t="s">
        <v>3429</v>
      </c>
      <c r="E859" s="46">
        <v>857</v>
      </c>
      <c r="F859" s="46" t="str">
        <f t="shared" si="13"/>
        <v>Нож</v>
      </c>
    </row>
    <row r="860" spans="1:6" x14ac:dyDescent="0.25">
      <c r="A860" s="46" t="s">
        <v>257</v>
      </c>
      <c r="B860" s="46">
        <v>859</v>
      </c>
      <c r="C860" s="46" t="s">
        <v>1021</v>
      </c>
      <c r="E860" s="46">
        <v>858</v>
      </c>
      <c r="F860" s="46" t="str">
        <f t="shared" si="13"/>
        <v>Нож (диск) для триммера</v>
      </c>
    </row>
    <row r="861" spans="1:6" x14ac:dyDescent="0.25">
      <c r="A861" s="46" t="s">
        <v>257</v>
      </c>
      <c r="B861" s="46">
        <v>860</v>
      </c>
      <c r="C861" s="46" t="s">
        <v>3534</v>
      </c>
      <c r="E861" s="46">
        <v>859</v>
      </c>
      <c r="F861" s="46" t="str">
        <f t="shared" si="13"/>
        <v>Нож канцелярский</v>
      </c>
    </row>
    <row r="862" spans="1:6" x14ac:dyDescent="0.25">
      <c r="A862" s="46">
        <v>2573600</v>
      </c>
      <c r="B862" s="46">
        <v>861</v>
      </c>
      <c r="C862" s="46" t="s">
        <v>1144</v>
      </c>
      <c r="E862" s="46">
        <v>860</v>
      </c>
      <c r="F862" s="46" t="str">
        <f t="shared" si="13"/>
        <v>Нож сменный для ножниц по металлу</v>
      </c>
    </row>
    <row r="863" spans="1:6" x14ac:dyDescent="0.25">
      <c r="A863" s="46" t="s">
        <v>257</v>
      </c>
      <c r="B863" s="46">
        <v>862</v>
      </c>
      <c r="C863" s="46" t="s">
        <v>1024</v>
      </c>
      <c r="E863" s="46">
        <v>861</v>
      </c>
      <c r="F863" s="46" t="str">
        <f t="shared" si="13"/>
        <v>Нож строительный</v>
      </c>
    </row>
    <row r="864" spans="1:6" x14ac:dyDescent="0.25">
      <c r="A864" s="46">
        <v>2573300</v>
      </c>
      <c r="B864" s="46">
        <v>863</v>
      </c>
      <c r="C864" s="46" t="s">
        <v>3535</v>
      </c>
      <c r="E864" s="46">
        <v>862</v>
      </c>
      <c r="F864" s="46" t="str">
        <f t="shared" si="13"/>
        <v>Ножницы</v>
      </c>
    </row>
    <row r="865" spans="1:6" x14ac:dyDescent="0.25">
      <c r="A865" s="46">
        <v>2841320</v>
      </c>
      <c r="B865" s="46">
        <v>864</v>
      </c>
      <c r="C865" s="46" t="s">
        <v>1069</v>
      </c>
      <c r="E865" s="46">
        <v>863</v>
      </c>
      <c r="F865" s="46" t="str">
        <f t="shared" si="13"/>
        <v>Ножницы для резки ленты</v>
      </c>
    </row>
    <row r="866" spans="1:6" x14ac:dyDescent="0.25">
      <c r="A866" s="46">
        <v>2573300</v>
      </c>
      <c r="B866" s="46">
        <v>865</v>
      </c>
      <c r="C866" s="46" t="s">
        <v>1070</v>
      </c>
      <c r="E866" s="46">
        <v>864</v>
      </c>
      <c r="F866" s="46" t="str">
        <f t="shared" si="13"/>
        <v>Ножницы по металлу</v>
      </c>
    </row>
    <row r="867" spans="1:6" x14ac:dyDescent="0.25">
      <c r="A867" s="46">
        <v>2573200</v>
      </c>
      <c r="B867" s="46">
        <v>866</v>
      </c>
      <c r="C867" s="46" t="s">
        <v>1046</v>
      </c>
      <c r="E867" s="46">
        <v>865</v>
      </c>
      <c r="F867" s="46" t="str">
        <f t="shared" si="13"/>
        <v>Ножницы секторные</v>
      </c>
    </row>
    <row r="868" spans="1:6" x14ac:dyDescent="0.25">
      <c r="A868" s="46" t="s">
        <v>280</v>
      </c>
      <c r="B868" s="46">
        <v>867</v>
      </c>
      <c r="C868" s="46" t="s">
        <v>3442</v>
      </c>
      <c r="E868" s="46">
        <v>866</v>
      </c>
      <c r="F868" s="46" t="str">
        <f t="shared" si="13"/>
        <v>Ножовка ручная (пила)</v>
      </c>
    </row>
    <row r="869" spans="1:6" x14ac:dyDescent="0.25">
      <c r="A869" s="46" t="s">
        <v>304</v>
      </c>
      <c r="B869" s="46">
        <v>868</v>
      </c>
      <c r="C869" s="46" t="s">
        <v>1296</v>
      </c>
      <c r="E869" s="46">
        <v>867</v>
      </c>
      <c r="F869" s="46" t="str">
        <f t="shared" si="13"/>
        <v>Ноутбук</v>
      </c>
    </row>
    <row r="870" spans="1:6" x14ac:dyDescent="0.25">
      <c r="A870" s="46" t="s">
        <v>190</v>
      </c>
      <c r="B870" s="46">
        <v>870</v>
      </c>
      <c r="C870" s="46" t="s">
        <v>472</v>
      </c>
      <c r="E870" s="46">
        <v>868</v>
      </c>
      <c r="F870" s="46" t="str">
        <f t="shared" si="13"/>
        <v>Нутрометр</v>
      </c>
    </row>
    <row r="871" spans="1:6" x14ac:dyDescent="0.25">
      <c r="A871" s="46" t="s">
        <v>6618</v>
      </c>
      <c r="B871" s="46">
        <v>869</v>
      </c>
      <c r="C871" s="46" t="s">
        <v>6724</v>
      </c>
      <c r="E871" s="46">
        <v>869</v>
      </c>
      <c r="F871" s="46" t="str">
        <f t="shared" si="13"/>
        <v>Обезжириватель щелочной (образец)</v>
      </c>
    </row>
    <row r="872" spans="1:6" x14ac:dyDescent="0.25">
      <c r="A872" s="46" t="s">
        <v>211</v>
      </c>
      <c r="B872" s="46">
        <v>871</v>
      </c>
      <c r="C872" s="46" t="s">
        <v>840</v>
      </c>
      <c r="E872" s="46">
        <v>870</v>
      </c>
      <c r="F872" s="46" t="str">
        <f t="shared" si="13"/>
        <v xml:space="preserve">Обезжириватель щелочной </v>
      </c>
    </row>
    <row r="873" spans="1:6" x14ac:dyDescent="0.25">
      <c r="A873" s="46" t="s">
        <v>162</v>
      </c>
      <c r="B873" s="46">
        <v>872</v>
      </c>
      <c r="C873" s="46" t="s">
        <v>3408</v>
      </c>
      <c r="E873" s="46">
        <v>871</v>
      </c>
      <c r="F873" s="46" t="str">
        <f t="shared" si="13"/>
        <v>Обечайка пластиковая</v>
      </c>
    </row>
    <row r="874" spans="1:6" x14ac:dyDescent="0.25">
      <c r="A874" s="46" t="s">
        <v>162</v>
      </c>
      <c r="B874" s="46">
        <v>873</v>
      </c>
      <c r="C874" s="46" t="s">
        <v>563</v>
      </c>
      <c r="E874" s="46">
        <v>872</v>
      </c>
      <c r="F874" s="46" t="str">
        <f t="shared" si="13"/>
        <v>Обложка для журнала</v>
      </c>
    </row>
    <row r="875" spans="1:6" x14ac:dyDescent="0.25">
      <c r="A875" s="46" t="s">
        <v>361</v>
      </c>
      <c r="B875" s="46">
        <v>874</v>
      </c>
      <c r="C875" s="46" t="s">
        <v>1532</v>
      </c>
      <c r="E875" s="46">
        <v>873</v>
      </c>
      <c r="F875" s="46" t="str">
        <f t="shared" si="13"/>
        <v>Обложка для переплета</v>
      </c>
    </row>
    <row r="876" spans="1:6" x14ac:dyDescent="0.25">
      <c r="A876" s="46" t="s">
        <v>361</v>
      </c>
      <c r="B876" s="46">
        <v>875</v>
      </c>
      <c r="C876" s="46" t="s">
        <v>1531</v>
      </c>
      <c r="E876" s="46">
        <v>874</v>
      </c>
      <c r="F876" s="46" t="str">
        <f t="shared" si="13"/>
        <v>Обогреватель бытовой</v>
      </c>
    </row>
    <row r="877" spans="1:6" x14ac:dyDescent="0.25">
      <c r="A877" s="46">
        <v>2219300</v>
      </c>
      <c r="B877" s="46">
        <v>876</v>
      </c>
      <c r="C877" s="46" t="s">
        <v>767</v>
      </c>
      <c r="E877" s="46">
        <v>875</v>
      </c>
      <c r="F877" s="46" t="str">
        <f t="shared" si="13"/>
        <v>Обогреватель промышленный</v>
      </c>
    </row>
    <row r="878" spans="1:6" x14ac:dyDescent="0.25">
      <c r="A878" s="46" t="s">
        <v>410</v>
      </c>
      <c r="B878" s="46">
        <v>877</v>
      </c>
      <c r="C878" s="46" t="s">
        <v>1707</v>
      </c>
      <c r="E878" s="46">
        <v>876</v>
      </c>
      <c r="F878" s="46" t="str">
        <f t="shared" si="13"/>
        <v>Обойма для РВД</v>
      </c>
    </row>
    <row r="879" spans="1:6" x14ac:dyDescent="0.25">
      <c r="A879" s="46" t="s">
        <v>277</v>
      </c>
      <c r="B879" s="46">
        <v>878</v>
      </c>
      <c r="C879" s="46" t="s">
        <v>1197</v>
      </c>
      <c r="E879" s="46">
        <v>877</v>
      </c>
      <c r="F879" s="46" t="str">
        <f t="shared" si="13"/>
        <v>Огнетушитель</v>
      </c>
    </row>
    <row r="880" spans="1:6" x14ac:dyDescent="0.25">
      <c r="A880" s="46" t="s">
        <v>244</v>
      </c>
      <c r="B880" s="46">
        <v>879</v>
      </c>
      <c r="C880" s="46" t="s">
        <v>957</v>
      </c>
      <c r="E880" s="46">
        <v>878</v>
      </c>
      <c r="F880" s="46" t="str">
        <f t="shared" si="13"/>
        <v>Ограждение дорожное</v>
      </c>
    </row>
    <row r="881" spans="1:6" x14ac:dyDescent="0.25">
      <c r="A881" s="46" t="s">
        <v>329</v>
      </c>
      <c r="B881" s="46">
        <v>880</v>
      </c>
      <c r="C881" s="46" t="s">
        <v>1408</v>
      </c>
      <c r="E881" s="46">
        <v>879</v>
      </c>
      <c r="F881" s="46" t="str">
        <f t="shared" si="13"/>
        <v>Ограничитель на Din-рейку (рейку монтажную)</v>
      </c>
    </row>
    <row r="882" spans="1:6" x14ac:dyDescent="0.25">
      <c r="A882" s="46" t="s">
        <v>136</v>
      </c>
      <c r="B882" s="46">
        <v>881</v>
      </c>
      <c r="C882" s="46" t="s">
        <v>6528</v>
      </c>
      <c r="E882" s="46">
        <v>880</v>
      </c>
      <c r="F882" s="46" t="str">
        <f t="shared" si="13"/>
        <v>Ограничитель перенапряжения</v>
      </c>
    </row>
    <row r="883" spans="1:6" x14ac:dyDescent="0.25">
      <c r="A883" s="46" t="s">
        <v>461</v>
      </c>
      <c r="B883" s="46">
        <v>882</v>
      </c>
      <c r="C883" s="46" t="s">
        <v>1838</v>
      </c>
      <c r="E883" s="46">
        <v>881</v>
      </c>
      <c r="F883" s="46" t="str">
        <f t="shared" si="13"/>
        <v>Одеяло огнеупорное керамоволокнистое</v>
      </c>
    </row>
    <row r="884" spans="1:6" x14ac:dyDescent="0.25">
      <c r="A884" s="46">
        <v>2442120</v>
      </c>
      <c r="B884" s="46">
        <v>883</v>
      </c>
      <c r="C884" s="46" t="s">
        <v>6563</v>
      </c>
      <c r="E884" s="46">
        <v>882</v>
      </c>
      <c r="F884" s="46" t="str">
        <f t="shared" si="13"/>
        <v>Окалина (отходы)</v>
      </c>
    </row>
    <row r="885" spans="1:6" x14ac:dyDescent="0.25">
      <c r="A885" s="46">
        <v>2013310</v>
      </c>
      <c r="B885" s="46">
        <v>884</v>
      </c>
      <c r="C885" s="46" t="s">
        <v>3478</v>
      </c>
      <c r="E885" s="46">
        <v>883</v>
      </c>
      <c r="F885" s="46" t="str">
        <f t="shared" si="13"/>
        <v>Оксид алюминия активный кислотный (Al2O3)</v>
      </c>
    </row>
    <row r="886" spans="1:6" x14ac:dyDescent="0.25">
      <c r="A886" s="46" t="s">
        <v>305</v>
      </c>
      <c r="B886" s="46">
        <v>885</v>
      </c>
      <c r="C886" s="46" t="s">
        <v>1302</v>
      </c>
      <c r="E886" s="46">
        <v>884</v>
      </c>
      <c r="F886" s="46" t="str">
        <f t="shared" si="13"/>
        <v>Олово двухлористое 2-водное (SNCl2*2H2O)</v>
      </c>
    </row>
    <row r="887" spans="1:6" x14ac:dyDescent="0.25">
      <c r="A887" s="46" t="s">
        <v>294</v>
      </c>
      <c r="B887" s="46">
        <v>886</v>
      </c>
      <c r="C887" s="46" t="s">
        <v>1264</v>
      </c>
      <c r="E887" s="46">
        <v>885</v>
      </c>
      <c r="F887" s="46" t="str">
        <f t="shared" si="13"/>
        <v>Омметр</v>
      </c>
    </row>
    <row r="888" spans="1:6" x14ac:dyDescent="0.25">
      <c r="A888" s="46">
        <v>2573400</v>
      </c>
      <c r="B888" s="46">
        <v>887</v>
      </c>
      <c r="C888" s="46" t="s">
        <v>1130</v>
      </c>
      <c r="E888" s="46">
        <v>886</v>
      </c>
      <c r="F888" s="46" t="str">
        <f t="shared" si="13"/>
        <v>Оповещатель охранно-пожарный</v>
      </c>
    </row>
    <row r="889" spans="1:6" x14ac:dyDescent="0.25">
      <c r="A889" s="46" t="s">
        <v>410</v>
      </c>
      <c r="B889" s="46">
        <v>888</v>
      </c>
      <c r="C889" s="46" t="s">
        <v>1709</v>
      </c>
      <c r="E889" s="46">
        <v>887</v>
      </c>
      <c r="F889" s="46" t="str">
        <f t="shared" si="13"/>
        <v>Оправка для фрез универсальная</v>
      </c>
    </row>
    <row r="890" spans="1:6" x14ac:dyDescent="0.25">
      <c r="A890" s="46" t="s">
        <v>219</v>
      </c>
      <c r="B890" s="46">
        <v>889</v>
      </c>
      <c r="C890" s="46" t="s">
        <v>872</v>
      </c>
      <c r="E890" s="46">
        <v>888</v>
      </c>
      <c r="F890" s="46" t="str">
        <f t="shared" si="13"/>
        <v>Опрыскиватель</v>
      </c>
    </row>
    <row r="891" spans="1:6" x14ac:dyDescent="0.25">
      <c r="A891" s="46" t="s">
        <v>191</v>
      </c>
      <c r="B891" s="46">
        <v>890</v>
      </c>
      <c r="C891" s="46" t="s">
        <v>690</v>
      </c>
      <c r="E891" s="46">
        <v>889</v>
      </c>
      <c r="F891" s="46" t="str">
        <f t="shared" si="13"/>
        <v>Органайзер настольный</v>
      </c>
    </row>
    <row r="892" spans="1:6" x14ac:dyDescent="0.25">
      <c r="A892" s="46" t="s">
        <v>404</v>
      </c>
      <c r="B892" s="46">
        <v>891</v>
      </c>
      <c r="C892" s="46" t="s">
        <v>1698</v>
      </c>
      <c r="E892" s="46">
        <v>890</v>
      </c>
      <c r="F892" s="46" t="str">
        <f t="shared" si="13"/>
        <v>Освежитель воздуха</v>
      </c>
    </row>
    <row r="893" spans="1:6" x14ac:dyDescent="0.25">
      <c r="A893" s="46" t="s">
        <v>306</v>
      </c>
      <c r="B893" s="46">
        <v>892</v>
      </c>
      <c r="C893" s="46" t="s">
        <v>1308</v>
      </c>
      <c r="E893" s="46">
        <v>891</v>
      </c>
      <c r="F893" s="46" t="str">
        <f t="shared" si="13"/>
        <v>Осушитель воздуха</v>
      </c>
    </row>
    <row r="894" spans="1:6" x14ac:dyDescent="0.25">
      <c r="A894" s="46" t="s">
        <v>311</v>
      </c>
      <c r="B894" s="46">
        <v>893</v>
      </c>
      <c r="C894" s="46" t="s">
        <v>1359</v>
      </c>
      <c r="E894" s="46">
        <v>892</v>
      </c>
      <c r="F894" s="46" t="str">
        <f t="shared" si="13"/>
        <v>Осциллограф</v>
      </c>
    </row>
    <row r="895" spans="1:6" x14ac:dyDescent="0.25">
      <c r="A895" s="46">
        <v>2016400</v>
      </c>
      <c r="B895" s="46">
        <v>894</v>
      </c>
      <c r="C895" s="46" t="s">
        <v>6537</v>
      </c>
      <c r="E895" s="46">
        <v>893</v>
      </c>
      <c r="F895" s="46" t="str">
        <f t="shared" si="13"/>
        <v>Ось-стенд</v>
      </c>
    </row>
    <row r="896" spans="1:6" x14ac:dyDescent="0.25">
      <c r="A896" s="46">
        <v>2573300</v>
      </c>
      <c r="B896" s="46">
        <v>895</v>
      </c>
      <c r="C896" s="46" t="s">
        <v>1059</v>
      </c>
      <c r="E896" s="46">
        <v>894</v>
      </c>
      <c r="F896" s="46" t="str">
        <f t="shared" si="13"/>
        <v>Отвердитель</v>
      </c>
    </row>
    <row r="897" spans="1:6" x14ac:dyDescent="0.25">
      <c r="A897" s="46">
        <v>2824110</v>
      </c>
      <c r="B897" s="46">
        <v>896</v>
      </c>
      <c r="C897" s="46" t="s">
        <v>1681</v>
      </c>
      <c r="E897" s="46">
        <v>895</v>
      </c>
      <c r="F897" s="46" t="str">
        <f t="shared" si="13"/>
        <v>Отвертка</v>
      </c>
    </row>
    <row r="898" spans="1:6" x14ac:dyDescent="0.25">
      <c r="A898" s="46" t="s">
        <v>244</v>
      </c>
      <c r="B898" s="46">
        <v>897</v>
      </c>
      <c r="C898" s="46" t="s">
        <v>970</v>
      </c>
      <c r="E898" s="46">
        <v>896</v>
      </c>
      <c r="F898" s="46" t="str">
        <f t="shared" si="13"/>
        <v>Отвертка аккумуляторная</v>
      </c>
    </row>
    <row r="899" spans="1:6" x14ac:dyDescent="0.25">
      <c r="A899" s="46" t="s">
        <v>205</v>
      </c>
      <c r="B899" s="46">
        <v>898</v>
      </c>
      <c r="C899" s="46" t="s">
        <v>791</v>
      </c>
      <c r="E899" s="46">
        <v>897</v>
      </c>
      <c r="F899" s="46" t="str">
        <f t="shared" ref="F899:F962" si="14">VLOOKUP(E899,B:C,2,0)</f>
        <v>Ответвитель лотка перфорированного металлического</v>
      </c>
    </row>
    <row r="900" spans="1:6" x14ac:dyDescent="0.25">
      <c r="A900" s="46" t="s">
        <v>250</v>
      </c>
      <c r="B900" s="46">
        <v>899</v>
      </c>
      <c r="C900" s="46" t="s">
        <v>983</v>
      </c>
      <c r="E900" s="46">
        <v>898</v>
      </c>
      <c r="F900" s="46" t="str">
        <f t="shared" si="14"/>
        <v>Отвод канализационный</v>
      </c>
    </row>
    <row r="901" spans="1:6" x14ac:dyDescent="0.25">
      <c r="A901" s="46">
        <v>2444262</v>
      </c>
      <c r="B901" s="46">
        <v>900</v>
      </c>
      <c r="C901" s="46" t="s">
        <v>6564</v>
      </c>
      <c r="E901" s="46">
        <v>899</v>
      </c>
      <c r="F901" s="46" t="str">
        <f t="shared" si="14"/>
        <v>Отвод крутоизогнутый стальной приварной бесшовный</v>
      </c>
    </row>
    <row r="902" spans="1:6" x14ac:dyDescent="0.25">
      <c r="A902" s="46" t="s">
        <v>206</v>
      </c>
      <c r="B902" s="46">
        <v>901</v>
      </c>
      <c r="C902" s="46" t="s">
        <v>3412</v>
      </c>
      <c r="E902" s="46">
        <v>900</v>
      </c>
      <c r="F902" s="46" t="str">
        <f t="shared" si="14"/>
        <v>Отвод медный</v>
      </c>
    </row>
    <row r="903" spans="1:6" x14ac:dyDescent="0.25">
      <c r="A903" s="46" t="s">
        <v>206</v>
      </c>
      <c r="B903" s="46">
        <v>902</v>
      </c>
      <c r="C903" s="46" t="s">
        <v>806</v>
      </c>
      <c r="E903" s="46">
        <v>901</v>
      </c>
      <c r="F903" s="46" t="str">
        <f t="shared" si="14"/>
        <v>Отвод поливинилиденфторидный кислотощелочестойкий</v>
      </c>
    </row>
    <row r="904" spans="1:6" x14ac:dyDescent="0.25">
      <c r="A904" s="46" t="s">
        <v>461</v>
      </c>
      <c r="B904" s="46">
        <v>903</v>
      </c>
      <c r="C904" s="46" t="s">
        <v>1837</v>
      </c>
      <c r="E904" s="46">
        <v>902</v>
      </c>
      <c r="F904" s="46" t="str">
        <f t="shared" si="14"/>
        <v>Отвод полипропиленовый</v>
      </c>
    </row>
    <row r="905" spans="1:6" x14ac:dyDescent="0.25">
      <c r="A905" s="46">
        <v>2219300</v>
      </c>
      <c r="B905" s="46">
        <v>904</v>
      </c>
      <c r="C905" s="46" t="s">
        <v>779</v>
      </c>
      <c r="E905" s="46">
        <v>903</v>
      </c>
      <c r="F905" s="46" t="str">
        <f t="shared" si="14"/>
        <v>Отработанный оксид железа</v>
      </c>
    </row>
    <row r="906" spans="1:6" x14ac:dyDescent="0.25">
      <c r="A906" s="46" t="s">
        <v>189</v>
      </c>
      <c r="B906" s="46">
        <v>905</v>
      </c>
      <c r="C906" s="46" t="s">
        <v>6725</v>
      </c>
      <c r="E906" s="46">
        <v>904</v>
      </c>
      <c r="F906" s="46" t="str">
        <f t="shared" si="14"/>
        <v>Отсек элемента питания</v>
      </c>
    </row>
    <row r="907" spans="1:6" x14ac:dyDescent="0.25">
      <c r="A907" s="46">
        <v>2059590</v>
      </c>
      <c r="B907" s="46">
        <v>906</v>
      </c>
      <c r="C907" s="46" t="s">
        <v>6726</v>
      </c>
      <c r="E907" s="46">
        <v>905</v>
      </c>
      <c r="F907" s="46" t="str">
        <f t="shared" si="14"/>
        <v>Очиститель (вспомогательный материал)</v>
      </c>
    </row>
    <row r="908" spans="1:6" x14ac:dyDescent="0.25">
      <c r="A908" s="46" t="s">
        <v>448</v>
      </c>
      <c r="B908" s="46">
        <v>907</v>
      </c>
      <c r="C908" s="46" t="s">
        <v>1794</v>
      </c>
      <c r="E908" s="46">
        <v>906</v>
      </c>
      <c r="F908" s="46" t="str">
        <f t="shared" si="14"/>
        <v>Очиститель (прочие материалы)</v>
      </c>
    </row>
    <row r="909" spans="1:6" x14ac:dyDescent="0.25">
      <c r="A909" s="46" t="s">
        <v>197</v>
      </c>
      <c r="B909" s="46">
        <v>908</v>
      </c>
      <c r="C909" s="46" t="s">
        <v>747</v>
      </c>
      <c r="E909" s="46">
        <v>907</v>
      </c>
      <c r="F909" s="46" t="str">
        <f t="shared" si="14"/>
        <v>Очки защитные</v>
      </c>
    </row>
    <row r="910" spans="1:6" x14ac:dyDescent="0.25">
      <c r="A910" s="46" t="s">
        <v>209</v>
      </c>
      <c r="B910" s="46">
        <v>909</v>
      </c>
      <c r="C910" s="46" t="s">
        <v>831</v>
      </c>
      <c r="E910" s="46">
        <v>908</v>
      </c>
      <c r="F910" s="46" t="str">
        <f t="shared" si="14"/>
        <v>Пакет перевязочный медицинский индивидуальный</v>
      </c>
    </row>
    <row r="911" spans="1:6" x14ac:dyDescent="0.25">
      <c r="A911" s="46" t="s">
        <v>194</v>
      </c>
      <c r="B911" s="46">
        <v>910</v>
      </c>
      <c r="C911" s="46" t="s">
        <v>694</v>
      </c>
      <c r="E911" s="46">
        <v>909</v>
      </c>
      <c r="F911" s="46" t="str">
        <f t="shared" si="14"/>
        <v>Пакет полиэтиленовый</v>
      </c>
    </row>
    <row r="912" spans="1:6" x14ac:dyDescent="0.25">
      <c r="A912" s="46" t="s">
        <v>3440</v>
      </c>
      <c r="B912" s="46">
        <v>911</v>
      </c>
      <c r="C912" s="46" t="s">
        <v>3431</v>
      </c>
      <c r="E912" s="46">
        <v>910</v>
      </c>
      <c r="F912" s="46" t="str">
        <f t="shared" si="14"/>
        <v>Палочки (стержни) клеевые</v>
      </c>
    </row>
    <row r="913" spans="1:6" x14ac:dyDescent="0.25">
      <c r="A913" s="46" t="s">
        <v>287</v>
      </c>
      <c r="B913" s="46">
        <v>912</v>
      </c>
      <c r="C913" s="46" t="s">
        <v>1231</v>
      </c>
      <c r="E913" s="46">
        <v>911</v>
      </c>
      <c r="F913" s="46" t="str">
        <f t="shared" si="14"/>
        <v>Памятка по ОТ и ТБ</v>
      </c>
    </row>
    <row r="914" spans="1:6" x14ac:dyDescent="0.25">
      <c r="A914" s="46" t="s">
        <v>335</v>
      </c>
      <c r="B914" s="46">
        <v>913</v>
      </c>
      <c r="C914" s="46" t="s">
        <v>1456</v>
      </c>
      <c r="E914" s="46">
        <v>912</v>
      </c>
      <c r="F914" s="46" t="str">
        <f t="shared" si="14"/>
        <v>Память оперативная (ОЗУ)</v>
      </c>
    </row>
    <row r="915" spans="1:6" x14ac:dyDescent="0.25">
      <c r="A915" s="46" t="s">
        <v>335</v>
      </c>
      <c r="B915" s="46">
        <v>914</v>
      </c>
      <c r="C915" s="46" t="s">
        <v>1455</v>
      </c>
      <c r="E915" s="46">
        <v>913</v>
      </c>
      <c r="F915" s="46" t="str">
        <f t="shared" si="14"/>
        <v>Панель HMI</v>
      </c>
    </row>
    <row r="916" spans="1:6" x14ac:dyDescent="0.25">
      <c r="A916" s="46" t="s">
        <v>347</v>
      </c>
      <c r="B916" s="46">
        <v>915</v>
      </c>
      <c r="C916" s="46" t="s">
        <v>1510</v>
      </c>
      <c r="E916" s="46">
        <v>914</v>
      </c>
      <c r="F916" s="46" t="str">
        <f t="shared" si="14"/>
        <v>Панель диагностики и интерфейса</v>
      </c>
    </row>
    <row r="917" spans="1:6" x14ac:dyDescent="0.25">
      <c r="A917" s="46" t="s">
        <v>335</v>
      </c>
      <c r="B917" s="46">
        <v>916</v>
      </c>
      <c r="C917" s="46" t="s">
        <v>1454</v>
      </c>
      <c r="E917" s="46">
        <v>915</v>
      </c>
      <c r="F917" s="46" t="str">
        <f t="shared" si="14"/>
        <v>Панель светодиодная (LED)</v>
      </c>
    </row>
    <row r="918" spans="1:6" x14ac:dyDescent="0.25">
      <c r="A918" s="46" t="s">
        <v>152</v>
      </c>
      <c r="B918" s="46">
        <v>917</v>
      </c>
      <c r="C918" s="46" t="s">
        <v>543</v>
      </c>
      <c r="E918" s="46">
        <v>916</v>
      </c>
      <c r="F918" s="46" t="str">
        <f t="shared" si="14"/>
        <v>Панель управления (пульт управления) преобразователя частотного</v>
      </c>
    </row>
    <row r="919" spans="1:6" x14ac:dyDescent="0.25">
      <c r="A919" s="46" t="s">
        <v>219</v>
      </c>
      <c r="B919" s="46">
        <v>918</v>
      </c>
      <c r="C919" s="46" t="s">
        <v>867</v>
      </c>
      <c r="E919" s="46">
        <v>917</v>
      </c>
      <c r="F919" s="46" t="str">
        <f t="shared" si="14"/>
        <v>Панель/доска ламинированная  (ламинат)</v>
      </c>
    </row>
    <row r="920" spans="1:6" x14ac:dyDescent="0.25">
      <c r="A920" s="46" t="s">
        <v>170</v>
      </c>
      <c r="B920" s="46">
        <v>919</v>
      </c>
      <c r="C920" s="46" t="s">
        <v>6533</v>
      </c>
      <c r="E920" s="46">
        <v>918</v>
      </c>
      <c r="F920" s="46" t="str">
        <f t="shared" si="14"/>
        <v>Папка</v>
      </c>
    </row>
    <row r="921" spans="1:6" x14ac:dyDescent="0.25">
      <c r="A921" s="46" t="s">
        <v>238</v>
      </c>
      <c r="B921" s="46">
        <v>920</v>
      </c>
      <c r="C921" s="46" t="s">
        <v>941</v>
      </c>
      <c r="E921" s="46">
        <v>919</v>
      </c>
      <c r="F921" s="46" t="str">
        <f t="shared" si="14"/>
        <v>Парафин</v>
      </c>
    </row>
    <row r="922" spans="1:6" x14ac:dyDescent="0.25">
      <c r="A922" s="46" t="s">
        <v>443</v>
      </c>
      <c r="B922" s="46">
        <v>921</v>
      </c>
      <c r="C922" s="46" t="s">
        <v>1785</v>
      </c>
      <c r="E922" s="46">
        <v>920</v>
      </c>
      <c r="F922" s="46" t="str">
        <f t="shared" si="14"/>
        <v>Паронит листовой</v>
      </c>
    </row>
    <row r="923" spans="1:6" x14ac:dyDescent="0.25">
      <c r="A923" s="46" t="s">
        <v>6631</v>
      </c>
      <c r="B923" s="46">
        <v>922</v>
      </c>
      <c r="C923" s="46" t="s">
        <v>6541</v>
      </c>
      <c r="E923" s="46">
        <v>921</v>
      </c>
      <c r="F923" s="46" t="str">
        <f t="shared" si="14"/>
        <v>Паста алмазная</v>
      </c>
    </row>
    <row r="924" spans="1:6" x14ac:dyDescent="0.25">
      <c r="A924" s="46" t="s">
        <v>364</v>
      </c>
      <c r="B924" s="46">
        <v>923</v>
      </c>
      <c r="C924" s="46" t="s">
        <v>1539</v>
      </c>
      <c r="E924" s="46">
        <v>922</v>
      </c>
      <c r="F924" s="46" t="str">
        <f t="shared" si="14"/>
        <v>Паста ГОИ</v>
      </c>
    </row>
    <row r="925" spans="1:6" x14ac:dyDescent="0.25">
      <c r="A925" s="46">
        <v>2573600</v>
      </c>
      <c r="B925" s="46">
        <v>924</v>
      </c>
      <c r="C925" s="46" t="s">
        <v>1145</v>
      </c>
      <c r="E925" s="46">
        <v>923</v>
      </c>
      <c r="F925" s="46" t="str">
        <f t="shared" si="14"/>
        <v>Патрон предохранителя</v>
      </c>
    </row>
    <row r="926" spans="1:6" x14ac:dyDescent="0.25">
      <c r="A926" s="46" t="s">
        <v>3538</v>
      </c>
      <c r="B926" s="46">
        <v>925</v>
      </c>
      <c r="C926" s="46" t="s">
        <v>3539</v>
      </c>
      <c r="E926" s="46">
        <v>924</v>
      </c>
      <c r="F926" s="46" t="str">
        <f t="shared" si="14"/>
        <v>Патрон сверлильный</v>
      </c>
    </row>
    <row r="927" spans="1:6" x14ac:dyDescent="0.25">
      <c r="A927" s="46" t="s">
        <v>338</v>
      </c>
      <c r="B927" s="46">
        <v>926</v>
      </c>
      <c r="C927" s="46" t="s">
        <v>1464</v>
      </c>
      <c r="E927" s="46">
        <v>925</v>
      </c>
      <c r="F927" s="46" t="str">
        <f t="shared" si="14"/>
        <v>Патрон электрического светильника с креплением</v>
      </c>
    </row>
    <row r="928" spans="1:6" x14ac:dyDescent="0.25">
      <c r="A928" s="46" t="s">
        <v>413</v>
      </c>
      <c r="B928" s="46">
        <v>927</v>
      </c>
      <c r="C928" s="46" t="s">
        <v>1718</v>
      </c>
      <c r="E928" s="46">
        <v>926</v>
      </c>
      <c r="F928" s="46" t="str">
        <f t="shared" si="14"/>
        <v>Патчкорд оптический</v>
      </c>
    </row>
    <row r="929" spans="1:6" x14ac:dyDescent="0.25">
      <c r="A929" s="46">
        <v>2059590</v>
      </c>
      <c r="B929" s="46">
        <v>928</v>
      </c>
      <c r="C929" s="46" t="s">
        <v>734</v>
      </c>
      <c r="E929" s="46">
        <v>927</v>
      </c>
      <c r="F929" s="46" t="str">
        <f t="shared" si="14"/>
        <v>Паяльник</v>
      </c>
    </row>
    <row r="930" spans="1:6" x14ac:dyDescent="0.25">
      <c r="A930" s="46">
        <v>2059564</v>
      </c>
      <c r="B930" s="46">
        <v>929</v>
      </c>
      <c r="C930" s="46" t="s">
        <v>733</v>
      </c>
      <c r="E930" s="46">
        <v>928</v>
      </c>
      <c r="F930" s="46" t="str">
        <f t="shared" si="14"/>
        <v>Пенетрант</v>
      </c>
    </row>
    <row r="931" spans="1:6" x14ac:dyDescent="0.25">
      <c r="A931" s="46">
        <v>2013630</v>
      </c>
      <c r="B931" s="46">
        <v>930</v>
      </c>
      <c r="C931" s="46" t="s">
        <v>637</v>
      </c>
      <c r="E931" s="46">
        <v>929</v>
      </c>
      <c r="F931" s="46" t="str">
        <f t="shared" si="14"/>
        <v>Пеногаситель</v>
      </c>
    </row>
    <row r="932" spans="1:6" x14ac:dyDescent="0.25">
      <c r="A932" s="46" t="s">
        <v>196</v>
      </c>
      <c r="B932" s="46">
        <v>931</v>
      </c>
      <c r="C932" s="46" t="s">
        <v>740</v>
      </c>
      <c r="E932" s="46">
        <v>930</v>
      </c>
      <c r="F932" s="46" t="str">
        <f t="shared" si="14"/>
        <v>Перекись (пероксид) водорода (H2O2)</v>
      </c>
    </row>
    <row r="933" spans="1:6" x14ac:dyDescent="0.25">
      <c r="A933" s="46" t="s">
        <v>330</v>
      </c>
      <c r="B933" s="46">
        <v>932</v>
      </c>
      <c r="C933" s="46" t="s">
        <v>1431</v>
      </c>
      <c r="E933" s="46">
        <v>931</v>
      </c>
      <c r="F933" s="46" t="str">
        <f t="shared" si="14"/>
        <v>Перекись водорода 3%</v>
      </c>
    </row>
    <row r="934" spans="1:6" x14ac:dyDescent="0.25">
      <c r="A934" s="46" t="s">
        <v>330</v>
      </c>
      <c r="B934" s="46">
        <v>933</v>
      </c>
      <c r="C934" s="46" t="s">
        <v>1432</v>
      </c>
      <c r="E934" s="46">
        <v>932</v>
      </c>
      <c r="F934" s="46" t="str">
        <f t="shared" si="14"/>
        <v>Переключатель</v>
      </c>
    </row>
    <row r="935" spans="1:6" x14ac:dyDescent="0.25">
      <c r="A935" s="46" t="s">
        <v>344</v>
      </c>
      <c r="B935" s="46">
        <v>934</v>
      </c>
      <c r="C935" s="46" t="s">
        <v>1505</v>
      </c>
      <c r="E935" s="46">
        <v>933</v>
      </c>
      <c r="F935" s="46" t="str">
        <f t="shared" si="14"/>
        <v>Переключатель KVM</v>
      </c>
    </row>
    <row r="936" spans="1:6" x14ac:dyDescent="0.25">
      <c r="A936" s="46" t="s">
        <v>226</v>
      </c>
      <c r="B936" s="46">
        <v>935</v>
      </c>
      <c r="C936" s="46" t="s">
        <v>908</v>
      </c>
      <c r="E936" s="46">
        <v>934</v>
      </c>
      <c r="F936" s="46" t="str">
        <f t="shared" si="14"/>
        <v>Перемычка для клеммника</v>
      </c>
    </row>
    <row r="937" spans="1:6" x14ac:dyDescent="0.25">
      <c r="A937" s="46" t="s">
        <v>250</v>
      </c>
      <c r="B937" s="46">
        <v>936</v>
      </c>
      <c r="C937" s="46" t="s">
        <v>985</v>
      </c>
      <c r="E937" s="46">
        <v>935</v>
      </c>
      <c r="F937" s="46" t="str">
        <f t="shared" si="14"/>
        <v>Переход лабораторный стеклянный</v>
      </c>
    </row>
    <row r="938" spans="1:6" x14ac:dyDescent="0.25">
      <c r="A938" s="46" t="s">
        <v>3433</v>
      </c>
      <c r="B938" s="46">
        <v>937</v>
      </c>
      <c r="C938" s="46" t="s">
        <v>3403</v>
      </c>
      <c r="E938" s="46">
        <v>936</v>
      </c>
      <c r="F938" s="46" t="str">
        <f t="shared" si="14"/>
        <v>Переходник стальной</v>
      </c>
    </row>
    <row r="939" spans="1:6" x14ac:dyDescent="0.25">
      <c r="A939" s="46">
        <v>2013630</v>
      </c>
      <c r="B939" s="46">
        <v>938</v>
      </c>
      <c r="C939" s="46" t="s">
        <v>6534</v>
      </c>
      <c r="E939" s="46">
        <v>937</v>
      </c>
      <c r="F939" s="46" t="str">
        <f t="shared" si="14"/>
        <v>Перец</v>
      </c>
    </row>
    <row r="940" spans="1:6" x14ac:dyDescent="0.25">
      <c r="A940" s="46">
        <v>2824110</v>
      </c>
      <c r="B940" s="46">
        <v>939</v>
      </c>
      <c r="C940" s="46" t="s">
        <v>1676</v>
      </c>
      <c r="E940" s="46">
        <v>938</v>
      </c>
      <c r="F940" s="46" t="str">
        <f t="shared" si="14"/>
        <v>Пероксид циклогексанона ПЦГ</v>
      </c>
    </row>
    <row r="941" spans="1:6" x14ac:dyDescent="0.25">
      <c r="A941" s="46" t="s">
        <v>139</v>
      </c>
      <c r="B941" s="46">
        <v>940</v>
      </c>
      <c r="C941" s="46" t="s">
        <v>530</v>
      </c>
      <c r="E941" s="46">
        <v>939</v>
      </c>
      <c r="F941" s="46" t="str">
        <f t="shared" si="14"/>
        <v>Перфоратор строительный</v>
      </c>
    </row>
    <row r="942" spans="1:6" x14ac:dyDescent="0.25">
      <c r="A942" s="46" t="s">
        <v>114</v>
      </c>
      <c r="B942" s="46">
        <v>941</v>
      </c>
      <c r="C942" s="46" t="s">
        <v>476</v>
      </c>
      <c r="E942" s="46">
        <v>940</v>
      </c>
      <c r="F942" s="46" t="str">
        <f t="shared" si="14"/>
        <v>Перчатки защитные</v>
      </c>
    </row>
    <row r="943" spans="1:6" x14ac:dyDescent="0.25">
      <c r="A943" s="46" t="s">
        <v>114</v>
      </c>
      <c r="B943" s="46">
        <v>942</v>
      </c>
      <c r="C943" s="46" t="s">
        <v>3400</v>
      </c>
      <c r="E943" s="46">
        <v>941</v>
      </c>
      <c r="F943" s="46" t="str">
        <f t="shared" si="14"/>
        <v>Песок кварцевый</v>
      </c>
    </row>
    <row r="944" spans="1:6" x14ac:dyDescent="0.25">
      <c r="A944" s="46" t="s">
        <v>114</v>
      </c>
      <c r="B944" s="46">
        <v>943</v>
      </c>
      <c r="C944" s="46" t="s">
        <v>477</v>
      </c>
      <c r="E944" s="46">
        <v>942</v>
      </c>
      <c r="F944" s="46" t="str">
        <f t="shared" si="14"/>
        <v>Песок речной</v>
      </c>
    </row>
    <row r="945" spans="1:6" x14ac:dyDescent="0.25">
      <c r="A945" s="46">
        <v>2344120</v>
      </c>
      <c r="B945" s="46">
        <v>944</v>
      </c>
      <c r="C945" s="46" t="s">
        <v>3494</v>
      </c>
      <c r="E945" s="46">
        <v>943</v>
      </c>
      <c r="F945" s="46" t="str">
        <f t="shared" si="14"/>
        <v>Песок строительный</v>
      </c>
    </row>
    <row r="946" spans="1:6" x14ac:dyDescent="0.25">
      <c r="A946" s="46">
        <v>2572130</v>
      </c>
      <c r="B946" s="46">
        <v>945</v>
      </c>
      <c r="C946" s="46" t="s">
        <v>6565</v>
      </c>
      <c r="E946" s="46">
        <v>944</v>
      </c>
      <c r="F946" s="46" t="str">
        <f t="shared" si="14"/>
        <v>Пестик фарфоровый</v>
      </c>
    </row>
    <row r="947" spans="1:6" x14ac:dyDescent="0.25">
      <c r="A947" s="46">
        <v>2572140</v>
      </c>
      <c r="B947" s="46">
        <v>946</v>
      </c>
      <c r="C947" s="46" t="s">
        <v>1036</v>
      </c>
      <c r="E947" s="46">
        <v>945</v>
      </c>
      <c r="F947" s="46" t="str">
        <f t="shared" si="14"/>
        <v>Петля дверная</v>
      </c>
    </row>
    <row r="948" spans="1:6" x14ac:dyDescent="0.25">
      <c r="A948" s="46" t="s">
        <v>455</v>
      </c>
      <c r="B948" s="46">
        <v>947</v>
      </c>
      <c r="C948" s="46" t="s">
        <v>1825</v>
      </c>
      <c r="E948" s="46">
        <v>946</v>
      </c>
      <c r="F948" s="46" t="str">
        <f t="shared" si="14"/>
        <v>Петля такелажная</v>
      </c>
    </row>
    <row r="949" spans="1:6" x14ac:dyDescent="0.25">
      <c r="A949" s="46" t="s">
        <v>118</v>
      </c>
      <c r="B949" s="46">
        <v>948</v>
      </c>
      <c r="C949" s="46" t="s">
        <v>483</v>
      </c>
      <c r="E949" s="46">
        <v>947</v>
      </c>
      <c r="F949" s="46" t="str">
        <f t="shared" si="14"/>
        <v>Печать круглая</v>
      </c>
    </row>
    <row r="950" spans="1:6" x14ac:dyDescent="0.25">
      <c r="A950" s="46" t="s">
        <v>118</v>
      </c>
      <c r="B950" s="46">
        <v>949</v>
      </c>
      <c r="C950" s="46" t="s">
        <v>484</v>
      </c>
      <c r="E950" s="46">
        <v>948</v>
      </c>
      <c r="F950" s="46" t="str">
        <f t="shared" si="14"/>
        <v>Печенье</v>
      </c>
    </row>
    <row r="951" spans="1:6" x14ac:dyDescent="0.25">
      <c r="A951" s="46" t="s">
        <v>401</v>
      </c>
      <c r="B951" s="46">
        <v>950</v>
      </c>
      <c r="C951" s="46" t="s">
        <v>1674</v>
      </c>
      <c r="E951" s="46">
        <v>949</v>
      </c>
      <c r="F951" s="46" t="str">
        <f t="shared" si="14"/>
        <v>Печенье пачковое</v>
      </c>
    </row>
    <row r="952" spans="1:6" x14ac:dyDescent="0.25">
      <c r="A952" s="46" t="s">
        <v>394</v>
      </c>
      <c r="B952" s="46">
        <v>951</v>
      </c>
      <c r="C952" s="46" t="s">
        <v>6598</v>
      </c>
      <c r="E952" s="46">
        <v>950</v>
      </c>
      <c r="F952" s="46" t="str">
        <f t="shared" si="14"/>
        <v>Печка (фьюзер) для принтера</v>
      </c>
    </row>
    <row r="953" spans="1:6" x14ac:dyDescent="0.25">
      <c r="A953" s="46" t="s">
        <v>362</v>
      </c>
      <c r="B953" s="46">
        <v>952</v>
      </c>
      <c r="C953" s="46" t="s">
        <v>1534</v>
      </c>
      <c r="E953" s="46">
        <v>951</v>
      </c>
      <c r="F953" s="46" t="str">
        <f t="shared" si="14"/>
        <v>Печь</v>
      </c>
    </row>
    <row r="954" spans="1:6" x14ac:dyDescent="0.25">
      <c r="A954" s="46">
        <v>2651620</v>
      </c>
      <c r="B954" s="46">
        <v>953</v>
      </c>
      <c r="C954" s="46" t="s">
        <v>1366</v>
      </c>
      <c r="E954" s="46">
        <v>952</v>
      </c>
      <c r="F954" s="46" t="str">
        <f t="shared" si="14"/>
        <v>Печь микроволновая электрическая</v>
      </c>
    </row>
    <row r="955" spans="1:6" x14ac:dyDescent="0.25">
      <c r="A955" s="46">
        <v>2573200</v>
      </c>
      <c r="B955" s="46">
        <v>954</v>
      </c>
      <c r="C955" s="46" t="s">
        <v>1047</v>
      </c>
      <c r="E955" s="46">
        <v>953</v>
      </c>
      <c r="F955" s="46" t="str">
        <f t="shared" si="14"/>
        <v>Пикнометр</v>
      </c>
    </row>
    <row r="956" spans="1:6" x14ac:dyDescent="0.25">
      <c r="A956" s="46">
        <v>2573300</v>
      </c>
      <c r="B956" s="46">
        <v>955</v>
      </c>
      <c r="C956" s="46" t="s">
        <v>1066</v>
      </c>
      <c r="E956" s="46">
        <v>954</v>
      </c>
      <c r="F956" s="46" t="str">
        <f t="shared" si="14"/>
        <v>Пила дисковая</v>
      </c>
    </row>
    <row r="957" spans="1:6" x14ac:dyDescent="0.25">
      <c r="A957" s="46" t="s">
        <v>226</v>
      </c>
      <c r="B957" s="46">
        <v>956</v>
      </c>
      <c r="C957" s="46" t="s">
        <v>3488</v>
      </c>
      <c r="E957" s="46">
        <v>955</v>
      </c>
      <c r="F957" s="46" t="str">
        <f t="shared" si="14"/>
        <v>Пинцет</v>
      </c>
    </row>
    <row r="958" spans="1:6" x14ac:dyDescent="0.25">
      <c r="A958" s="46">
        <v>2824120</v>
      </c>
      <c r="B958" s="46">
        <v>957</v>
      </c>
      <c r="C958" s="46" t="s">
        <v>6601</v>
      </c>
      <c r="E958" s="46">
        <v>956</v>
      </c>
      <c r="F958" s="46" t="str">
        <f t="shared" si="14"/>
        <v>Пипетка лабораторная</v>
      </c>
    </row>
    <row r="959" spans="1:6" x14ac:dyDescent="0.25">
      <c r="A959" s="46">
        <v>2824120</v>
      </c>
      <c r="B959" s="46">
        <v>958</v>
      </c>
      <c r="C959" s="46" t="s">
        <v>1687</v>
      </c>
      <c r="E959" s="46">
        <v>957</v>
      </c>
      <c r="F959" s="46" t="str">
        <f t="shared" si="14"/>
        <v>Пистолет гвоздезабивной</v>
      </c>
    </row>
    <row r="960" spans="1:6" x14ac:dyDescent="0.25">
      <c r="A960" s="46">
        <v>2573300</v>
      </c>
      <c r="B960" s="46">
        <v>959</v>
      </c>
      <c r="C960" s="46" t="s">
        <v>1050</v>
      </c>
      <c r="E960" s="46">
        <v>958</v>
      </c>
      <c r="F960" s="46" t="str">
        <f t="shared" si="14"/>
        <v>Пистолет продувочный пневматический</v>
      </c>
    </row>
    <row r="961" spans="1:6" x14ac:dyDescent="0.25">
      <c r="A961" s="46" t="s">
        <v>280</v>
      </c>
      <c r="B961" s="46">
        <v>960</v>
      </c>
      <c r="C961" s="46" t="s">
        <v>1216</v>
      </c>
      <c r="E961" s="46">
        <v>959</v>
      </c>
      <c r="F961" s="46" t="str">
        <f t="shared" si="14"/>
        <v>Пистолет строительный</v>
      </c>
    </row>
    <row r="962" spans="1:6" x14ac:dyDescent="0.25">
      <c r="A962" s="46">
        <v>2331104</v>
      </c>
      <c r="B962" s="46">
        <v>961</v>
      </c>
      <c r="C962" s="46" t="s">
        <v>918</v>
      </c>
      <c r="E962" s="46">
        <v>960</v>
      </c>
      <c r="F962" s="46" t="str">
        <f t="shared" si="14"/>
        <v>Планшет</v>
      </c>
    </row>
    <row r="963" spans="1:6" x14ac:dyDescent="0.25">
      <c r="A963" s="46" t="s">
        <v>6628</v>
      </c>
      <c r="B963" s="46">
        <v>962</v>
      </c>
      <c r="C963" s="46" t="s">
        <v>6525</v>
      </c>
      <c r="E963" s="46">
        <v>961</v>
      </c>
      <c r="F963" s="46" t="str">
        <f t="shared" ref="F963:F1026" si="15">VLOOKUP(E963,B:C,2,0)</f>
        <v>Пластина лабораторная</v>
      </c>
    </row>
    <row r="964" spans="1:6" x14ac:dyDescent="0.25">
      <c r="A964" s="46" t="s">
        <v>200</v>
      </c>
      <c r="B964" s="46">
        <v>963</v>
      </c>
      <c r="C964" s="46" t="s">
        <v>761</v>
      </c>
      <c r="E964" s="46">
        <v>962</v>
      </c>
      <c r="F964" s="46" t="str">
        <f t="shared" si="15"/>
        <v>Пластина металлическая (образец)</v>
      </c>
    </row>
    <row r="965" spans="1:6" x14ac:dyDescent="0.25">
      <c r="A965" s="46">
        <v>2573400</v>
      </c>
      <c r="B965" s="46">
        <v>964</v>
      </c>
      <c r="C965" s="46" t="s">
        <v>1132</v>
      </c>
      <c r="E965" s="46">
        <v>963</v>
      </c>
      <c r="F965" s="46" t="str">
        <f t="shared" si="15"/>
        <v>Пластина резиновая (техпластина)</v>
      </c>
    </row>
    <row r="966" spans="1:6" x14ac:dyDescent="0.25">
      <c r="A966" s="46" t="s">
        <v>256</v>
      </c>
      <c r="B966" s="46">
        <v>965</v>
      </c>
      <c r="C966" s="46" t="s">
        <v>1018</v>
      </c>
      <c r="E966" s="46">
        <v>964</v>
      </c>
      <c r="F966" s="46" t="str">
        <f t="shared" si="15"/>
        <v>Пластина твердосплавная механическая</v>
      </c>
    </row>
    <row r="967" spans="1:6" x14ac:dyDescent="0.25">
      <c r="A967" s="46" t="s">
        <v>279</v>
      </c>
      <c r="B967" s="46">
        <v>966</v>
      </c>
      <c r="C967" s="46" t="s">
        <v>1214</v>
      </c>
      <c r="E967" s="46">
        <v>965</v>
      </c>
      <c r="F967" s="46" t="str">
        <f t="shared" si="15"/>
        <v>Пластина теплообменника</v>
      </c>
    </row>
    <row r="968" spans="1:6" x14ac:dyDescent="0.25">
      <c r="A968" s="46" t="s">
        <v>279</v>
      </c>
      <c r="B968" s="46">
        <v>967</v>
      </c>
      <c r="C968" s="46" t="s">
        <v>1211</v>
      </c>
      <c r="E968" s="46">
        <v>966</v>
      </c>
      <c r="F968" s="46" t="str">
        <f t="shared" si="15"/>
        <v>Плата времени</v>
      </c>
    </row>
    <row r="969" spans="1:6" x14ac:dyDescent="0.25">
      <c r="A969" s="46" t="s">
        <v>279</v>
      </c>
      <c r="B969" s="46">
        <v>968</v>
      </c>
      <c r="C969" s="46" t="s">
        <v>1212</v>
      </c>
      <c r="E969" s="46">
        <v>967</v>
      </c>
      <c r="F969" s="46" t="str">
        <f t="shared" si="15"/>
        <v>Плата подключения энкодера</v>
      </c>
    </row>
    <row r="970" spans="1:6" x14ac:dyDescent="0.25">
      <c r="A970" s="46" t="s">
        <v>279</v>
      </c>
      <c r="B970" s="46">
        <v>969</v>
      </c>
      <c r="C970" s="46" t="s">
        <v>1213</v>
      </c>
      <c r="E970" s="46">
        <v>968</v>
      </c>
      <c r="F970" s="46" t="str">
        <f t="shared" si="15"/>
        <v>Плата расширения</v>
      </c>
    </row>
    <row r="971" spans="1:6" x14ac:dyDescent="0.25">
      <c r="A971" s="46">
        <v>2573400</v>
      </c>
      <c r="B971" s="46">
        <v>970</v>
      </c>
      <c r="C971" s="46" t="s">
        <v>1141</v>
      </c>
      <c r="E971" s="46">
        <v>969</v>
      </c>
      <c r="F971" s="46" t="str">
        <f t="shared" si="15"/>
        <v>Плата управления</v>
      </c>
    </row>
    <row r="972" spans="1:6" x14ac:dyDescent="0.25">
      <c r="A972" s="46">
        <v>2573300</v>
      </c>
      <c r="B972" s="46">
        <v>971</v>
      </c>
      <c r="C972" s="46" t="s">
        <v>1062</v>
      </c>
      <c r="E972" s="46">
        <v>970</v>
      </c>
      <c r="F972" s="46" t="str">
        <f t="shared" si="15"/>
        <v>Плашка резьбонарезная</v>
      </c>
    </row>
    <row r="973" spans="1:6" x14ac:dyDescent="0.25">
      <c r="A973" s="46" t="s">
        <v>139</v>
      </c>
      <c r="B973" s="46">
        <v>972</v>
      </c>
      <c r="C973" s="46" t="s">
        <v>525</v>
      </c>
      <c r="E973" s="46">
        <v>971</v>
      </c>
      <c r="F973" s="46" t="str">
        <f t="shared" si="15"/>
        <v>Плашкодержатель (вороток для плашки)</v>
      </c>
    </row>
    <row r="974" spans="1:6" x14ac:dyDescent="0.25">
      <c r="A974" s="46" t="s">
        <v>217</v>
      </c>
      <c r="B974" s="46">
        <v>973</v>
      </c>
      <c r="C974" s="46" t="s">
        <v>857</v>
      </c>
      <c r="E974" s="46">
        <v>972</v>
      </c>
      <c r="F974" s="46" t="str">
        <f t="shared" si="15"/>
        <v>Плащ прорезиненный (непромокаемый)</v>
      </c>
    </row>
    <row r="975" spans="1:6" x14ac:dyDescent="0.25">
      <c r="A975" s="46" t="s">
        <v>207</v>
      </c>
      <c r="B975" s="46">
        <v>974</v>
      </c>
      <c r="C975" s="46" t="s">
        <v>817</v>
      </c>
      <c r="E975" s="46">
        <v>973</v>
      </c>
      <c r="F975" s="46" t="str">
        <f t="shared" si="15"/>
        <v>Пленка герметизирующая лабораторная</v>
      </c>
    </row>
    <row r="976" spans="1:6" x14ac:dyDescent="0.25">
      <c r="A976" s="46" t="s">
        <v>207</v>
      </c>
      <c r="B976" s="46">
        <v>976</v>
      </c>
      <c r="C976" s="46" t="s">
        <v>473</v>
      </c>
      <c r="E976" s="46">
        <v>974</v>
      </c>
      <c r="F976" s="46" t="str">
        <f t="shared" si="15"/>
        <v>Пленка для ламинирования</v>
      </c>
    </row>
    <row r="977" spans="1:6" x14ac:dyDescent="0.25">
      <c r="A977" s="46" t="s">
        <v>6622</v>
      </c>
      <c r="B977" s="46">
        <v>975</v>
      </c>
      <c r="C977" s="46" t="s">
        <v>6727</v>
      </c>
      <c r="E977" s="46">
        <v>975</v>
      </c>
      <c r="F977" s="46" t="str">
        <f t="shared" si="15"/>
        <v>Пленка полиэтиленовая (образец)</v>
      </c>
    </row>
    <row r="978" spans="1:6" x14ac:dyDescent="0.25">
      <c r="A978" s="46" t="s">
        <v>207</v>
      </c>
      <c r="B978" s="46">
        <v>977</v>
      </c>
      <c r="C978" s="46" t="s">
        <v>3532</v>
      </c>
      <c r="E978" s="46">
        <v>976</v>
      </c>
      <c r="F978" s="46" t="str">
        <f t="shared" si="15"/>
        <v>Пленка полиэтиленовая</v>
      </c>
    </row>
    <row r="979" spans="1:6" x14ac:dyDescent="0.25">
      <c r="A979" s="46" t="s">
        <v>207</v>
      </c>
      <c r="B979" s="46">
        <v>978</v>
      </c>
      <c r="C979" s="46" t="s">
        <v>816</v>
      </c>
      <c r="E979" s="46">
        <v>977</v>
      </c>
      <c r="F979" s="46" t="str">
        <f t="shared" si="15"/>
        <v>Пленка самоклеящаяся (оракал)</v>
      </c>
    </row>
    <row r="980" spans="1:6" x14ac:dyDescent="0.25">
      <c r="A980" s="46" t="s">
        <v>207</v>
      </c>
      <c r="B980" s="46">
        <v>979</v>
      </c>
      <c r="C980" s="46" t="s">
        <v>815</v>
      </c>
      <c r="E980" s="46">
        <v>978</v>
      </c>
      <c r="F980" s="46" t="str">
        <f t="shared" si="15"/>
        <v>Пленка тонировочная</v>
      </c>
    </row>
    <row r="981" spans="1:6" x14ac:dyDescent="0.25">
      <c r="A981" s="46" t="s">
        <v>207</v>
      </c>
      <c r="B981" s="46">
        <v>980</v>
      </c>
      <c r="C981" s="46" t="s">
        <v>3531</v>
      </c>
      <c r="E981" s="46">
        <v>979</v>
      </c>
      <c r="F981" s="46" t="str">
        <f t="shared" si="15"/>
        <v>Пленка транспорентная</v>
      </c>
    </row>
    <row r="982" spans="1:6" x14ac:dyDescent="0.25">
      <c r="A982" s="46" t="s">
        <v>215</v>
      </c>
      <c r="B982" s="46">
        <v>981</v>
      </c>
      <c r="C982" s="46" t="s">
        <v>847</v>
      </c>
      <c r="E982" s="46">
        <v>980</v>
      </c>
      <c r="F982" s="46" t="str">
        <f t="shared" si="15"/>
        <v>Пленка туманка матовая</v>
      </c>
    </row>
    <row r="983" spans="1:6" x14ac:dyDescent="0.25">
      <c r="A983" s="46" t="s">
        <v>235</v>
      </c>
      <c r="B983" s="46">
        <v>982</v>
      </c>
      <c r="C983" s="46" t="s">
        <v>930</v>
      </c>
      <c r="E983" s="46">
        <v>981</v>
      </c>
      <c r="F983" s="46" t="str">
        <f t="shared" si="15"/>
        <v>Плинтус</v>
      </c>
    </row>
    <row r="984" spans="1:6" x14ac:dyDescent="0.25">
      <c r="A984" s="46" t="s">
        <v>235</v>
      </c>
      <c r="B984" s="46">
        <v>983</v>
      </c>
      <c r="C984" s="46" t="s">
        <v>3495</v>
      </c>
      <c r="E984" s="46">
        <v>982</v>
      </c>
      <c r="F984" s="46" t="str">
        <f t="shared" si="15"/>
        <v>Плита гранитная</v>
      </c>
    </row>
    <row r="985" spans="1:6" x14ac:dyDescent="0.25">
      <c r="A985" s="46" t="s">
        <v>394</v>
      </c>
      <c r="B985" s="46">
        <v>984</v>
      </c>
      <c r="C985" s="46" t="s">
        <v>1661</v>
      </c>
      <c r="E985" s="46">
        <v>983</v>
      </c>
      <c r="F985" s="46" t="str">
        <f t="shared" si="15"/>
        <v>Плита железобетонная</v>
      </c>
    </row>
    <row r="986" spans="1:6" x14ac:dyDescent="0.25">
      <c r="A986" s="46" t="s">
        <v>151</v>
      </c>
      <c r="B986" s="46">
        <v>985</v>
      </c>
      <c r="C986" s="46" t="s">
        <v>542</v>
      </c>
      <c r="E986" s="46">
        <v>984</v>
      </c>
      <c r="F986" s="46" t="str">
        <f t="shared" si="15"/>
        <v>Плита лабораторная электрическая нагревательная</v>
      </c>
    </row>
    <row r="987" spans="1:6" x14ac:dyDescent="0.25">
      <c r="A987" s="46" t="s">
        <v>212</v>
      </c>
      <c r="B987" s="46">
        <v>986</v>
      </c>
      <c r="C987" s="46" t="s">
        <v>843</v>
      </c>
      <c r="E987" s="46">
        <v>985</v>
      </c>
      <c r="F987" s="46" t="str">
        <f t="shared" si="15"/>
        <v>Плита МДФ</v>
      </c>
    </row>
    <row r="988" spans="1:6" x14ac:dyDescent="0.25">
      <c r="A988" s="46" t="s">
        <v>235</v>
      </c>
      <c r="B988" s="46">
        <v>987</v>
      </c>
      <c r="C988" s="46" t="s">
        <v>929</v>
      </c>
      <c r="E988" s="46">
        <v>986</v>
      </c>
      <c r="F988" s="46" t="str">
        <f t="shared" si="15"/>
        <v>Плита потолочная армстронг</v>
      </c>
    </row>
    <row r="989" spans="1:6" x14ac:dyDescent="0.25">
      <c r="A989" s="46" t="s">
        <v>363</v>
      </c>
      <c r="B989" s="46">
        <v>988</v>
      </c>
      <c r="C989" s="46" t="s">
        <v>1535</v>
      </c>
      <c r="E989" s="46">
        <v>987</v>
      </c>
      <c r="F989" s="46" t="str">
        <f t="shared" si="15"/>
        <v>Плита цементно-стружечная</v>
      </c>
    </row>
    <row r="990" spans="1:6" x14ac:dyDescent="0.25">
      <c r="A990" s="46">
        <v>2331104</v>
      </c>
      <c r="B990" s="46">
        <v>989</v>
      </c>
      <c r="C990" s="46" t="s">
        <v>916</v>
      </c>
      <c r="E990" s="46">
        <v>988</v>
      </c>
      <c r="F990" s="46" t="str">
        <f t="shared" si="15"/>
        <v>Плита электрическая</v>
      </c>
    </row>
    <row r="991" spans="1:6" x14ac:dyDescent="0.25">
      <c r="A991" s="46">
        <v>2331104</v>
      </c>
      <c r="B991" s="46">
        <v>990</v>
      </c>
      <c r="C991" s="46" t="s">
        <v>915</v>
      </c>
      <c r="E991" s="46">
        <v>989</v>
      </c>
      <c r="F991" s="46" t="str">
        <f t="shared" si="15"/>
        <v>Плитка лабораторная керамическая</v>
      </c>
    </row>
    <row r="992" spans="1:6" x14ac:dyDescent="0.25">
      <c r="A992" s="46" t="s">
        <v>259</v>
      </c>
      <c r="B992" s="46">
        <v>991</v>
      </c>
      <c r="C992" s="46" t="s">
        <v>1033</v>
      </c>
      <c r="E992" s="46">
        <v>990</v>
      </c>
      <c r="F992" s="46" t="str">
        <f t="shared" si="15"/>
        <v>Плитка напольная (кафель)</v>
      </c>
    </row>
    <row r="993" spans="1:6" x14ac:dyDescent="0.25">
      <c r="A993" s="46">
        <v>2573300</v>
      </c>
      <c r="B993" s="46">
        <v>992</v>
      </c>
      <c r="C993" s="46" t="s">
        <v>1095</v>
      </c>
      <c r="E993" s="46">
        <v>991</v>
      </c>
      <c r="F993" s="46" t="str">
        <f t="shared" si="15"/>
        <v>Пломба</v>
      </c>
    </row>
    <row r="994" spans="1:6" x14ac:dyDescent="0.25">
      <c r="A994" s="46">
        <v>2573300</v>
      </c>
      <c r="B994" s="46">
        <v>993</v>
      </c>
      <c r="C994" s="46" t="s">
        <v>1077</v>
      </c>
      <c r="E994" s="46">
        <v>992</v>
      </c>
      <c r="F994" s="46" t="str">
        <f t="shared" si="15"/>
        <v>Пломбиратор</v>
      </c>
    </row>
    <row r="995" spans="1:6" x14ac:dyDescent="0.25">
      <c r="A995" s="46" t="s">
        <v>251</v>
      </c>
      <c r="B995" s="46">
        <v>994</v>
      </c>
      <c r="C995" s="46" t="s">
        <v>1008</v>
      </c>
      <c r="E995" s="46">
        <v>993</v>
      </c>
      <c r="F995" s="46" t="str">
        <f t="shared" si="15"/>
        <v>Плоскогубцы (пассатижи)</v>
      </c>
    </row>
    <row r="996" spans="1:6" x14ac:dyDescent="0.25">
      <c r="A996" s="46" t="s">
        <v>268</v>
      </c>
      <c r="B996" s="46">
        <v>995</v>
      </c>
      <c r="C996" s="46" t="s">
        <v>1159</v>
      </c>
      <c r="E996" s="46">
        <v>994</v>
      </c>
      <c r="F996" s="46" t="str">
        <f t="shared" si="15"/>
        <v>Площадка навесная</v>
      </c>
    </row>
    <row r="997" spans="1:6" x14ac:dyDescent="0.25">
      <c r="A997" s="46" t="s">
        <v>325</v>
      </c>
      <c r="B997" s="46">
        <v>996</v>
      </c>
      <c r="C997" s="46" t="s">
        <v>1404</v>
      </c>
      <c r="E997" s="46">
        <v>995</v>
      </c>
      <c r="F997" s="46" t="str">
        <f t="shared" si="15"/>
        <v>Площадка под винт для хомута нейлонового</v>
      </c>
    </row>
    <row r="998" spans="1:6" x14ac:dyDescent="0.25">
      <c r="A998" s="46">
        <v>2812200</v>
      </c>
      <c r="B998" s="46">
        <v>997</v>
      </c>
      <c r="C998" s="46" t="s">
        <v>1579</v>
      </c>
      <c r="E998" s="46">
        <v>996</v>
      </c>
      <c r="F998" s="46" t="str">
        <f t="shared" si="15"/>
        <v>Пневмопривод</v>
      </c>
    </row>
    <row r="999" spans="1:6" x14ac:dyDescent="0.25">
      <c r="A999" s="46" t="s">
        <v>206</v>
      </c>
      <c r="B999" s="46">
        <v>998</v>
      </c>
      <c r="C999" s="46" t="s">
        <v>799</v>
      </c>
      <c r="E999" s="46">
        <v>997</v>
      </c>
      <c r="F999" s="46" t="str">
        <f t="shared" si="15"/>
        <v>Пневмораспределитель</v>
      </c>
    </row>
    <row r="1000" spans="1:6" x14ac:dyDescent="0.25">
      <c r="A1000" s="46" t="s">
        <v>421</v>
      </c>
      <c r="B1000" s="46">
        <v>999</v>
      </c>
      <c r="C1000" s="46" t="s">
        <v>1729</v>
      </c>
      <c r="E1000" s="46">
        <v>998</v>
      </c>
      <c r="F1000" s="46" t="str">
        <f t="shared" si="15"/>
        <v>Пневмотрубка</v>
      </c>
    </row>
    <row r="1001" spans="1:6" x14ac:dyDescent="0.25">
      <c r="A1001" s="46">
        <v>2219300</v>
      </c>
      <c r="B1001" s="46">
        <v>1000</v>
      </c>
      <c r="C1001" s="46" t="s">
        <v>771</v>
      </c>
      <c r="E1001" s="46">
        <v>999</v>
      </c>
      <c r="F1001" s="46" t="str">
        <f t="shared" si="15"/>
        <v>Погружное оборудование</v>
      </c>
    </row>
    <row r="1002" spans="1:6" x14ac:dyDescent="0.25">
      <c r="A1002" s="46">
        <v>2219300</v>
      </c>
      <c r="B1002" s="46">
        <v>1001</v>
      </c>
      <c r="C1002" s="46" t="s">
        <v>772</v>
      </c>
      <c r="E1002" s="46">
        <v>1000</v>
      </c>
      <c r="F1002" s="46" t="str">
        <f t="shared" si="15"/>
        <v>Подводка (шланг) гибкая для воды</v>
      </c>
    </row>
    <row r="1003" spans="1:6" x14ac:dyDescent="0.25">
      <c r="A1003" s="46" t="s">
        <v>153</v>
      </c>
      <c r="B1003" s="46">
        <v>1002</v>
      </c>
      <c r="C1003" s="46" t="s">
        <v>546</v>
      </c>
      <c r="E1003" s="46">
        <v>1001</v>
      </c>
      <c r="F1003" s="46" t="str">
        <f t="shared" si="15"/>
        <v>Подводка (шланг) гибкая для газа</v>
      </c>
    </row>
    <row r="1004" spans="1:6" x14ac:dyDescent="0.25">
      <c r="A1004" s="46" t="s">
        <v>153</v>
      </c>
      <c r="B1004" s="46">
        <v>1003</v>
      </c>
      <c r="C1004" s="46" t="s">
        <v>545</v>
      </c>
      <c r="E1004" s="46">
        <v>1002</v>
      </c>
      <c r="F1004" s="46" t="str">
        <f t="shared" si="15"/>
        <v>Поддон деревянный</v>
      </c>
    </row>
    <row r="1005" spans="1:6" x14ac:dyDescent="0.25">
      <c r="A1005" s="46" t="s">
        <v>271</v>
      </c>
      <c r="B1005" s="46">
        <v>1004</v>
      </c>
      <c r="C1005" s="46" t="s">
        <v>1181</v>
      </c>
      <c r="E1005" s="46">
        <v>1003</v>
      </c>
      <c r="F1005" s="46" t="str">
        <f t="shared" si="15"/>
        <v>Поддон деревянный под упакованный стальной рулон</v>
      </c>
    </row>
    <row r="1006" spans="1:6" x14ac:dyDescent="0.25">
      <c r="A1006" s="46" t="s">
        <v>153</v>
      </c>
      <c r="B1006" s="46">
        <v>1005</v>
      </c>
      <c r="C1006" s="46" t="s">
        <v>544</v>
      </c>
      <c r="E1006" s="46">
        <v>1004</v>
      </c>
      <c r="F1006" s="46" t="str">
        <f t="shared" si="15"/>
        <v>Поддон душевой</v>
      </c>
    </row>
    <row r="1007" spans="1:6" x14ac:dyDescent="0.25">
      <c r="A1007" s="46" t="s">
        <v>211</v>
      </c>
      <c r="B1007" s="46">
        <v>1006</v>
      </c>
      <c r="C1007" s="46" t="s">
        <v>842</v>
      </c>
      <c r="E1007" s="46">
        <v>1005</v>
      </c>
      <c r="F1007" s="46" t="str">
        <f t="shared" si="15"/>
        <v>Поддон металлический под стальной рулон</v>
      </c>
    </row>
    <row r="1008" spans="1:6" x14ac:dyDescent="0.25">
      <c r="A1008" s="46" t="s">
        <v>208</v>
      </c>
      <c r="B1008" s="46">
        <v>1007</v>
      </c>
      <c r="C1008" s="46" t="s">
        <v>829</v>
      </c>
      <c r="E1008" s="46">
        <v>1006</v>
      </c>
      <c r="F1008" s="46" t="str">
        <f t="shared" si="15"/>
        <v>Подкладка пласт. под замок</v>
      </c>
    </row>
    <row r="1009" spans="1:6" x14ac:dyDescent="0.25">
      <c r="A1009" s="46" t="s">
        <v>6705</v>
      </c>
      <c r="B1009" s="46">
        <v>1008</v>
      </c>
      <c r="C1009" s="46" t="s">
        <v>2540</v>
      </c>
      <c r="E1009" s="46">
        <v>1007</v>
      </c>
      <c r="F1009" s="46" t="str">
        <f t="shared" si="15"/>
        <v>Подложка изоляционная</v>
      </c>
    </row>
    <row r="1010" spans="1:6" x14ac:dyDescent="0.25">
      <c r="A1010" s="46" t="s">
        <v>251</v>
      </c>
      <c r="B1010" s="46">
        <v>1009</v>
      </c>
      <c r="C1010" s="46" t="s">
        <v>1010</v>
      </c>
      <c r="E1010" s="46">
        <v>1008</v>
      </c>
      <c r="F1010" s="46" t="str">
        <f t="shared" si="15"/>
        <v>Подписка на издания</v>
      </c>
    </row>
    <row r="1011" spans="1:6" x14ac:dyDescent="0.25">
      <c r="A1011" s="46" t="s">
        <v>219</v>
      </c>
      <c r="B1011" s="46">
        <v>1010</v>
      </c>
      <c r="C1011" s="46" t="s">
        <v>874</v>
      </c>
      <c r="E1011" s="46">
        <v>1009</v>
      </c>
      <c r="F1011" s="46" t="str">
        <f t="shared" si="15"/>
        <v>Подставка (люлька, ложемент) для хранения рулонов стальных</v>
      </c>
    </row>
    <row r="1012" spans="1:6" x14ac:dyDescent="0.25">
      <c r="A1012" s="46" t="s">
        <v>388</v>
      </c>
      <c r="B1012" s="46">
        <v>1011</v>
      </c>
      <c r="C1012" s="46" t="s">
        <v>1639</v>
      </c>
      <c r="E1012" s="46">
        <v>1010</v>
      </c>
      <c r="F1012" s="46" t="str">
        <f t="shared" si="15"/>
        <v>Подставка для скрепок</v>
      </c>
    </row>
    <row r="1013" spans="1:6" x14ac:dyDescent="0.25">
      <c r="A1013" s="46" t="s">
        <v>452</v>
      </c>
      <c r="B1013" s="46">
        <v>1012</v>
      </c>
      <c r="C1013" s="46" t="s">
        <v>1816</v>
      </c>
      <c r="E1013" s="46">
        <v>1011</v>
      </c>
      <c r="F1013" s="46" t="str">
        <f t="shared" si="15"/>
        <v>Подшипник</v>
      </c>
    </row>
    <row r="1014" spans="1:6" x14ac:dyDescent="0.25">
      <c r="A1014" s="46" t="s">
        <v>315</v>
      </c>
      <c r="B1014" s="46">
        <v>1013</v>
      </c>
      <c r="C1014" s="46" t="s">
        <v>1369</v>
      </c>
      <c r="E1014" s="46">
        <v>1012</v>
      </c>
      <c r="F1014" s="46" t="str">
        <f t="shared" si="15"/>
        <v>Подшлемник под каску</v>
      </c>
    </row>
    <row r="1015" spans="1:6" x14ac:dyDescent="0.25">
      <c r="A1015" s="46">
        <v>2030200</v>
      </c>
      <c r="B1015" s="46">
        <v>1014</v>
      </c>
      <c r="C1015" s="46" t="s">
        <v>673</v>
      </c>
      <c r="E1015" s="46">
        <v>1013</v>
      </c>
      <c r="F1015" s="46" t="str">
        <f t="shared" si="15"/>
        <v>Позиционер</v>
      </c>
    </row>
    <row r="1016" spans="1:6" x14ac:dyDescent="0.25">
      <c r="A1016" s="46">
        <v>2016530</v>
      </c>
      <c r="B1016" s="46">
        <v>1015</v>
      </c>
      <c r="C1016" s="46" t="s">
        <v>665</v>
      </c>
      <c r="E1016" s="46">
        <v>1014</v>
      </c>
      <c r="F1016" s="46" t="str">
        <f t="shared" si="15"/>
        <v>Покрытие химстойкое</v>
      </c>
    </row>
    <row r="1017" spans="1:6" x14ac:dyDescent="0.25">
      <c r="A1017" s="46">
        <v>2013319</v>
      </c>
      <c r="B1017" s="46">
        <v>1016</v>
      </c>
      <c r="C1017" s="46" t="s">
        <v>607</v>
      </c>
      <c r="E1017" s="46">
        <v>1015</v>
      </c>
      <c r="F1017" s="46" t="str">
        <f t="shared" si="15"/>
        <v>Полиэлектролит анионный</v>
      </c>
    </row>
    <row r="1018" spans="1:6" x14ac:dyDescent="0.25">
      <c r="A1018" s="46">
        <v>2016100</v>
      </c>
      <c r="B1018" s="46">
        <v>1017</v>
      </c>
      <c r="C1018" s="46" t="s">
        <v>6536</v>
      </c>
      <c r="E1018" s="46">
        <v>1016</v>
      </c>
      <c r="F1018" s="46" t="str">
        <f t="shared" si="15"/>
        <v>Полиэлектролит катионный</v>
      </c>
    </row>
    <row r="1019" spans="1:6" x14ac:dyDescent="0.25">
      <c r="A1019" s="46" t="s">
        <v>244</v>
      </c>
      <c r="B1019" s="46">
        <v>1018</v>
      </c>
      <c r="C1019" s="46" t="s">
        <v>963</v>
      </c>
      <c r="E1019" s="46">
        <v>1017</v>
      </c>
      <c r="F1019" s="46" t="str">
        <f t="shared" si="15"/>
        <v>Полиэтилен вспененный листовой</v>
      </c>
    </row>
    <row r="1020" spans="1:6" x14ac:dyDescent="0.25">
      <c r="A1020" s="46">
        <v>2444240</v>
      </c>
      <c r="B1020" s="46">
        <v>1019</v>
      </c>
      <c r="C1020" s="46" t="s">
        <v>1000</v>
      </c>
      <c r="E1020" s="46">
        <v>1018</v>
      </c>
      <c r="F1020" s="46" t="str">
        <f t="shared" si="15"/>
        <v>Полка перфорированная металлическая</v>
      </c>
    </row>
    <row r="1021" spans="1:6" x14ac:dyDescent="0.25">
      <c r="A1021" s="46">
        <v>2444240</v>
      </c>
      <c r="B1021" s="46">
        <v>1020</v>
      </c>
      <c r="C1021" s="46" t="s">
        <v>999</v>
      </c>
      <c r="E1021" s="46">
        <v>1019</v>
      </c>
      <c r="F1021" s="46" t="str">
        <f t="shared" si="15"/>
        <v>Полоса (шина) медная</v>
      </c>
    </row>
    <row r="1022" spans="1:6" x14ac:dyDescent="0.25">
      <c r="A1022" s="46" t="s">
        <v>459</v>
      </c>
      <c r="B1022" s="46">
        <v>1021</v>
      </c>
      <c r="C1022" s="46" t="s">
        <v>3547</v>
      </c>
      <c r="E1022" s="46">
        <v>1020</v>
      </c>
      <c r="F1022" s="46" t="str">
        <f t="shared" si="15"/>
        <v>Полоса бронзовая</v>
      </c>
    </row>
    <row r="1023" spans="1:6" x14ac:dyDescent="0.25">
      <c r="A1023" s="46" t="s">
        <v>244</v>
      </c>
      <c r="B1023" s="46">
        <v>1022</v>
      </c>
      <c r="C1023" s="46" t="s">
        <v>955</v>
      </c>
      <c r="E1023" s="46">
        <v>1021</v>
      </c>
      <c r="F1023" s="46" t="str">
        <f t="shared" si="15"/>
        <v>Полоса оцинкованная с полимерным покрытием в рулонах общего назначения</v>
      </c>
    </row>
    <row r="1024" spans="1:6" x14ac:dyDescent="0.25">
      <c r="A1024" s="46" t="s">
        <v>459</v>
      </c>
      <c r="B1024" s="46">
        <v>1023</v>
      </c>
      <c r="C1024" s="46" t="s">
        <v>3548</v>
      </c>
      <c r="E1024" s="46">
        <v>1022</v>
      </c>
      <c r="F1024" s="46" t="str">
        <f t="shared" si="15"/>
        <v>Полоса стальная</v>
      </c>
    </row>
    <row r="1025" spans="1:6" x14ac:dyDescent="0.25">
      <c r="A1025" s="46" t="s">
        <v>115</v>
      </c>
      <c r="B1025" s="46">
        <v>1024</v>
      </c>
      <c r="C1025" s="46" t="s">
        <v>478</v>
      </c>
      <c r="E1025" s="46">
        <v>1023</v>
      </c>
      <c r="F1025" s="46" t="str">
        <f t="shared" si="15"/>
        <v>Полоса стальная с цинковым покрытием в рулонах общего назначения</v>
      </c>
    </row>
    <row r="1026" spans="1:6" x14ac:dyDescent="0.25">
      <c r="A1026" s="46">
        <v>1396163</v>
      </c>
      <c r="B1026" s="46">
        <v>1025</v>
      </c>
      <c r="C1026" s="46" t="s">
        <v>518</v>
      </c>
      <c r="E1026" s="46">
        <v>1024</v>
      </c>
      <c r="F1026" s="46" t="str">
        <f t="shared" si="15"/>
        <v>Полотно асбестовое</v>
      </c>
    </row>
    <row r="1027" spans="1:6" x14ac:dyDescent="0.25">
      <c r="A1027" s="46">
        <v>2573200</v>
      </c>
      <c r="B1027" s="46">
        <v>1026</v>
      </c>
      <c r="C1027" s="46" t="s">
        <v>1045</v>
      </c>
      <c r="E1027" s="46">
        <v>1025</v>
      </c>
      <c r="F1027" s="46" t="str">
        <f t="shared" ref="F1027:F1090" si="16">VLOOKUP(E1027,B:C,2,0)</f>
        <v>Полотно геотекстильное в рулонах</v>
      </c>
    </row>
    <row r="1028" spans="1:6" x14ac:dyDescent="0.25">
      <c r="A1028" s="46">
        <v>2573200</v>
      </c>
      <c r="B1028" s="46">
        <v>1027</v>
      </c>
      <c r="C1028" s="46" t="s">
        <v>1044</v>
      </c>
      <c r="E1028" s="46">
        <v>1026</v>
      </c>
      <c r="F1028" s="46" t="str">
        <f t="shared" si="16"/>
        <v>Полотно для ленточнопильного станка</v>
      </c>
    </row>
    <row r="1029" spans="1:6" x14ac:dyDescent="0.25">
      <c r="A1029" s="46" t="s">
        <v>126</v>
      </c>
      <c r="B1029" s="46">
        <v>1028</v>
      </c>
      <c r="C1029" s="46" t="s">
        <v>497</v>
      </c>
      <c r="E1029" s="46">
        <v>1027</v>
      </c>
      <c r="F1029" s="46" t="str">
        <f t="shared" si="16"/>
        <v>Полотно для ножовки ручной</v>
      </c>
    </row>
    <row r="1030" spans="1:6" x14ac:dyDescent="0.25">
      <c r="A1030" s="46" t="s">
        <v>392</v>
      </c>
      <c r="B1030" s="46">
        <v>1029</v>
      </c>
      <c r="C1030" s="46" t="s">
        <v>1651</v>
      </c>
      <c r="E1030" s="46">
        <v>1028</v>
      </c>
      <c r="F1030" s="46" t="str">
        <f t="shared" si="16"/>
        <v>Полотно из пальмового волокна</v>
      </c>
    </row>
    <row r="1031" spans="1:6" x14ac:dyDescent="0.25">
      <c r="A1031" s="46" t="s">
        <v>402</v>
      </c>
      <c r="B1031" s="46">
        <v>1030</v>
      </c>
      <c r="C1031" s="46" t="s">
        <v>1688</v>
      </c>
      <c r="E1031" s="46">
        <v>1029</v>
      </c>
      <c r="F1031" s="46" t="str">
        <f t="shared" si="16"/>
        <v>Полумуфта</v>
      </c>
    </row>
    <row r="1032" spans="1:6" x14ac:dyDescent="0.25">
      <c r="A1032" s="46" t="s">
        <v>376</v>
      </c>
      <c r="B1032" s="46">
        <v>1031</v>
      </c>
      <c r="C1032" s="46" t="s">
        <v>1581</v>
      </c>
      <c r="E1032" s="46">
        <v>1030</v>
      </c>
      <c r="F1032" s="46" t="str">
        <f t="shared" si="16"/>
        <v>Помпа гидравлическая ручная</v>
      </c>
    </row>
    <row r="1033" spans="1:6" x14ac:dyDescent="0.25">
      <c r="A1033" s="46" t="s">
        <v>310</v>
      </c>
      <c r="B1033" s="46">
        <v>1032</v>
      </c>
      <c r="C1033" s="46" t="s">
        <v>1325</v>
      </c>
      <c r="E1033" s="46">
        <v>1031</v>
      </c>
      <c r="F1033" s="46" t="str">
        <f t="shared" si="16"/>
        <v>Помпа дренажная для кондиционера</v>
      </c>
    </row>
    <row r="1034" spans="1:6" x14ac:dyDescent="0.25">
      <c r="A1034" s="46" t="s">
        <v>208</v>
      </c>
      <c r="B1034" s="46">
        <v>1033</v>
      </c>
      <c r="C1034" s="46" t="s">
        <v>828</v>
      </c>
      <c r="E1034" s="46">
        <v>1032</v>
      </c>
      <c r="F1034" s="46" t="str">
        <f t="shared" si="16"/>
        <v>Поплавок датчика уровня</v>
      </c>
    </row>
    <row r="1035" spans="1:6" x14ac:dyDescent="0.25">
      <c r="A1035" s="46" t="s">
        <v>190</v>
      </c>
      <c r="B1035" s="46">
        <v>1034</v>
      </c>
      <c r="C1035" s="46" t="s">
        <v>687</v>
      </c>
      <c r="E1035" s="46">
        <v>1033</v>
      </c>
      <c r="F1035" s="46" t="str">
        <f t="shared" si="16"/>
        <v>Поролон фильтрующий</v>
      </c>
    </row>
    <row r="1036" spans="1:6" x14ac:dyDescent="0.25">
      <c r="A1036" s="46">
        <v>2059520</v>
      </c>
      <c r="B1036" s="46">
        <v>1035</v>
      </c>
      <c r="C1036" s="46" t="s">
        <v>718</v>
      </c>
      <c r="E1036" s="46">
        <v>1034</v>
      </c>
      <c r="F1036" s="46" t="str">
        <f t="shared" si="16"/>
        <v>Порошок стиральный</v>
      </c>
    </row>
    <row r="1037" spans="1:6" x14ac:dyDescent="0.25">
      <c r="A1037" s="46">
        <v>2059520</v>
      </c>
      <c r="B1037" s="46">
        <v>1036</v>
      </c>
      <c r="C1037" s="46" t="s">
        <v>719</v>
      </c>
      <c r="E1037" s="46">
        <v>1035</v>
      </c>
      <c r="F1037" s="46" t="str">
        <f t="shared" si="16"/>
        <v>Порошок фенольный</v>
      </c>
    </row>
    <row r="1038" spans="1:6" x14ac:dyDescent="0.25">
      <c r="A1038" s="46" t="s">
        <v>343</v>
      </c>
      <c r="B1038" s="46">
        <v>1037</v>
      </c>
      <c r="C1038" s="46" t="s">
        <v>1502</v>
      </c>
      <c r="E1038" s="46">
        <v>1036</v>
      </c>
      <c r="F1038" s="46" t="str">
        <f t="shared" si="16"/>
        <v>Порошок электропроводящий</v>
      </c>
    </row>
    <row r="1039" spans="1:6" x14ac:dyDescent="0.25">
      <c r="A1039" s="46" t="s">
        <v>227</v>
      </c>
      <c r="B1039" s="46">
        <v>1038</v>
      </c>
      <c r="C1039" s="46" t="s">
        <v>919</v>
      </c>
      <c r="E1039" s="46">
        <v>1037</v>
      </c>
      <c r="F1039" s="46" t="str">
        <f t="shared" si="16"/>
        <v>Пост кнопочный</v>
      </c>
    </row>
    <row r="1040" spans="1:6" x14ac:dyDescent="0.25">
      <c r="A1040" s="46" t="s">
        <v>218</v>
      </c>
      <c r="B1040" s="46">
        <v>1039</v>
      </c>
      <c r="C1040" s="46" t="s">
        <v>859</v>
      </c>
      <c r="E1040" s="46">
        <v>1038</v>
      </c>
      <c r="F1040" s="46" t="str">
        <f t="shared" si="16"/>
        <v>Посуда кухонная</v>
      </c>
    </row>
    <row r="1041" spans="1:6" x14ac:dyDescent="0.25">
      <c r="A1041" s="46" t="s">
        <v>139</v>
      </c>
      <c r="B1041" s="46">
        <v>1040</v>
      </c>
      <c r="C1041" s="46" t="s">
        <v>531</v>
      </c>
      <c r="E1041" s="46">
        <v>1039</v>
      </c>
      <c r="F1041" s="46" t="str">
        <f t="shared" si="16"/>
        <v>Посуда одноразовая</v>
      </c>
    </row>
    <row r="1042" spans="1:6" x14ac:dyDescent="0.25">
      <c r="A1042" s="46">
        <v>2573300</v>
      </c>
      <c r="B1042" s="46">
        <v>1041</v>
      </c>
      <c r="C1042" s="46" t="s">
        <v>1049</v>
      </c>
      <c r="E1042" s="46">
        <v>1040</v>
      </c>
      <c r="F1042" s="46" t="str">
        <f t="shared" si="16"/>
        <v>Пояс монтажный (предохранительный)</v>
      </c>
    </row>
    <row r="1043" spans="1:6" x14ac:dyDescent="0.25">
      <c r="A1043" s="46" t="s">
        <v>331</v>
      </c>
      <c r="B1043" s="46">
        <v>1042</v>
      </c>
      <c r="C1043" s="46" t="s">
        <v>1434</v>
      </c>
      <c r="E1043" s="46">
        <v>1041</v>
      </c>
      <c r="F1043" s="46" t="str">
        <f t="shared" si="16"/>
        <v>Правило алюминиевое</v>
      </c>
    </row>
    <row r="1044" spans="1:6" x14ac:dyDescent="0.25">
      <c r="A1044" s="46" t="s">
        <v>311</v>
      </c>
      <c r="B1044" s="46">
        <v>1043</v>
      </c>
      <c r="C1044" s="46" t="s">
        <v>1351</v>
      </c>
      <c r="E1044" s="46">
        <v>1042</v>
      </c>
      <c r="F1044" s="46" t="str">
        <f t="shared" si="16"/>
        <v>Предохранитель силовой</v>
      </c>
    </row>
    <row r="1045" spans="1:6" x14ac:dyDescent="0.25">
      <c r="A1045" s="46" t="s">
        <v>330</v>
      </c>
      <c r="B1045" s="46">
        <v>1044</v>
      </c>
      <c r="C1045" s="46" t="s">
        <v>1428</v>
      </c>
      <c r="E1045" s="46">
        <v>1043</v>
      </c>
      <c r="F1045" s="46" t="str">
        <f t="shared" si="16"/>
        <v>Преобразователь PH</v>
      </c>
    </row>
    <row r="1046" spans="1:6" x14ac:dyDescent="0.25">
      <c r="A1046" s="46" t="s">
        <v>310</v>
      </c>
      <c r="B1046" s="46">
        <v>1045</v>
      </c>
      <c r="C1046" s="46" t="s">
        <v>1335</v>
      </c>
      <c r="E1046" s="46">
        <v>1044</v>
      </c>
      <c r="F1046" s="46" t="str">
        <f t="shared" si="16"/>
        <v>Преобразователь веса</v>
      </c>
    </row>
    <row r="1047" spans="1:6" x14ac:dyDescent="0.25">
      <c r="A1047" s="46" t="s">
        <v>310</v>
      </c>
      <c r="B1047" s="46">
        <v>1046</v>
      </c>
      <c r="C1047" s="46" t="s">
        <v>1337</v>
      </c>
      <c r="E1047" s="46">
        <v>1045</v>
      </c>
      <c r="F1047" s="46" t="str">
        <f t="shared" si="16"/>
        <v>Преобразователь давления (трансмиттер давления)</v>
      </c>
    </row>
    <row r="1048" spans="1:6" x14ac:dyDescent="0.25">
      <c r="A1048" s="46" t="s">
        <v>310</v>
      </c>
      <c r="B1048" s="46">
        <v>1047</v>
      </c>
      <c r="C1048" s="46" t="s">
        <v>6580</v>
      </c>
      <c r="E1048" s="46">
        <v>1046</v>
      </c>
      <c r="F1048" s="46" t="str">
        <f t="shared" si="16"/>
        <v>Преобразователь датчика проводимости</v>
      </c>
    </row>
    <row r="1049" spans="1:6" x14ac:dyDescent="0.25">
      <c r="A1049" s="46" t="s">
        <v>310</v>
      </c>
      <c r="B1049" s="46">
        <v>1048</v>
      </c>
      <c r="C1049" s="46" t="s">
        <v>1336</v>
      </c>
      <c r="E1049" s="46">
        <v>1047</v>
      </c>
      <c r="F1049" s="46" t="str">
        <f t="shared" si="16"/>
        <v>Преобразователь измерительный</v>
      </c>
    </row>
    <row r="1050" spans="1:6" x14ac:dyDescent="0.25">
      <c r="A1050" s="46" t="s">
        <v>330</v>
      </c>
      <c r="B1050" s="46">
        <v>1049</v>
      </c>
      <c r="C1050" s="46" t="s">
        <v>1427</v>
      </c>
      <c r="E1050" s="46">
        <v>1048</v>
      </c>
      <c r="F1050" s="46" t="str">
        <f t="shared" si="16"/>
        <v>Преобразователь сигнала</v>
      </c>
    </row>
    <row r="1051" spans="1:6" x14ac:dyDescent="0.25">
      <c r="A1051" s="46">
        <v>2841240</v>
      </c>
      <c r="B1051" s="46">
        <v>1050</v>
      </c>
      <c r="C1051" s="46" t="s">
        <v>1726</v>
      </c>
      <c r="E1051" s="46">
        <v>1049</v>
      </c>
      <c r="F1051" s="46" t="str">
        <f t="shared" si="16"/>
        <v>Преобразователь частотный</v>
      </c>
    </row>
    <row r="1052" spans="1:6" x14ac:dyDescent="0.25">
      <c r="A1052" s="46">
        <v>2573400</v>
      </c>
      <c r="B1052" s="46">
        <v>1051</v>
      </c>
      <c r="C1052" s="46" t="s">
        <v>6570</v>
      </c>
      <c r="E1052" s="46">
        <v>1050</v>
      </c>
      <c r="F1052" s="46" t="str">
        <f t="shared" si="16"/>
        <v>Пресс вырубной для металла</v>
      </c>
    </row>
    <row r="1053" spans="1:6" x14ac:dyDescent="0.25">
      <c r="A1053" s="46" t="s">
        <v>311</v>
      </c>
      <c r="B1053" s="46">
        <v>1052</v>
      </c>
      <c r="C1053" s="46" t="s">
        <v>3503</v>
      </c>
      <c r="E1053" s="46">
        <v>1051</v>
      </c>
      <c r="F1053" s="46" t="str">
        <f t="shared" si="16"/>
        <v>Пресс-масленка (ниппель смазочный)</v>
      </c>
    </row>
    <row r="1054" spans="1:6" x14ac:dyDescent="0.25">
      <c r="A1054" s="46">
        <v>2651620</v>
      </c>
      <c r="B1054" s="46">
        <v>1053</v>
      </c>
      <c r="C1054" s="46" t="s">
        <v>1364</v>
      </c>
      <c r="E1054" s="46">
        <v>1052</v>
      </c>
      <c r="F1054" s="46" t="str">
        <f t="shared" si="16"/>
        <v>Прибор автоматический для определения прочности покрытий при растяжении по Эриксену</v>
      </c>
    </row>
    <row r="1055" spans="1:6" x14ac:dyDescent="0.25">
      <c r="A1055" s="46">
        <v>2651620</v>
      </c>
      <c r="B1055" s="46">
        <v>1054</v>
      </c>
      <c r="C1055" s="46" t="s">
        <v>3508</v>
      </c>
      <c r="E1055" s="46">
        <v>1053</v>
      </c>
      <c r="F1055" s="46" t="str">
        <f t="shared" si="16"/>
        <v>Прибор для испытания на изгиб (конический стержень)</v>
      </c>
    </row>
    <row r="1056" spans="1:6" x14ac:dyDescent="0.25">
      <c r="A1056" s="46" t="s">
        <v>311</v>
      </c>
      <c r="B1056" s="46">
        <v>1055</v>
      </c>
      <c r="C1056" s="46" t="s">
        <v>1340</v>
      </c>
      <c r="E1056" s="46">
        <v>1054</v>
      </c>
      <c r="F1056" s="46" t="str">
        <f t="shared" si="16"/>
        <v>Прибор для определения прочности покрытий при Т-изгибе</v>
      </c>
    </row>
    <row r="1057" spans="1:6" x14ac:dyDescent="0.25">
      <c r="A1057" s="46">
        <v>2651620</v>
      </c>
      <c r="B1057" s="46">
        <v>1056</v>
      </c>
      <c r="C1057" s="46" t="s">
        <v>1365</v>
      </c>
      <c r="E1057" s="46">
        <v>1055</v>
      </c>
      <c r="F1057" s="46" t="str">
        <f t="shared" si="16"/>
        <v>Прибор для определения прочности при обратном ударе</v>
      </c>
    </row>
    <row r="1058" spans="1:6" x14ac:dyDescent="0.25">
      <c r="A1058" s="46" t="s">
        <v>387</v>
      </c>
      <c r="B1058" s="46">
        <v>1057</v>
      </c>
      <c r="C1058" s="46" t="s">
        <v>1638</v>
      </c>
      <c r="E1058" s="46">
        <v>1056</v>
      </c>
      <c r="F1058" s="46" t="str">
        <f t="shared" si="16"/>
        <v>Прибор для оценки стойкости покрытий к царапанью</v>
      </c>
    </row>
    <row r="1059" spans="1:6" x14ac:dyDescent="0.25">
      <c r="A1059" s="46">
        <v>2573300</v>
      </c>
      <c r="B1059" s="46">
        <v>1058</v>
      </c>
      <c r="C1059" s="46" t="s">
        <v>1099</v>
      </c>
      <c r="E1059" s="46">
        <v>1057</v>
      </c>
      <c r="F1059" s="46" t="str">
        <f t="shared" si="16"/>
        <v>Привод гидравлический</v>
      </c>
    </row>
    <row r="1060" spans="1:6" x14ac:dyDescent="0.25">
      <c r="A1060" s="46" t="s">
        <v>284</v>
      </c>
      <c r="B1060" s="46">
        <v>1059</v>
      </c>
      <c r="C1060" s="46" t="s">
        <v>1221</v>
      </c>
      <c r="E1060" s="46">
        <v>1058</v>
      </c>
      <c r="F1060" s="46" t="str">
        <f t="shared" si="16"/>
        <v>Прижим клиновый регулируемый</v>
      </c>
    </row>
    <row r="1061" spans="1:6" x14ac:dyDescent="0.25">
      <c r="A1061" s="46" t="s">
        <v>284</v>
      </c>
      <c r="B1061" s="46">
        <v>1060</v>
      </c>
      <c r="C1061" s="46" t="s">
        <v>1223</v>
      </c>
      <c r="E1061" s="46">
        <v>1059</v>
      </c>
      <c r="F1061" s="46" t="str">
        <f t="shared" si="16"/>
        <v>Принтер</v>
      </c>
    </row>
    <row r="1062" spans="1:6" x14ac:dyDescent="0.25">
      <c r="A1062" s="46" t="s">
        <v>284</v>
      </c>
      <c r="B1062" s="46">
        <v>1061</v>
      </c>
      <c r="C1062" s="46" t="s">
        <v>1222</v>
      </c>
      <c r="E1062" s="46">
        <v>1060</v>
      </c>
      <c r="F1062" s="46" t="str">
        <f t="shared" si="16"/>
        <v>Принтер маркировочный</v>
      </c>
    </row>
    <row r="1063" spans="1:6" x14ac:dyDescent="0.25">
      <c r="A1063" s="46" t="s">
        <v>368</v>
      </c>
      <c r="B1063" s="46">
        <v>1062</v>
      </c>
      <c r="C1063" s="46" t="s">
        <v>1565</v>
      </c>
      <c r="E1063" s="46">
        <v>1061</v>
      </c>
      <c r="F1063" s="46" t="str">
        <f t="shared" si="16"/>
        <v>Принтер МФУ</v>
      </c>
    </row>
    <row r="1064" spans="1:6" x14ac:dyDescent="0.25">
      <c r="A1064" s="46">
        <v>2059564</v>
      </c>
      <c r="B1064" s="46">
        <v>1063</v>
      </c>
      <c r="C1064" s="46" t="s">
        <v>732</v>
      </c>
      <c r="E1064" s="46">
        <v>1062</v>
      </c>
      <c r="F1064" s="46" t="str">
        <f t="shared" si="16"/>
        <v xml:space="preserve">Припой </v>
      </c>
    </row>
    <row r="1065" spans="1:6" x14ac:dyDescent="0.25">
      <c r="A1065" s="46" t="s">
        <v>6621</v>
      </c>
      <c r="B1065" s="46">
        <v>1064</v>
      </c>
      <c r="C1065" s="46" t="s">
        <v>6512</v>
      </c>
      <c r="E1065" s="46">
        <v>1063</v>
      </c>
      <c r="F1065" s="46" t="str">
        <f t="shared" si="16"/>
        <v>Присадка противовспенивающая</v>
      </c>
    </row>
    <row r="1066" spans="1:6" x14ac:dyDescent="0.25">
      <c r="A1066" s="46" t="s">
        <v>221</v>
      </c>
      <c r="B1066" s="46">
        <v>1065</v>
      </c>
      <c r="C1066" s="46" t="s">
        <v>881</v>
      </c>
      <c r="E1066" s="46">
        <v>1064</v>
      </c>
      <c r="F1066" s="46" t="str">
        <f t="shared" si="16"/>
        <v>Присадка противовспенивающая (образец)</v>
      </c>
    </row>
    <row r="1067" spans="1:6" x14ac:dyDescent="0.25">
      <c r="A1067" s="46">
        <v>2573300</v>
      </c>
      <c r="B1067" s="46">
        <v>1066</v>
      </c>
      <c r="C1067" s="46" t="s">
        <v>1098</v>
      </c>
      <c r="E1067" s="46">
        <v>1065</v>
      </c>
      <c r="F1067" s="46" t="str">
        <f t="shared" si="16"/>
        <v>Пробка пластмассовая</v>
      </c>
    </row>
    <row r="1068" spans="1:6" x14ac:dyDescent="0.25">
      <c r="A1068" s="46" t="s">
        <v>311</v>
      </c>
      <c r="B1068" s="46">
        <v>1067</v>
      </c>
      <c r="C1068" s="46" t="s">
        <v>1348</v>
      </c>
      <c r="E1068" s="46">
        <v>1066</v>
      </c>
      <c r="F1068" s="46" t="str">
        <f t="shared" si="16"/>
        <v>Пробойник пресс-масленок</v>
      </c>
    </row>
    <row r="1069" spans="1:6" x14ac:dyDescent="0.25">
      <c r="A1069" s="46" t="s">
        <v>339</v>
      </c>
      <c r="B1069" s="46">
        <v>1068</v>
      </c>
      <c r="C1069" s="46" t="s">
        <v>1472</v>
      </c>
      <c r="E1069" s="46">
        <v>1067</v>
      </c>
      <c r="F1069" s="46" t="str">
        <f t="shared" si="16"/>
        <v>Пробоотборник кислото-щелочестойкий</v>
      </c>
    </row>
    <row r="1070" spans="1:6" x14ac:dyDescent="0.25">
      <c r="A1070" s="46">
        <v>2444230</v>
      </c>
      <c r="B1070" s="46">
        <v>1069</v>
      </c>
      <c r="C1070" s="46" t="s">
        <v>997</v>
      </c>
      <c r="E1070" s="46">
        <v>1068</v>
      </c>
      <c r="F1070" s="46" t="str">
        <f t="shared" si="16"/>
        <v>Провод монтажный (сигнальный)</v>
      </c>
    </row>
    <row r="1071" spans="1:6" x14ac:dyDescent="0.25">
      <c r="A1071" s="46" t="s">
        <v>243</v>
      </c>
      <c r="B1071" s="46">
        <v>1070</v>
      </c>
      <c r="C1071" s="46" t="s">
        <v>6562</v>
      </c>
      <c r="E1071" s="46">
        <v>1069</v>
      </c>
      <c r="F1071" s="46" t="str">
        <f t="shared" si="16"/>
        <v>Проволока сварочная омедненная</v>
      </c>
    </row>
    <row r="1072" spans="1:6" x14ac:dyDescent="0.25">
      <c r="A1072" s="46" t="s">
        <v>467</v>
      </c>
      <c r="B1072" s="46">
        <v>1071</v>
      </c>
      <c r="C1072" s="46" t="s">
        <v>1850</v>
      </c>
      <c r="E1072" s="46">
        <v>1070</v>
      </c>
      <c r="F1072" s="46" t="str">
        <f t="shared" si="16"/>
        <v>Проволока стальная</v>
      </c>
    </row>
    <row r="1073" spans="1:6" x14ac:dyDescent="0.25">
      <c r="A1073" s="46" t="s">
        <v>459</v>
      </c>
      <c r="B1073" s="46">
        <v>1072</v>
      </c>
      <c r="C1073" s="46" t="s">
        <v>1833</v>
      </c>
      <c r="E1073" s="46">
        <v>1071</v>
      </c>
      <c r="F1073" s="46" t="str">
        <f t="shared" si="16"/>
        <v>Программное обеспечение</v>
      </c>
    </row>
    <row r="1074" spans="1:6" x14ac:dyDescent="0.25">
      <c r="A1074" s="46" t="s">
        <v>220</v>
      </c>
      <c r="B1074" s="46">
        <v>1073</v>
      </c>
      <c r="C1074" s="46" t="s">
        <v>880</v>
      </c>
      <c r="E1074" s="46">
        <v>1072</v>
      </c>
      <c r="F1074" s="46" t="str">
        <f t="shared" si="16"/>
        <v>Продукция неответственного назначения</v>
      </c>
    </row>
    <row r="1075" spans="1:6" x14ac:dyDescent="0.25">
      <c r="A1075" s="46" t="s">
        <v>320</v>
      </c>
      <c r="B1075" s="46">
        <v>1074</v>
      </c>
      <c r="C1075" s="46" t="s">
        <v>1395</v>
      </c>
      <c r="E1075" s="46">
        <v>1073</v>
      </c>
      <c r="F1075" s="46" t="str">
        <f t="shared" si="16"/>
        <v>Продукция сувенирная декоративная</v>
      </c>
    </row>
    <row r="1076" spans="1:6" x14ac:dyDescent="0.25">
      <c r="A1076" s="46" t="s">
        <v>350</v>
      </c>
      <c r="B1076" s="46">
        <v>1075</v>
      </c>
      <c r="C1076" s="46" t="s">
        <v>1516</v>
      </c>
      <c r="E1076" s="46">
        <v>1074</v>
      </c>
      <c r="F1076" s="46" t="str">
        <f t="shared" si="16"/>
        <v>Проектор</v>
      </c>
    </row>
    <row r="1077" spans="1:6" x14ac:dyDescent="0.25">
      <c r="A1077" s="46" t="s">
        <v>350</v>
      </c>
      <c r="B1077" s="46">
        <v>1076</v>
      </c>
      <c r="C1077" s="46" t="s">
        <v>6589</v>
      </c>
      <c r="E1077" s="46">
        <v>1075</v>
      </c>
      <c r="F1077" s="46" t="str">
        <f t="shared" si="16"/>
        <v>Прожектор светодиодный (LED)</v>
      </c>
    </row>
    <row r="1078" spans="1:6" x14ac:dyDescent="0.25">
      <c r="A1078" s="46" t="s">
        <v>241</v>
      </c>
      <c r="B1078" s="46">
        <v>1077</v>
      </c>
      <c r="C1078" s="46" t="s">
        <v>949</v>
      </c>
      <c r="E1078" s="46">
        <v>1076</v>
      </c>
      <c r="F1078" s="46" t="str">
        <f t="shared" si="16"/>
        <v>Прожектор светодиодный декоративный (LED)</v>
      </c>
    </row>
    <row r="1079" spans="1:6" x14ac:dyDescent="0.25">
      <c r="A1079" s="46" t="s">
        <v>241</v>
      </c>
      <c r="B1079" s="46">
        <v>1078</v>
      </c>
      <c r="C1079" s="46" t="s">
        <v>950</v>
      </c>
      <c r="E1079" s="46">
        <v>1077</v>
      </c>
      <c r="F1079" s="46" t="str">
        <f t="shared" si="16"/>
        <v>Прокат горячекатаный в рулонах</v>
      </c>
    </row>
    <row r="1080" spans="1:6" x14ac:dyDescent="0.25">
      <c r="A1080" s="46" t="s">
        <v>242</v>
      </c>
      <c r="B1080" s="46">
        <v>1079</v>
      </c>
      <c r="C1080" s="46" t="s">
        <v>952</v>
      </c>
      <c r="E1080" s="46">
        <v>1078</v>
      </c>
      <c r="F1080" s="46" t="str">
        <f t="shared" si="16"/>
        <v>Прокат горячекатаный травленый в рулонах</v>
      </c>
    </row>
    <row r="1081" spans="1:6" x14ac:dyDescent="0.25">
      <c r="A1081" s="46">
        <v>2410410</v>
      </c>
      <c r="B1081" s="46">
        <v>1080</v>
      </c>
      <c r="C1081" s="46" t="s">
        <v>951</v>
      </c>
      <c r="E1081" s="46">
        <v>1079</v>
      </c>
      <c r="F1081" s="46" t="str">
        <f t="shared" si="16"/>
        <v>Прокат горячеоцинкованный дрессированный в рулонах</v>
      </c>
    </row>
    <row r="1082" spans="1:6" x14ac:dyDescent="0.25">
      <c r="A1082" s="46" t="s">
        <v>411</v>
      </c>
      <c r="B1082" s="46">
        <v>1081</v>
      </c>
      <c r="C1082" s="46" t="s">
        <v>1710</v>
      </c>
      <c r="E1082" s="46">
        <v>1080</v>
      </c>
      <c r="F1082" s="46" t="str">
        <f t="shared" si="16"/>
        <v>Прокат холоднокатаный нагартованный в рулонах</v>
      </c>
    </row>
    <row r="1083" spans="1:6" x14ac:dyDescent="0.25">
      <c r="A1083" s="46" t="s">
        <v>210</v>
      </c>
      <c r="B1083" s="46">
        <v>1082</v>
      </c>
      <c r="C1083" s="46" t="s">
        <v>835</v>
      </c>
      <c r="E1083" s="46">
        <v>1081</v>
      </c>
      <c r="F1083" s="46" t="str">
        <f t="shared" si="16"/>
        <v>Прокладка из листового металла</v>
      </c>
    </row>
    <row r="1084" spans="1:6" x14ac:dyDescent="0.25">
      <c r="A1084" s="46">
        <v>1920310</v>
      </c>
      <c r="B1084" s="46">
        <v>1083</v>
      </c>
      <c r="C1084" s="46" t="s">
        <v>579</v>
      </c>
      <c r="E1084" s="46">
        <v>1082</v>
      </c>
      <c r="F1084" s="46" t="str">
        <f t="shared" si="16"/>
        <v>Промывалка лабораторная полипропиленовая</v>
      </c>
    </row>
    <row r="1085" spans="1:6" x14ac:dyDescent="0.25">
      <c r="A1085" s="46" t="s">
        <v>452</v>
      </c>
      <c r="B1085" s="46">
        <v>1084</v>
      </c>
      <c r="C1085" s="46" t="s">
        <v>1810</v>
      </c>
      <c r="E1085" s="46">
        <v>1083</v>
      </c>
      <c r="F1085" s="46" t="str">
        <f t="shared" si="16"/>
        <v xml:space="preserve">Пропан газообразный </v>
      </c>
    </row>
    <row r="1086" spans="1:6" x14ac:dyDescent="0.25">
      <c r="A1086" s="46" t="s">
        <v>196</v>
      </c>
      <c r="B1086" s="46">
        <v>1085</v>
      </c>
      <c r="C1086" s="46" t="s">
        <v>744</v>
      </c>
      <c r="E1086" s="46">
        <v>1084</v>
      </c>
      <c r="F1086" s="46" t="str">
        <f t="shared" si="16"/>
        <v>Противогаз</v>
      </c>
    </row>
    <row r="1087" spans="1:6" x14ac:dyDescent="0.25">
      <c r="A1087" s="46" t="s">
        <v>244</v>
      </c>
      <c r="B1087" s="46">
        <v>1086</v>
      </c>
      <c r="C1087" s="46" t="s">
        <v>958</v>
      </c>
      <c r="E1087" s="46">
        <v>1085</v>
      </c>
      <c r="F1087" s="46" t="str">
        <f t="shared" si="16"/>
        <v>Противоядие от отравы для змей в ампулах</v>
      </c>
    </row>
    <row r="1088" spans="1:6" x14ac:dyDescent="0.25">
      <c r="A1088" s="46" t="s">
        <v>244</v>
      </c>
      <c r="B1088" s="46">
        <v>1087</v>
      </c>
      <c r="C1088" s="46" t="s">
        <v>959</v>
      </c>
      <c r="E1088" s="46">
        <v>1086</v>
      </c>
      <c r="F1088" s="46" t="str">
        <f t="shared" si="16"/>
        <v>Профиль перфорированный</v>
      </c>
    </row>
    <row r="1089" spans="1:6" x14ac:dyDescent="0.25">
      <c r="A1089" s="46">
        <v>2059590</v>
      </c>
      <c r="B1089" s="46">
        <v>1088</v>
      </c>
      <c r="C1089" s="46" t="s">
        <v>735</v>
      </c>
      <c r="E1089" s="46">
        <v>1087</v>
      </c>
      <c r="F1089" s="46" t="str">
        <f t="shared" si="16"/>
        <v>Профиль потолочный армстронг</v>
      </c>
    </row>
    <row r="1090" spans="1:6" x14ac:dyDescent="0.25">
      <c r="A1090" s="46" t="s">
        <v>219</v>
      </c>
      <c r="B1090" s="46">
        <v>1089</v>
      </c>
      <c r="C1090" s="46" t="s">
        <v>869</v>
      </c>
      <c r="E1090" s="46">
        <v>1088</v>
      </c>
      <c r="F1090" s="46" t="str">
        <f t="shared" si="16"/>
        <v>Проявитель</v>
      </c>
    </row>
    <row r="1091" spans="1:6" x14ac:dyDescent="0.25">
      <c r="A1091" s="46" t="s">
        <v>6633</v>
      </c>
      <c r="B1091" s="46">
        <v>1090</v>
      </c>
      <c r="C1091" s="46" t="s">
        <v>6572</v>
      </c>
      <c r="E1091" s="46">
        <v>1089</v>
      </c>
      <c r="F1091" s="46" t="str">
        <f t="shared" ref="F1091:F1154" si="17">VLOOKUP(E1091,B:C,2,0)</f>
        <v>Пружина для переплета</v>
      </c>
    </row>
    <row r="1092" spans="1:6" x14ac:dyDescent="0.25">
      <c r="A1092" s="46">
        <v>2431000</v>
      </c>
      <c r="B1092" s="46">
        <v>1091</v>
      </c>
      <c r="C1092" s="46" t="s">
        <v>986</v>
      </c>
      <c r="E1092" s="46">
        <v>1090</v>
      </c>
      <c r="F1092" s="46" t="str">
        <f t="shared" si="17"/>
        <v>Пружина инструментальная</v>
      </c>
    </row>
    <row r="1093" spans="1:6" x14ac:dyDescent="0.25">
      <c r="A1093" s="46" t="s">
        <v>266</v>
      </c>
      <c r="B1093" s="46">
        <v>1092</v>
      </c>
      <c r="C1093" s="46" t="s">
        <v>1157</v>
      </c>
      <c r="E1093" s="46">
        <v>1091</v>
      </c>
      <c r="F1093" s="46" t="str">
        <f t="shared" si="17"/>
        <v>Прутки спиральные для нанесения ЛКП</v>
      </c>
    </row>
    <row r="1094" spans="1:6" x14ac:dyDescent="0.25">
      <c r="A1094" s="46" t="s">
        <v>204</v>
      </c>
      <c r="B1094" s="46">
        <v>1093</v>
      </c>
      <c r="C1094" s="46" t="s">
        <v>787</v>
      </c>
      <c r="E1094" s="46">
        <v>1092</v>
      </c>
      <c r="F1094" s="46" t="str">
        <f t="shared" si="17"/>
        <v>Пруток присадочный сварочный</v>
      </c>
    </row>
    <row r="1095" spans="1:6" x14ac:dyDescent="0.25">
      <c r="A1095" s="46" t="s">
        <v>445</v>
      </c>
      <c r="B1095" s="46">
        <v>1094</v>
      </c>
      <c r="C1095" s="46" t="s">
        <v>1789</v>
      </c>
      <c r="E1095" s="46">
        <v>1093</v>
      </c>
      <c r="F1095" s="46" t="str">
        <f t="shared" si="17"/>
        <v>Пруток присадочный сварочный полимерный</v>
      </c>
    </row>
    <row r="1096" spans="1:6" x14ac:dyDescent="0.25">
      <c r="A1096" s="46" t="s">
        <v>294</v>
      </c>
      <c r="B1096" s="46">
        <v>1095</v>
      </c>
      <c r="C1096" s="46" t="s">
        <v>1262</v>
      </c>
      <c r="E1096" s="46">
        <v>1094</v>
      </c>
      <c r="F1096" s="46" t="str">
        <f t="shared" si="17"/>
        <v>Пульсоксиметр</v>
      </c>
    </row>
    <row r="1097" spans="1:6" x14ac:dyDescent="0.25">
      <c r="A1097" s="46" t="s">
        <v>330</v>
      </c>
      <c r="B1097" s="46">
        <v>1096</v>
      </c>
      <c r="C1097" s="46" t="s">
        <v>1430</v>
      </c>
      <c r="E1097" s="46">
        <v>1095</v>
      </c>
      <c r="F1097" s="46" t="str">
        <f t="shared" si="17"/>
        <v>Пульт управления</v>
      </c>
    </row>
    <row r="1098" spans="1:6" x14ac:dyDescent="0.25">
      <c r="A1098" s="46" t="s">
        <v>361</v>
      </c>
      <c r="B1098" s="46">
        <v>1097</v>
      </c>
      <c r="C1098" s="46" t="s">
        <v>1533</v>
      </c>
      <c r="E1098" s="46">
        <v>1096</v>
      </c>
      <c r="F1098" s="46" t="str">
        <f t="shared" si="17"/>
        <v>Пускатель (стартер) электронный</v>
      </c>
    </row>
    <row r="1099" spans="1:6" x14ac:dyDescent="0.25">
      <c r="A1099" s="46" t="s">
        <v>356</v>
      </c>
      <c r="B1099" s="46">
        <v>1098</v>
      </c>
      <c r="C1099" s="46" t="s">
        <v>1523</v>
      </c>
      <c r="E1099" s="46">
        <v>1097</v>
      </c>
      <c r="F1099" s="46" t="str">
        <f t="shared" si="17"/>
        <v>Пушка тепловая</v>
      </c>
    </row>
    <row r="1100" spans="1:6" x14ac:dyDescent="0.25">
      <c r="A1100" s="46">
        <v>2219300</v>
      </c>
      <c r="B1100" s="46">
        <v>1099</v>
      </c>
      <c r="C1100" s="46" t="s">
        <v>775</v>
      </c>
      <c r="E1100" s="46">
        <v>1098</v>
      </c>
      <c r="F1100" s="46" t="str">
        <f t="shared" si="17"/>
        <v>Пылесос промышленный</v>
      </c>
    </row>
    <row r="1101" spans="1:6" x14ac:dyDescent="0.25">
      <c r="A1101" s="46" t="s">
        <v>440</v>
      </c>
      <c r="B1101" s="46">
        <v>1100</v>
      </c>
      <c r="C1101" s="46" t="s">
        <v>1780</v>
      </c>
      <c r="E1101" s="46">
        <v>1099</v>
      </c>
      <c r="F1101" s="46" t="str">
        <f t="shared" si="17"/>
        <v>Пыльник</v>
      </c>
    </row>
    <row r="1102" spans="1:6" x14ac:dyDescent="0.25">
      <c r="A1102" s="46">
        <v>2630110</v>
      </c>
      <c r="B1102" s="46">
        <v>1101</v>
      </c>
      <c r="C1102" s="46" t="s">
        <v>1246</v>
      </c>
      <c r="E1102" s="46">
        <v>1100</v>
      </c>
      <c r="F1102" s="46" t="str">
        <f t="shared" si="17"/>
        <v>Пюпитр</v>
      </c>
    </row>
    <row r="1103" spans="1:6" x14ac:dyDescent="0.25">
      <c r="A1103" s="46">
        <v>2573400</v>
      </c>
      <c r="B1103" s="46">
        <v>1102</v>
      </c>
      <c r="C1103" s="46" t="s">
        <v>1114</v>
      </c>
      <c r="E1103" s="46">
        <v>1101</v>
      </c>
      <c r="F1103" s="46" t="str">
        <f t="shared" si="17"/>
        <v>Радиостанция</v>
      </c>
    </row>
    <row r="1104" spans="1:6" x14ac:dyDescent="0.25">
      <c r="A1104" s="46" t="s">
        <v>206</v>
      </c>
      <c r="B1104" s="46">
        <v>1103</v>
      </c>
      <c r="C1104" s="46" t="s">
        <v>805</v>
      </c>
      <c r="E1104" s="46">
        <v>1102</v>
      </c>
      <c r="F1104" s="46" t="str">
        <f t="shared" si="17"/>
        <v>Развертка машинная</v>
      </c>
    </row>
    <row r="1105" spans="1:6" x14ac:dyDescent="0.25">
      <c r="A1105" s="46" t="s">
        <v>402</v>
      </c>
      <c r="B1105" s="46">
        <v>1104</v>
      </c>
      <c r="C1105" s="46" t="s">
        <v>1690</v>
      </c>
      <c r="E1105" s="46">
        <v>1103</v>
      </c>
      <c r="F1105" s="46" t="str">
        <f t="shared" si="17"/>
        <v>Разветвитель цанговый</v>
      </c>
    </row>
    <row r="1106" spans="1:6" x14ac:dyDescent="0.25">
      <c r="A1106" s="46" t="s">
        <v>244</v>
      </c>
      <c r="B1106" s="46">
        <v>1105</v>
      </c>
      <c r="C1106" s="46" t="s">
        <v>967</v>
      </c>
      <c r="E1106" s="46">
        <v>1104</v>
      </c>
      <c r="F1106" s="46" t="str">
        <f t="shared" si="17"/>
        <v>Разгонщик</v>
      </c>
    </row>
    <row r="1107" spans="1:6" x14ac:dyDescent="0.25">
      <c r="A1107" s="46" t="s">
        <v>343</v>
      </c>
      <c r="B1107" s="46">
        <v>1106</v>
      </c>
      <c r="C1107" s="46" t="s">
        <v>1490</v>
      </c>
      <c r="E1107" s="46">
        <v>1105</v>
      </c>
      <c r="F1107" s="46" t="str">
        <f t="shared" si="17"/>
        <v>Разделитель (перегородка) для лотка перфорированного металлического</v>
      </c>
    </row>
    <row r="1108" spans="1:6" x14ac:dyDescent="0.25">
      <c r="A1108" s="46" t="s">
        <v>333</v>
      </c>
      <c r="B1108" s="46">
        <v>1107</v>
      </c>
      <c r="C1108" s="46" t="s">
        <v>1444</v>
      </c>
      <c r="E1108" s="46">
        <v>1106</v>
      </c>
      <c r="F1108" s="46" t="str">
        <f t="shared" si="17"/>
        <v>Разъем кабельный</v>
      </c>
    </row>
    <row r="1109" spans="1:6" x14ac:dyDescent="0.25">
      <c r="A1109" s="46" t="s">
        <v>343</v>
      </c>
      <c r="B1109" s="46">
        <v>1108</v>
      </c>
      <c r="C1109" s="46" t="s">
        <v>1492</v>
      </c>
      <c r="E1109" s="46">
        <v>1107</v>
      </c>
      <c r="F1109" s="46" t="str">
        <f t="shared" si="17"/>
        <v>Разъем розеточный модульный</v>
      </c>
    </row>
    <row r="1110" spans="1:6" x14ac:dyDescent="0.25">
      <c r="A1110" s="46" t="s">
        <v>271</v>
      </c>
      <c r="B1110" s="46">
        <v>1109</v>
      </c>
      <c r="C1110" s="46" t="s">
        <v>1180</v>
      </c>
      <c r="E1110" s="46">
        <v>1108</v>
      </c>
      <c r="F1110" s="46" t="str">
        <f t="shared" si="17"/>
        <v>Разъем соленоидный</v>
      </c>
    </row>
    <row r="1111" spans="1:6" x14ac:dyDescent="0.25">
      <c r="A1111" s="46">
        <v>2599240</v>
      </c>
      <c r="B1111" s="46">
        <v>1110</v>
      </c>
      <c r="C1111" s="46" t="s">
        <v>1193</v>
      </c>
      <c r="E1111" s="46">
        <v>1109</v>
      </c>
      <c r="F1111" s="46" t="str">
        <f t="shared" si="17"/>
        <v>Раковина (мойка)</v>
      </c>
    </row>
    <row r="1112" spans="1:6" x14ac:dyDescent="0.25">
      <c r="A1112" s="46" t="s">
        <v>207</v>
      </c>
      <c r="B1112" s="46">
        <v>1111</v>
      </c>
      <c r="C1112" s="46" t="s">
        <v>3485</v>
      </c>
      <c r="E1112" s="46">
        <v>1110</v>
      </c>
      <c r="F1112" s="46" t="str">
        <f t="shared" si="17"/>
        <v>Рамка</v>
      </c>
    </row>
    <row r="1113" spans="1:6" x14ac:dyDescent="0.25">
      <c r="A1113" s="46">
        <v>2059564</v>
      </c>
      <c r="B1113" s="46">
        <v>1113</v>
      </c>
      <c r="C1113" s="46" t="s">
        <v>3474</v>
      </c>
      <c r="E1113" s="46">
        <v>1111</v>
      </c>
      <c r="F1113" s="46" t="str">
        <f t="shared" si="17"/>
        <v>Рассекатель (ороситель) градирни</v>
      </c>
    </row>
    <row r="1114" spans="1:6" x14ac:dyDescent="0.25">
      <c r="A1114" s="46" t="s">
        <v>6621</v>
      </c>
      <c r="B1114" s="46">
        <v>1112</v>
      </c>
      <c r="C1114" s="46" t="s">
        <v>6728</v>
      </c>
      <c r="E1114" s="46">
        <v>1112</v>
      </c>
      <c r="F1114" s="46" t="str">
        <f t="shared" si="17"/>
        <v>Раствор (образец)</v>
      </c>
    </row>
    <row r="1115" spans="1:6" x14ac:dyDescent="0.25">
      <c r="A1115" s="46">
        <v>2059520</v>
      </c>
      <c r="B1115" s="46">
        <v>1114</v>
      </c>
      <c r="C1115" s="46" t="s">
        <v>722</v>
      </c>
      <c r="E1115" s="46">
        <v>1113</v>
      </c>
      <c r="F1115" s="46" t="str">
        <f t="shared" si="17"/>
        <v>Раствор</v>
      </c>
    </row>
    <row r="1116" spans="1:6" x14ac:dyDescent="0.25">
      <c r="A1116" s="46">
        <v>2059520</v>
      </c>
      <c r="B1116" s="46">
        <v>1115</v>
      </c>
      <c r="C1116" s="46" t="s">
        <v>703</v>
      </c>
      <c r="E1116" s="46">
        <v>1114</v>
      </c>
      <c r="F1116" s="46" t="str">
        <f t="shared" si="17"/>
        <v>Раствор буферный (стандарт)</v>
      </c>
    </row>
    <row r="1117" spans="1:6" x14ac:dyDescent="0.25">
      <c r="A1117" s="46" t="s">
        <v>234</v>
      </c>
      <c r="B1117" s="46">
        <v>1116</v>
      </c>
      <c r="C1117" s="46" t="s">
        <v>928</v>
      </c>
      <c r="E1117" s="46">
        <v>1115</v>
      </c>
      <c r="F1117" s="46" t="str">
        <f t="shared" si="17"/>
        <v>Раствор калибровочный</v>
      </c>
    </row>
    <row r="1118" spans="1:6" x14ac:dyDescent="0.25">
      <c r="A1118" s="46" t="s">
        <v>186</v>
      </c>
      <c r="B1118" s="46">
        <v>1117</v>
      </c>
      <c r="C1118" s="46" t="s">
        <v>676</v>
      </c>
      <c r="E1118" s="46">
        <v>1116</v>
      </c>
      <c r="F1118" s="46" t="str">
        <f t="shared" si="17"/>
        <v>Раствор кладочный для кирпича</v>
      </c>
    </row>
    <row r="1119" spans="1:6" x14ac:dyDescent="0.25">
      <c r="A1119" s="46" t="s">
        <v>186</v>
      </c>
      <c r="B1119" s="46">
        <v>1118</v>
      </c>
      <c r="C1119" s="46" t="s">
        <v>678</v>
      </c>
      <c r="E1119" s="46">
        <v>1117</v>
      </c>
      <c r="F1119" s="46" t="str">
        <f t="shared" si="17"/>
        <v>Растворитель</v>
      </c>
    </row>
    <row r="1120" spans="1:6" x14ac:dyDescent="0.25">
      <c r="A1120" s="46" t="s">
        <v>186</v>
      </c>
      <c r="B1120" s="46">
        <v>1119</v>
      </c>
      <c r="C1120" s="46" t="s">
        <v>677</v>
      </c>
      <c r="E1120" s="46">
        <v>1118</v>
      </c>
      <c r="F1120" s="46" t="str">
        <f t="shared" si="17"/>
        <v>Растворитель для подготовки ЛКМ</v>
      </c>
    </row>
    <row r="1121" spans="1:6" x14ac:dyDescent="0.25">
      <c r="A1121" s="46" t="s">
        <v>113</v>
      </c>
      <c r="B1121" s="46">
        <v>1120</v>
      </c>
      <c r="C1121" s="46" t="s">
        <v>474</v>
      </c>
      <c r="E1121" s="46">
        <v>1119</v>
      </c>
      <c r="F1121" s="46" t="str">
        <f t="shared" si="17"/>
        <v>Растворитель для промывки узлов коутера</v>
      </c>
    </row>
    <row r="1122" spans="1:6" x14ac:dyDescent="0.25">
      <c r="A1122" s="46" t="s">
        <v>310</v>
      </c>
      <c r="B1122" s="46">
        <v>1121</v>
      </c>
      <c r="C1122" s="46" t="s">
        <v>1333</v>
      </c>
      <c r="E1122" s="46">
        <v>1120</v>
      </c>
      <c r="F1122" s="46" t="str">
        <f t="shared" si="17"/>
        <v>Растение живое</v>
      </c>
    </row>
    <row r="1123" spans="1:6" x14ac:dyDescent="0.25">
      <c r="A1123" s="46">
        <v>2016530</v>
      </c>
      <c r="B1123" s="46">
        <v>1122</v>
      </c>
      <c r="C1123" s="46" t="s">
        <v>664</v>
      </c>
      <c r="E1123" s="46">
        <v>1121</v>
      </c>
      <c r="F1123" s="46" t="str">
        <f t="shared" si="17"/>
        <v>Расходомер</v>
      </c>
    </row>
    <row r="1124" spans="1:6" x14ac:dyDescent="0.25">
      <c r="A1124" s="46" t="s">
        <v>253</v>
      </c>
      <c r="B1124" s="46">
        <v>1123</v>
      </c>
      <c r="C1124" s="46" t="s">
        <v>1014</v>
      </c>
      <c r="E1124" s="46">
        <v>1122</v>
      </c>
      <c r="F1124" s="46" t="str">
        <f t="shared" si="17"/>
        <v>Реагент для разложения эмульсии (обезмаслевания)</v>
      </c>
    </row>
    <row r="1125" spans="1:6" x14ac:dyDescent="0.25">
      <c r="A1125" s="46" t="s">
        <v>384</v>
      </c>
      <c r="B1125" s="46">
        <v>1124</v>
      </c>
      <c r="C1125" s="46" t="s">
        <v>1618</v>
      </c>
      <c r="E1125" s="46">
        <v>1123</v>
      </c>
      <c r="F1125" s="46" t="str">
        <f t="shared" si="17"/>
        <v>Регистр отопления</v>
      </c>
    </row>
    <row r="1126" spans="1:6" x14ac:dyDescent="0.25">
      <c r="A1126" s="46" t="s">
        <v>384</v>
      </c>
      <c r="B1126" s="46">
        <v>1125</v>
      </c>
      <c r="C1126" s="46" t="s">
        <v>6593</v>
      </c>
      <c r="E1126" s="46">
        <v>1124</v>
      </c>
      <c r="F1126" s="46" t="str">
        <f t="shared" si="17"/>
        <v>Регулятор давления</v>
      </c>
    </row>
    <row r="1127" spans="1:6" x14ac:dyDescent="0.25">
      <c r="A1127" s="46" t="s">
        <v>413</v>
      </c>
      <c r="B1127" s="46">
        <v>1126</v>
      </c>
      <c r="C1127" s="46" t="s">
        <v>1717</v>
      </c>
      <c r="E1127" s="46">
        <v>1125</v>
      </c>
      <c r="F1127" s="46" t="str">
        <f t="shared" si="17"/>
        <v xml:space="preserve">Регулятор мощности </v>
      </c>
    </row>
    <row r="1128" spans="1:6" x14ac:dyDescent="0.25">
      <c r="A1128" s="46" t="s">
        <v>392</v>
      </c>
      <c r="B1128" s="46">
        <v>1127</v>
      </c>
      <c r="C1128" s="46" t="s">
        <v>1646</v>
      </c>
      <c r="E1128" s="46">
        <v>1126</v>
      </c>
      <c r="F1128" s="46" t="str">
        <f t="shared" si="17"/>
        <v>Редуктор (регулятор) газовый</v>
      </c>
    </row>
    <row r="1129" spans="1:6" x14ac:dyDescent="0.25">
      <c r="A1129" s="46" t="s">
        <v>303</v>
      </c>
      <c r="B1129" s="46">
        <v>1128</v>
      </c>
      <c r="C1129" s="46" t="s">
        <v>1285</v>
      </c>
      <c r="E1129" s="46">
        <v>1127</v>
      </c>
      <c r="F1129" s="46" t="str">
        <f t="shared" si="17"/>
        <v>Редуктор механический</v>
      </c>
    </row>
    <row r="1130" spans="1:6" x14ac:dyDescent="0.25">
      <c r="A1130" s="46">
        <v>2821110</v>
      </c>
      <c r="B1130" s="46">
        <v>1129</v>
      </c>
      <c r="C1130" s="46" t="s">
        <v>6597</v>
      </c>
      <c r="E1130" s="46">
        <v>1128</v>
      </c>
      <c r="F1130" s="46" t="str">
        <f t="shared" si="17"/>
        <v>Резак</v>
      </c>
    </row>
    <row r="1131" spans="1:6" x14ac:dyDescent="0.25">
      <c r="A1131" s="46">
        <v>2821110</v>
      </c>
      <c r="B1131" s="46">
        <v>1130</v>
      </c>
      <c r="C1131" s="46" t="s">
        <v>1659</v>
      </c>
      <c r="E1131" s="46">
        <v>1129</v>
      </c>
      <c r="F1131" s="46" t="str">
        <f t="shared" si="17"/>
        <v>Резак воздушно-плазменный (плазмотрон)</v>
      </c>
    </row>
    <row r="1132" spans="1:6" x14ac:dyDescent="0.25">
      <c r="A1132" s="46">
        <v>2899110</v>
      </c>
      <c r="B1132" s="46">
        <v>1131</v>
      </c>
      <c r="C1132" s="46" t="s">
        <v>1754</v>
      </c>
      <c r="E1132" s="46">
        <v>1130</v>
      </c>
      <c r="F1132" s="46" t="str">
        <f t="shared" si="17"/>
        <v>Резак газовый</v>
      </c>
    </row>
    <row r="1133" spans="1:6" x14ac:dyDescent="0.25">
      <c r="A1133" s="46">
        <v>2573400</v>
      </c>
      <c r="B1133" s="46">
        <v>1132</v>
      </c>
      <c r="C1133" s="46" t="s">
        <v>1131</v>
      </c>
      <c r="E1133" s="46">
        <v>1131</v>
      </c>
      <c r="F1133" s="46" t="str">
        <f t="shared" si="17"/>
        <v>Резак для бумаг</v>
      </c>
    </row>
    <row r="1134" spans="1:6" x14ac:dyDescent="0.25">
      <c r="A1134" s="46" t="s">
        <v>372</v>
      </c>
      <c r="B1134" s="46">
        <v>1133</v>
      </c>
      <c r="C1134" s="46" t="s">
        <v>1572</v>
      </c>
      <c r="E1134" s="46">
        <v>1132</v>
      </c>
      <c r="F1134" s="46" t="str">
        <f t="shared" si="17"/>
        <v>Резец токарный механический</v>
      </c>
    </row>
    <row r="1135" spans="1:6" x14ac:dyDescent="0.25">
      <c r="A1135" s="46" t="s">
        <v>334</v>
      </c>
      <c r="B1135" s="46">
        <v>1134</v>
      </c>
      <c r="C1135" s="46" t="s">
        <v>1449</v>
      </c>
      <c r="E1135" s="46">
        <v>1133</v>
      </c>
      <c r="F1135" s="46" t="str">
        <f t="shared" si="17"/>
        <v>Резистор</v>
      </c>
    </row>
    <row r="1136" spans="1:6" x14ac:dyDescent="0.25">
      <c r="A1136" s="46" t="s">
        <v>334</v>
      </c>
      <c r="B1136" s="46">
        <v>1135</v>
      </c>
      <c r="C1136" s="46" t="s">
        <v>1450</v>
      </c>
      <c r="E1136" s="46">
        <v>1134</v>
      </c>
      <c r="F1136" s="46" t="str">
        <f t="shared" si="17"/>
        <v>Реле</v>
      </c>
    </row>
    <row r="1137" spans="1:6" x14ac:dyDescent="0.25">
      <c r="A1137" s="46" t="s">
        <v>334</v>
      </c>
      <c r="B1137" s="46">
        <v>1136</v>
      </c>
      <c r="C1137" s="46" t="s">
        <v>1451</v>
      </c>
      <c r="E1137" s="46">
        <v>1135</v>
      </c>
      <c r="F1137" s="46" t="str">
        <f t="shared" si="17"/>
        <v>Реле импульсное</v>
      </c>
    </row>
    <row r="1138" spans="1:6" x14ac:dyDescent="0.25">
      <c r="A1138" s="46" t="s">
        <v>245</v>
      </c>
      <c r="B1138" s="46">
        <v>1137</v>
      </c>
      <c r="C1138" s="46" t="s">
        <v>972</v>
      </c>
      <c r="E1138" s="46">
        <v>1136</v>
      </c>
      <c r="F1138" s="46" t="str">
        <f t="shared" si="17"/>
        <v>Реле контроля напряжения</v>
      </c>
    </row>
    <row r="1139" spans="1:6" x14ac:dyDescent="0.25">
      <c r="A1139" s="46" t="s">
        <v>452</v>
      </c>
      <c r="B1139" s="46">
        <v>1138</v>
      </c>
      <c r="C1139" s="46" t="s">
        <v>1817</v>
      </c>
      <c r="E1139" s="46">
        <v>1137</v>
      </c>
      <c r="F1139" s="46" t="str">
        <f t="shared" si="17"/>
        <v>Рельс крановый</v>
      </c>
    </row>
    <row r="1140" spans="1:6" x14ac:dyDescent="0.25">
      <c r="A1140" s="46" t="s">
        <v>201</v>
      </c>
      <c r="B1140" s="46">
        <v>1139</v>
      </c>
      <c r="C1140" s="46" t="s">
        <v>783</v>
      </c>
      <c r="E1140" s="46">
        <v>1138</v>
      </c>
      <c r="F1140" s="46" t="str">
        <f t="shared" si="17"/>
        <v>Ремень подбородочный для каски</v>
      </c>
    </row>
    <row r="1141" spans="1:6" x14ac:dyDescent="0.25">
      <c r="A1141" s="46" t="s">
        <v>201</v>
      </c>
      <c r="B1141" s="46">
        <v>1140</v>
      </c>
      <c r="C1141" s="46" t="s">
        <v>784</v>
      </c>
      <c r="E1141" s="46">
        <v>1139</v>
      </c>
      <c r="F1141" s="46" t="str">
        <f t="shared" si="17"/>
        <v>Ремень приводной</v>
      </c>
    </row>
    <row r="1142" spans="1:6" x14ac:dyDescent="0.25">
      <c r="A1142" s="46" t="s">
        <v>432</v>
      </c>
      <c r="B1142" s="46">
        <v>1141</v>
      </c>
      <c r="C1142" s="46" t="s">
        <v>6610</v>
      </c>
      <c r="E1142" s="46">
        <v>1140</v>
      </c>
      <c r="F1142" s="46" t="str">
        <f t="shared" si="17"/>
        <v>Ремень приводной концевой</v>
      </c>
    </row>
    <row r="1143" spans="1:6" x14ac:dyDescent="0.25">
      <c r="A1143" s="46" t="s">
        <v>452</v>
      </c>
      <c r="B1143" s="46">
        <v>1142</v>
      </c>
      <c r="C1143" s="46" t="s">
        <v>1807</v>
      </c>
      <c r="E1143" s="46">
        <v>1141</v>
      </c>
      <c r="F1143" s="46" t="str">
        <f t="shared" si="17"/>
        <v>Ремень стяжной</v>
      </c>
    </row>
    <row r="1144" spans="1:6" x14ac:dyDescent="0.25">
      <c r="A1144" s="46" t="s">
        <v>452</v>
      </c>
      <c r="B1144" s="46">
        <v>1143</v>
      </c>
      <c r="C1144" s="46" t="s">
        <v>1808</v>
      </c>
      <c r="E1144" s="46">
        <v>1142</v>
      </c>
      <c r="F1144" s="46" t="str">
        <f t="shared" si="17"/>
        <v>Респиратор</v>
      </c>
    </row>
    <row r="1145" spans="1:6" x14ac:dyDescent="0.25">
      <c r="A1145" s="46">
        <v>2630110</v>
      </c>
      <c r="B1145" s="46">
        <v>1144</v>
      </c>
      <c r="C1145" s="46" t="s">
        <v>1247</v>
      </c>
      <c r="E1145" s="46">
        <v>1143</v>
      </c>
      <c r="F1145" s="46" t="str">
        <f t="shared" si="17"/>
        <v>Респиратор со сменными фильтрами</v>
      </c>
    </row>
    <row r="1146" spans="1:6" x14ac:dyDescent="0.25">
      <c r="A1146" s="46" t="s">
        <v>383</v>
      </c>
      <c r="B1146" s="46">
        <v>1145</v>
      </c>
      <c r="C1146" s="46" t="s">
        <v>1617</v>
      </c>
      <c r="E1146" s="46">
        <v>1144</v>
      </c>
      <c r="F1146" s="46" t="str">
        <f t="shared" si="17"/>
        <v>Ретранслятор</v>
      </c>
    </row>
    <row r="1147" spans="1:6" x14ac:dyDescent="0.25">
      <c r="A1147" s="46" t="s">
        <v>455</v>
      </c>
      <c r="B1147" s="46">
        <v>1146</v>
      </c>
      <c r="C1147" s="46" t="s">
        <v>1823</v>
      </c>
      <c r="E1147" s="46">
        <v>1145</v>
      </c>
      <c r="F1147" s="46" t="str">
        <f t="shared" si="17"/>
        <v>Решетка вентиляционная</v>
      </c>
    </row>
    <row r="1148" spans="1:6" x14ac:dyDescent="0.25">
      <c r="A1148" s="46" t="s">
        <v>396</v>
      </c>
      <c r="B1148" s="46">
        <v>1147</v>
      </c>
      <c r="C1148" s="46" t="s">
        <v>1664</v>
      </c>
      <c r="E1148" s="46">
        <v>1146</v>
      </c>
      <c r="F1148" s="46" t="str">
        <f t="shared" si="17"/>
        <v>Риббон (термотрансферная лента)</v>
      </c>
    </row>
    <row r="1149" spans="1:6" x14ac:dyDescent="0.25">
      <c r="A1149" s="46" t="s">
        <v>343</v>
      </c>
      <c r="B1149" s="46">
        <v>1148</v>
      </c>
      <c r="C1149" s="46" t="s">
        <v>1497</v>
      </c>
      <c r="E1149" s="46">
        <v>1147</v>
      </c>
      <c r="F1149" s="46" t="str">
        <f t="shared" si="17"/>
        <v>Рихтовщик гидравлический</v>
      </c>
    </row>
    <row r="1150" spans="1:6" x14ac:dyDescent="0.25">
      <c r="A1150" s="46" t="s">
        <v>343</v>
      </c>
      <c r="B1150" s="46">
        <v>1149</v>
      </c>
      <c r="C1150" s="46" t="s">
        <v>1499</v>
      </c>
      <c r="E1150" s="46">
        <v>1148</v>
      </c>
      <c r="F1150" s="46" t="str">
        <f t="shared" si="17"/>
        <v>Розетка кабельная</v>
      </c>
    </row>
    <row r="1151" spans="1:6" x14ac:dyDescent="0.25">
      <c r="A1151" s="46" t="s">
        <v>343</v>
      </c>
      <c r="B1151" s="46">
        <v>1150</v>
      </c>
      <c r="C1151" s="46" t="s">
        <v>1498</v>
      </c>
      <c r="E1151" s="46">
        <v>1149</v>
      </c>
      <c r="F1151" s="46" t="str">
        <f t="shared" si="17"/>
        <v>Розетка сетевая</v>
      </c>
    </row>
    <row r="1152" spans="1:6" x14ac:dyDescent="0.25">
      <c r="A1152" s="46">
        <v>2891120</v>
      </c>
      <c r="B1152" s="46">
        <v>1151</v>
      </c>
      <c r="C1152" s="46" t="s">
        <v>1735</v>
      </c>
      <c r="E1152" s="46">
        <v>1150</v>
      </c>
      <c r="F1152" s="46" t="str">
        <f t="shared" si="17"/>
        <v>Розетка штепсельная</v>
      </c>
    </row>
    <row r="1153" spans="1:6" x14ac:dyDescent="0.25">
      <c r="A1153" s="46" t="s">
        <v>438</v>
      </c>
      <c r="B1153" s="46">
        <v>1152</v>
      </c>
      <c r="C1153" s="46" t="s">
        <v>1772</v>
      </c>
      <c r="E1153" s="46">
        <v>1151</v>
      </c>
      <c r="F1153" s="46" t="str">
        <f t="shared" si="17"/>
        <v>Ролик</v>
      </c>
    </row>
    <row r="1154" spans="1:6" x14ac:dyDescent="0.25">
      <c r="A1154" s="46" t="s">
        <v>438</v>
      </c>
      <c r="B1154" s="46">
        <v>1153</v>
      </c>
      <c r="C1154" s="46" t="s">
        <v>1771</v>
      </c>
      <c r="E1154" s="46">
        <v>1152</v>
      </c>
      <c r="F1154" s="46" t="str">
        <f t="shared" si="17"/>
        <v>Ролик V-образный металлический</v>
      </c>
    </row>
    <row r="1155" spans="1:6" x14ac:dyDescent="0.25">
      <c r="A1155" s="46" t="s">
        <v>401</v>
      </c>
      <c r="B1155" s="46">
        <v>1154</v>
      </c>
      <c r="C1155" s="46" t="s">
        <v>1675</v>
      </c>
      <c r="E1155" s="46">
        <v>1153</v>
      </c>
      <c r="F1155" s="46" t="str">
        <f t="shared" ref="F1155:F1218" si="18">VLOOKUP(E1155,B:C,2,0)</f>
        <v>Ролик мебельный</v>
      </c>
    </row>
    <row r="1156" spans="1:6" x14ac:dyDescent="0.25">
      <c r="A1156" s="46">
        <v>2891120</v>
      </c>
      <c r="B1156" s="46">
        <v>1155</v>
      </c>
      <c r="C1156" s="46" t="s">
        <v>1736</v>
      </c>
      <c r="E1156" s="46">
        <v>1154</v>
      </c>
      <c r="F1156" s="46" t="str">
        <f t="shared" si="18"/>
        <v>Ролик подачи для принтера</v>
      </c>
    </row>
    <row r="1157" spans="1:6" x14ac:dyDescent="0.25">
      <c r="A1157" s="46" t="s">
        <v>422</v>
      </c>
      <c r="B1157" s="46">
        <v>1156</v>
      </c>
      <c r="C1157" s="46" t="s">
        <v>1733</v>
      </c>
      <c r="E1157" s="46">
        <v>1155</v>
      </c>
      <c r="F1157" s="46" t="str">
        <f t="shared" si="18"/>
        <v>Ролик полиуретановый</v>
      </c>
    </row>
    <row r="1158" spans="1:6" x14ac:dyDescent="0.25">
      <c r="A1158" s="46">
        <v>2059520</v>
      </c>
      <c r="B1158" s="46">
        <v>1157</v>
      </c>
      <c r="C1158" s="46" t="s">
        <v>707</v>
      </c>
      <c r="E1158" s="46">
        <v>1156</v>
      </c>
      <c r="F1158" s="46" t="str">
        <f t="shared" si="18"/>
        <v>Ролик станочный</v>
      </c>
    </row>
    <row r="1159" spans="1:6" x14ac:dyDescent="0.25">
      <c r="A1159" s="46">
        <v>2013416</v>
      </c>
      <c r="B1159" s="46">
        <v>1158</v>
      </c>
      <c r="C1159" s="46" t="s">
        <v>620</v>
      </c>
      <c r="E1159" s="46">
        <v>1157</v>
      </c>
      <c r="F1159" s="46" t="str">
        <f t="shared" si="18"/>
        <v>Ртуть (II) азотнокислая 1-водная (Hg(NO3)2*H2O)</v>
      </c>
    </row>
    <row r="1160" spans="1:6" x14ac:dyDescent="0.25">
      <c r="A1160" s="46">
        <v>2219300</v>
      </c>
      <c r="B1160" s="46">
        <v>1159</v>
      </c>
      <c r="C1160" s="46" t="s">
        <v>773</v>
      </c>
      <c r="E1160" s="46">
        <v>1158</v>
      </c>
      <c r="F1160" s="46" t="str">
        <f t="shared" si="18"/>
        <v>Ртуть сернокислая (сульфат ртути​(II)) (HgSO4)</v>
      </c>
    </row>
    <row r="1161" spans="1:6" x14ac:dyDescent="0.25">
      <c r="A1161" s="46">
        <v>2219300</v>
      </c>
      <c r="B1161" s="46">
        <v>1160</v>
      </c>
      <c r="C1161" s="46" t="s">
        <v>766</v>
      </c>
      <c r="E1161" s="46">
        <v>1159</v>
      </c>
      <c r="F1161" s="46" t="str">
        <f t="shared" si="18"/>
        <v>Рукав (шланг) газовый</v>
      </c>
    </row>
    <row r="1162" spans="1:6" x14ac:dyDescent="0.25">
      <c r="A1162" s="46" t="s">
        <v>310</v>
      </c>
      <c r="B1162" s="46">
        <v>1161</v>
      </c>
      <c r="C1162" s="46" t="s">
        <v>1332</v>
      </c>
      <c r="E1162" s="46">
        <v>1160</v>
      </c>
      <c r="F1162" s="46" t="str">
        <f t="shared" si="18"/>
        <v>Рукав высокого давления (РВД)</v>
      </c>
    </row>
    <row r="1163" spans="1:6" x14ac:dyDescent="0.25">
      <c r="A1163" s="46">
        <v>2219300</v>
      </c>
      <c r="B1163" s="46">
        <v>1162</v>
      </c>
      <c r="C1163" s="46" t="s">
        <v>770</v>
      </c>
      <c r="E1163" s="46">
        <v>1161</v>
      </c>
      <c r="F1163" s="46" t="str">
        <f t="shared" si="18"/>
        <v>Рукав измерительный для манометра</v>
      </c>
    </row>
    <row r="1164" spans="1:6" x14ac:dyDescent="0.25">
      <c r="A1164" s="46" t="s">
        <v>139</v>
      </c>
      <c r="B1164" s="46">
        <v>1163</v>
      </c>
      <c r="C1164" s="46" t="s">
        <v>529</v>
      </c>
      <c r="E1164" s="46">
        <v>1162</v>
      </c>
      <c r="F1164" s="46" t="str">
        <f t="shared" si="18"/>
        <v>Рукав пищевой</v>
      </c>
    </row>
    <row r="1165" spans="1:6" x14ac:dyDescent="0.25">
      <c r="A1165" s="46" t="s">
        <v>316</v>
      </c>
      <c r="B1165" s="46">
        <v>1164</v>
      </c>
      <c r="C1165" s="46" t="s">
        <v>3424</v>
      </c>
      <c r="E1165" s="46">
        <v>1163</v>
      </c>
      <c r="F1165" s="46" t="str">
        <f t="shared" si="18"/>
        <v>Рукавицы рабочие</v>
      </c>
    </row>
    <row r="1166" spans="1:6" x14ac:dyDescent="0.25">
      <c r="A1166" s="46" t="s">
        <v>304</v>
      </c>
      <c r="B1166" s="46">
        <v>1165</v>
      </c>
      <c r="C1166" s="46" t="s">
        <v>1294</v>
      </c>
      <c r="E1166" s="46">
        <v>1164</v>
      </c>
      <c r="F1166" s="46" t="str">
        <f t="shared" si="18"/>
        <v>Рукоять к толщиномеру</v>
      </c>
    </row>
    <row r="1167" spans="1:6" x14ac:dyDescent="0.25">
      <c r="A1167" s="46">
        <v>2572130</v>
      </c>
      <c r="B1167" s="46">
        <v>1166</v>
      </c>
      <c r="C1167" s="46" t="s">
        <v>1035</v>
      </c>
      <c r="E1167" s="46">
        <v>1165</v>
      </c>
      <c r="F1167" s="46" t="str">
        <f t="shared" si="18"/>
        <v>Рулетка измерительная</v>
      </c>
    </row>
    <row r="1168" spans="1:6" x14ac:dyDescent="0.25">
      <c r="A1168" s="46" t="s">
        <v>453</v>
      </c>
      <c r="B1168" s="46">
        <v>1167</v>
      </c>
      <c r="C1168" s="46" t="s">
        <v>1818</v>
      </c>
      <c r="E1168" s="46">
        <v>1166</v>
      </c>
      <c r="F1168" s="46" t="str">
        <f t="shared" si="18"/>
        <v>Ручка дверная</v>
      </c>
    </row>
    <row r="1169" spans="1:6" x14ac:dyDescent="0.25">
      <c r="A1169" s="46" t="s">
        <v>453</v>
      </c>
      <c r="B1169" s="46">
        <v>1168</v>
      </c>
      <c r="C1169" s="46" t="s">
        <v>1819</v>
      </c>
      <c r="E1169" s="46">
        <v>1167</v>
      </c>
      <c r="F1169" s="46" t="str">
        <f t="shared" si="18"/>
        <v>Ручка письменная</v>
      </c>
    </row>
    <row r="1170" spans="1:6" x14ac:dyDescent="0.25">
      <c r="A1170" s="46" t="s">
        <v>159</v>
      </c>
      <c r="B1170" s="46">
        <v>1169</v>
      </c>
      <c r="C1170" s="46" t="s">
        <v>554</v>
      </c>
      <c r="E1170" s="46">
        <v>1168</v>
      </c>
      <c r="F1170" s="46" t="str">
        <f t="shared" si="18"/>
        <v>Ручка-указка</v>
      </c>
    </row>
    <row r="1171" spans="1:6" x14ac:dyDescent="0.25">
      <c r="A1171" s="46" t="s">
        <v>197</v>
      </c>
      <c r="B1171" s="46">
        <v>1170</v>
      </c>
      <c r="C1171" s="46" t="s">
        <v>746</v>
      </c>
      <c r="E1171" s="46">
        <v>1169</v>
      </c>
      <c r="F1171" s="46" t="str">
        <f t="shared" si="18"/>
        <v>Салфетки</v>
      </c>
    </row>
    <row r="1172" spans="1:6" x14ac:dyDescent="0.25">
      <c r="A1172" s="46" t="s">
        <v>343</v>
      </c>
      <c r="B1172" s="46">
        <v>1171</v>
      </c>
      <c r="C1172" s="46" t="s">
        <v>3513</v>
      </c>
      <c r="E1172" s="46">
        <v>1170</v>
      </c>
      <c r="F1172" s="46" t="str">
        <f t="shared" si="18"/>
        <v>Салфетки марлевые</v>
      </c>
    </row>
    <row r="1173" spans="1:6" x14ac:dyDescent="0.25">
      <c r="A1173" s="46">
        <v>2594110</v>
      </c>
      <c r="B1173" s="46">
        <v>1172</v>
      </c>
      <c r="C1173" s="46" t="s">
        <v>1169</v>
      </c>
      <c r="E1173" s="46">
        <v>1171</v>
      </c>
      <c r="F1173" s="46" t="str">
        <f t="shared" si="18"/>
        <v>Сальник для внутрищитового монтажа</v>
      </c>
    </row>
    <row r="1174" spans="1:6" x14ac:dyDescent="0.25">
      <c r="A1174" s="46" t="s">
        <v>146</v>
      </c>
      <c r="B1174" s="46">
        <v>1173</v>
      </c>
      <c r="C1174" s="46" t="s">
        <v>6531</v>
      </c>
      <c r="E1174" s="46">
        <v>1172</v>
      </c>
      <c r="F1174" s="46" t="str">
        <f t="shared" si="18"/>
        <v>Саморез</v>
      </c>
    </row>
    <row r="1175" spans="1:6" x14ac:dyDescent="0.25">
      <c r="A1175" s="46" t="s">
        <v>119</v>
      </c>
      <c r="B1175" s="46">
        <v>1174</v>
      </c>
      <c r="C1175" s="46" t="s">
        <v>485</v>
      </c>
      <c r="E1175" s="46">
        <v>1173</v>
      </c>
      <c r="F1175" s="46" t="str">
        <f t="shared" si="18"/>
        <v>Сапоги</v>
      </c>
    </row>
    <row r="1176" spans="1:6" x14ac:dyDescent="0.25">
      <c r="A1176" s="46" t="s">
        <v>119</v>
      </c>
      <c r="B1176" s="46">
        <v>1175</v>
      </c>
      <c r="C1176" s="46" t="s">
        <v>486</v>
      </c>
      <c r="E1176" s="46">
        <v>1174</v>
      </c>
      <c r="F1176" s="46" t="str">
        <f t="shared" si="18"/>
        <v>Сахар</v>
      </c>
    </row>
    <row r="1177" spans="1:6" x14ac:dyDescent="0.25">
      <c r="A1177" s="46" t="s">
        <v>119</v>
      </c>
      <c r="B1177" s="46">
        <v>1176</v>
      </c>
      <c r="C1177" s="46" t="s">
        <v>487</v>
      </c>
      <c r="E1177" s="46">
        <v>1175</v>
      </c>
      <c r="F1177" s="46" t="str">
        <f t="shared" si="18"/>
        <v>Сахар - песок</v>
      </c>
    </row>
    <row r="1178" spans="1:6" x14ac:dyDescent="0.25">
      <c r="A1178" s="46" t="s">
        <v>303</v>
      </c>
      <c r="B1178" s="46">
        <v>1177</v>
      </c>
      <c r="C1178" s="46" t="s">
        <v>1287</v>
      </c>
      <c r="E1178" s="46">
        <v>1176</v>
      </c>
      <c r="F1178" s="46" t="str">
        <f t="shared" si="18"/>
        <v>Сахар - рафинад</v>
      </c>
    </row>
    <row r="1179" spans="1:6" x14ac:dyDescent="0.25">
      <c r="A1179" s="46">
        <v>2573400</v>
      </c>
      <c r="B1179" s="46">
        <v>1178</v>
      </c>
      <c r="C1179" s="46" t="s">
        <v>1110</v>
      </c>
      <c r="E1179" s="46">
        <v>1177</v>
      </c>
      <c r="F1179" s="46" t="str">
        <f t="shared" si="18"/>
        <v>Сверло</v>
      </c>
    </row>
    <row r="1180" spans="1:6" x14ac:dyDescent="0.25">
      <c r="A1180" s="46">
        <v>2573400</v>
      </c>
      <c r="B1180" s="46">
        <v>1179</v>
      </c>
      <c r="C1180" s="46" t="s">
        <v>1111</v>
      </c>
      <c r="E1180" s="46">
        <v>1178</v>
      </c>
      <c r="F1180" s="46" t="str">
        <f t="shared" si="18"/>
        <v>Сверло по металлу</v>
      </c>
    </row>
    <row r="1181" spans="1:6" x14ac:dyDescent="0.25">
      <c r="A1181" s="46">
        <v>2573400</v>
      </c>
      <c r="B1181" s="46">
        <v>1180</v>
      </c>
      <c r="C1181" s="46" t="s">
        <v>1112</v>
      </c>
      <c r="E1181" s="46">
        <v>1179</v>
      </c>
      <c r="F1181" s="46" t="str">
        <f t="shared" si="18"/>
        <v>Сверло по металлу кобальтовое</v>
      </c>
    </row>
    <row r="1182" spans="1:6" x14ac:dyDescent="0.25">
      <c r="A1182" s="46" t="s">
        <v>347</v>
      </c>
      <c r="B1182" s="46">
        <v>1181</v>
      </c>
      <c r="C1182" s="46" t="s">
        <v>3537</v>
      </c>
      <c r="E1182" s="46">
        <v>1180</v>
      </c>
      <c r="F1182" s="46" t="str">
        <f t="shared" si="18"/>
        <v>Сверло рельсовое</v>
      </c>
    </row>
    <row r="1183" spans="1:6" x14ac:dyDescent="0.25">
      <c r="A1183" s="46" t="s">
        <v>347</v>
      </c>
      <c r="B1183" s="46">
        <v>1182</v>
      </c>
      <c r="C1183" s="46" t="s">
        <v>1509</v>
      </c>
      <c r="E1183" s="46">
        <v>1181</v>
      </c>
      <c r="F1183" s="46" t="str">
        <f t="shared" si="18"/>
        <v>Светильник под светодиодную лампу (LED)</v>
      </c>
    </row>
    <row r="1184" spans="1:6" x14ac:dyDescent="0.25">
      <c r="A1184" s="46" t="s">
        <v>349</v>
      </c>
      <c r="B1184" s="46">
        <v>1183</v>
      </c>
      <c r="C1184" s="46" t="s">
        <v>1515</v>
      </c>
      <c r="E1184" s="46">
        <v>1182</v>
      </c>
      <c r="F1184" s="46" t="str">
        <f t="shared" si="18"/>
        <v>Светильник светодиодный (LED)</v>
      </c>
    </row>
    <row r="1185" spans="1:6" x14ac:dyDescent="0.25">
      <c r="A1185" s="46">
        <v>2443110</v>
      </c>
      <c r="B1185" s="46">
        <v>1184</v>
      </c>
      <c r="C1185" s="46" t="s">
        <v>991</v>
      </c>
      <c r="E1185" s="46">
        <v>1183</v>
      </c>
      <c r="F1185" s="46" t="str">
        <f t="shared" si="18"/>
        <v>Светофор</v>
      </c>
    </row>
    <row r="1186" spans="1:6" x14ac:dyDescent="0.25">
      <c r="A1186" s="46" t="s">
        <v>205</v>
      </c>
      <c r="B1186" s="46">
        <v>1185</v>
      </c>
      <c r="C1186" s="46" t="s">
        <v>6544</v>
      </c>
      <c r="E1186" s="46">
        <v>1184</v>
      </c>
      <c r="F1186" s="46" t="str">
        <f t="shared" si="18"/>
        <v>Свинец первичный</v>
      </c>
    </row>
    <row r="1187" spans="1:6" x14ac:dyDescent="0.25">
      <c r="A1187" s="46" t="s">
        <v>274</v>
      </c>
      <c r="B1187" s="46">
        <v>1186</v>
      </c>
      <c r="C1187" s="46" t="s">
        <v>1185</v>
      </c>
      <c r="E1187" s="46">
        <v>1185</v>
      </c>
      <c r="F1187" s="46" t="str">
        <f t="shared" si="18"/>
        <v>Седло зажима для труб</v>
      </c>
    </row>
    <row r="1188" spans="1:6" x14ac:dyDescent="0.25">
      <c r="A1188" s="46">
        <v>2652120</v>
      </c>
      <c r="B1188" s="46">
        <v>1187</v>
      </c>
      <c r="C1188" s="46" t="s">
        <v>1391</v>
      </c>
      <c r="E1188" s="46">
        <v>1186</v>
      </c>
      <c r="F1188" s="46" t="str">
        <f t="shared" si="18"/>
        <v>Сейф металлический</v>
      </c>
    </row>
    <row r="1189" spans="1:6" x14ac:dyDescent="0.25">
      <c r="A1189" s="46" t="s">
        <v>316</v>
      </c>
      <c r="B1189" s="46">
        <v>1188</v>
      </c>
      <c r="C1189" s="46" t="s">
        <v>1379</v>
      </c>
      <c r="E1189" s="46">
        <v>1187</v>
      </c>
      <c r="F1189" s="46" t="str">
        <f t="shared" si="18"/>
        <v>Секундомер</v>
      </c>
    </row>
    <row r="1190" spans="1:6" x14ac:dyDescent="0.25">
      <c r="A1190" s="46" t="s">
        <v>330</v>
      </c>
      <c r="B1190" s="46">
        <v>1189</v>
      </c>
      <c r="C1190" s="46" t="s">
        <v>1412</v>
      </c>
      <c r="E1190" s="46">
        <v>1188</v>
      </c>
      <c r="F1190" s="46" t="str">
        <f t="shared" si="18"/>
        <v>Сенсор газоанализатора</v>
      </c>
    </row>
    <row r="1191" spans="1:6" x14ac:dyDescent="0.25">
      <c r="A1191" s="46" t="s">
        <v>330</v>
      </c>
      <c r="B1191" s="46">
        <v>1190</v>
      </c>
      <c r="C1191" s="46" t="s">
        <v>1413</v>
      </c>
      <c r="E1191" s="46">
        <v>1189</v>
      </c>
      <c r="F1191" s="46" t="str">
        <f t="shared" si="18"/>
        <v>Сервопривод (следящий привод)</v>
      </c>
    </row>
    <row r="1192" spans="1:6" x14ac:dyDescent="0.25">
      <c r="A1192" s="46">
        <v>2572130</v>
      </c>
      <c r="B1192" s="46">
        <v>1191</v>
      </c>
      <c r="C1192" s="46" t="s">
        <v>1034</v>
      </c>
      <c r="E1192" s="46">
        <v>1190</v>
      </c>
      <c r="F1192" s="46" t="str">
        <f t="shared" si="18"/>
        <v>Сервораспределитель</v>
      </c>
    </row>
    <row r="1193" spans="1:6" x14ac:dyDescent="0.25">
      <c r="A1193" s="46">
        <v>2013422</v>
      </c>
      <c r="B1193" s="46">
        <v>1192</v>
      </c>
      <c r="C1193" s="46" t="s">
        <v>624</v>
      </c>
      <c r="E1193" s="46">
        <v>1191</v>
      </c>
      <c r="F1193" s="46" t="str">
        <f t="shared" si="18"/>
        <v>Сердцевина замка дверного</v>
      </c>
    </row>
    <row r="1194" spans="1:6" x14ac:dyDescent="0.25">
      <c r="A1194" s="46">
        <v>2013422</v>
      </c>
      <c r="B1194" s="46">
        <v>1193</v>
      </c>
      <c r="C1194" s="46" t="s">
        <v>625</v>
      </c>
      <c r="E1194" s="46">
        <v>1192</v>
      </c>
      <c r="F1194" s="46" t="str">
        <f t="shared" si="18"/>
        <v>Серебро азотнокислое (нитрат серебра(I)) (AgNO3)</v>
      </c>
    </row>
    <row r="1195" spans="1:6" x14ac:dyDescent="0.25">
      <c r="A1195" s="46">
        <v>2013416</v>
      </c>
      <c r="B1195" s="46">
        <v>1194</v>
      </c>
      <c r="C1195" s="46" t="s">
        <v>621</v>
      </c>
      <c r="E1195" s="46">
        <v>1193</v>
      </c>
      <c r="F1195" s="46" t="str">
        <f t="shared" si="18"/>
        <v>Серебро азотнокислое (нитрат серебра(I)) (AgNO3) фиксанал</v>
      </c>
    </row>
    <row r="1196" spans="1:6" x14ac:dyDescent="0.25">
      <c r="A1196" s="46" t="s">
        <v>6629</v>
      </c>
      <c r="B1196" s="46">
        <v>1195</v>
      </c>
      <c r="C1196" s="46" t="s">
        <v>6527</v>
      </c>
      <c r="E1196" s="46">
        <v>1194</v>
      </c>
      <c r="F1196" s="46" t="str">
        <f t="shared" si="18"/>
        <v>Серебро сернокислое (сульфат серебра(I)) (Ag2O4S)</v>
      </c>
    </row>
    <row r="1197" spans="1:6" x14ac:dyDescent="0.25">
      <c r="A1197" s="46" t="s">
        <v>265</v>
      </c>
      <c r="B1197" s="46">
        <v>1196</v>
      </c>
      <c r="C1197" s="46" t="s">
        <v>1154</v>
      </c>
      <c r="E1197" s="46">
        <v>1195</v>
      </c>
      <c r="F1197" s="46" t="str">
        <f t="shared" si="18"/>
        <v>Сетка затеняющая</v>
      </c>
    </row>
    <row r="1198" spans="1:6" x14ac:dyDescent="0.25">
      <c r="A1198" s="46" t="s">
        <v>213</v>
      </c>
      <c r="B1198" s="46">
        <v>1197</v>
      </c>
      <c r="C1198" s="46" t="s">
        <v>844</v>
      </c>
      <c r="E1198" s="46">
        <v>1196</v>
      </c>
      <c r="F1198" s="46" t="str">
        <f t="shared" si="18"/>
        <v>Сетка металлическая тканая нержавеющая</v>
      </c>
    </row>
    <row r="1199" spans="1:6" x14ac:dyDescent="0.25">
      <c r="A1199" s="46" t="s">
        <v>184</v>
      </c>
      <c r="B1199" s="46">
        <v>1198</v>
      </c>
      <c r="C1199" s="46" t="s">
        <v>599</v>
      </c>
      <c r="E1199" s="46">
        <v>1197</v>
      </c>
      <c r="F1199" s="46" t="str">
        <f t="shared" si="18"/>
        <v>Сетка москитная</v>
      </c>
    </row>
    <row r="1200" spans="1:6" x14ac:dyDescent="0.25">
      <c r="A1200" s="46" t="s">
        <v>134</v>
      </c>
      <c r="B1200" s="46">
        <v>1199</v>
      </c>
      <c r="C1200" s="46" t="s">
        <v>514</v>
      </c>
      <c r="E1200" s="46">
        <v>1198</v>
      </c>
      <c r="F1200" s="46" t="str">
        <f t="shared" si="18"/>
        <v>Силикагель гранулированный</v>
      </c>
    </row>
    <row r="1201" spans="1:6" x14ac:dyDescent="0.25">
      <c r="A1201" s="46" t="s">
        <v>134</v>
      </c>
      <c r="B1201" s="46">
        <v>1200</v>
      </c>
      <c r="C1201" s="46" t="s">
        <v>515</v>
      </c>
      <c r="E1201" s="46">
        <v>1199</v>
      </c>
      <c r="F1201" s="46" t="str">
        <f t="shared" si="18"/>
        <v>Синтепон</v>
      </c>
    </row>
    <row r="1202" spans="1:6" x14ac:dyDescent="0.25">
      <c r="A1202" s="46" t="s">
        <v>365</v>
      </c>
      <c r="B1202" s="46">
        <v>1201</v>
      </c>
      <c r="C1202" s="46" t="s">
        <v>1542</v>
      </c>
      <c r="E1202" s="46">
        <v>1200</v>
      </c>
      <c r="F1202" s="46" t="str">
        <f t="shared" si="18"/>
        <v>Синтепон нетканый в рулонах</v>
      </c>
    </row>
    <row r="1203" spans="1:6" x14ac:dyDescent="0.25">
      <c r="A1203" s="46" t="s">
        <v>385</v>
      </c>
      <c r="B1203" s="46">
        <v>1202</v>
      </c>
      <c r="C1203" s="46" t="s">
        <v>3515</v>
      </c>
      <c r="E1203" s="46">
        <v>1201</v>
      </c>
      <c r="F1203" s="46" t="str">
        <f t="shared" si="18"/>
        <v>Система дистанционного контроля эл. питания (контроллер)</v>
      </c>
    </row>
    <row r="1204" spans="1:6" x14ac:dyDescent="0.25">
      <c r="A1204" s="46" t="s">
        <v>339</v>
      </c>
      <c r="B1204" s="46">
        <v>1203</v>
      </c>
      <c r="C1204" s="46" t="s">
        <v>1471</v>
      </c>
      <c r="E1204" s="46">
        <v>1202</v>
      </c>
      <c r="F1204" s="46" t="str">
        <f t="shared" si="18"/>
        <v>Система душевая</v>
      </c>
    </row>
    <row r="1205" spans="1:6" x14ac:dyDescent="0.25">
      <c r="A1205" s="46" t="s">
        <v>385</v>
      </c>
      <c r="B1205" s="46">
        <v>1204</v>
      </c>
      <c r="C1205" s="46" t="s">
        <v>3516</v>
      </c>
      <c r="E1205" s="46">
        <v>1203</v>
      </c>
      <c r="F1205" s="46" t="str">
        <f t="shared" si="18"/>
        <v>Система измерения длины</v>
      </c>
    </row>
    <row r="1206" spans="1:6" x14ac:dyDescent="0.25">
      <c r="A1206" s="46" t="s">
        <v>311</v>
      </c>
      <c r="B1206" s="46">
        <v>1205</v>
      </c>
      <c r="C1206" s="46" t="s">
        <v>1344</v>
      </c>
      <c r="E1206" s="46">
        <v>1204</v>
      </c>
      <c r="F1206" s="46" t="str">
        <f t="shared" si="18"/>
        <v>Система слива</v>
      </c>
    </row>
    <row r="1207" spans="1:6" x14ac:dyDescent="0.25">
      <c r="A1207" s="46">
        <v>2059520</v>
      </c>
      <c r="B1207" s="46">
        <v>1206</v>
      </c>
      <c r="C1207" s="46" t="s">
        <v>724</v>
      </c>
      <c r="E1207" s="46">
        <v>1205</v>
      </c>
      <c r="F1207" s="46" t="str">
        <f t="shared" si="18"/>
        <v>Сито лабораторное</v>
      </c>
    </row>
    <row r="1208" spans="1:6" x14ac:dyDescent="0.25">
      <c r="A1208" s="46" t="s">
        <v>6612</v>
      </c>
      <c r="B1208" s="46">
        <v>1207</v>
      </c>
      <c r="C1208" s="46" t="s">
        <v>6505</v>
      </c>
      <c r="E1208" s="46">
        <v>1206</v>
      </c>
      <c r="F1208" s="46" t="str">
        <f t="shared" si="18"/>
        <v>Сито молекулярное</v>
      </c>
    </row>
    <row r="1209" spans="1:6" x14ac:dyDescent="0.25">
      <c r="A1209" s="46" t="s">
        <v>376</v>
      </c>
      <c r="B1209" s="46">
        <v>1208</v>
      </c>
      <c r="C1209" s="46" t="s">
        <v>1580</v>
      </c>
      <c r="E1209" s="46">
        <v>1207</v>
      </c>
      <c r="F1209" s="46" t="str">
        <f t="shared" si="18"/>
        <v>Ситоткань (образец)</v>
      </c>
    </row>
    <row r="1210" spans="1:6" x14ac:dyDescent="0.25">
      <c r="A1210" s="46" t="s">
        <v>206</v>
      </c>
      <c r="B1210" s="46">
        <v>1209</v>
      </c>
      <c r="C1210" s="46" t="s">
        <v>798</v>
      </c>
      <c r="E1210" s="46">
        <v>1208</v>
      </c>
      <c r="F1210" s="46" t="str">
        <f t="shared" si="18"/>
        <v>Сифон лабораторный для перекачивания агрессивных жидкостей</v>
      </c>
    </row>
    <row r="1211" spans="1:6" x14ac:dyDescent="0.25">
      <c r="A1211" s="46" t="s">
        <v>303</v>
      </c>
      <c r="B1211" s="46">
        <v>1210</v>
      </c>
      <c r="C1211" s="46" t="s">
        <v>1286</v>
      </c>
      <c r="E1211" s="46">
        <v>1209</v>
      </c>
      <c r="F1211" s="46" t="str">
        <f t="shared" si="18"/>
        <v>Сифон сантехнический</v>
      </c>
    </row>
    <row r="1212" spans="1:6" x14ac:dyDescent="0.25">
      <c r="A1212" s="46">
        <v>3101110</v>
      </c>
      <c r="B1212" s="46">
        <v>1211</v>
      </c>
      <c r="C1212" s="46" t="s">
        <v>1775</v>
      </c>
      <c r="E1212" s="46">
        <v>1210</v>
      </c>
      <c r="F1212" s="46" t="str">
        <f t="shared" si="18"/>
        <v>Скалыватель прецизионный</v>
      </c>
    </row>
    <row r="1213" spans="1:6" x14ac:dyDescent="0.25">
      <c r="A1213" s="46" t="s">
        <v>226</v>
      </c>
      <c r="B1213" s="46">
        <v>1212</v>
      </c>
      <c r="C1213" s="46" t="s">
        <v>895</v>
      </c>
      <c r="E1213" s="46">
        <v>1211</v>
      </c>
      <c r="F1213" s="46" t="str">
        <f t="shared" si="18"/>
        <v>Скамейка</v>
      </c>
    </row>
    <row r="1214" spans="1:6" x14ac:dyDescent="0.25">
      <c r="A1214" s="46">
        <v>2572140</v>
      </c>
      <c r="B1214" s="46">
        <v>1213</v>
      </c>
      <c r="C1214" s="46" t="s">
        <v>1041</v>
      </c>
      <c r="E1214" s="46">
        <v>1212</v>
      </c>
      <c r="F1214" s="46" t="str">
        <f t="shared" si="18"/>
        <v>Склянка лабораторная стеклянная</v>
      </c>
    </row>
    <row r="1215" spans="1:6" x14ac:dyDescent="0.25">
      <c r="A1215" s="46" t="s">
        <v>265</v>
      </c>
      <c r="B1215" s="46">
        <v>1214</v>
      </c>
      <c r="C1215" s="46" t="s">
        <v>6573</v>
      </c>
      <c r="E1215" s="46">
        <v>1213</v>
      </c>
      <c r="F1215" s="46" t="str">
        <f t="shared" si="18"/>
        <v>Скоба анкерная</v>
      </c>
    </row>
    <row r="1216" spans="1:6" x14ac:dyDescent="0.25">
      <c r="A1216" s="46">
        <v>2572140</v>
      </c>
      <c r="B1216" s="46">
        <v>1215</v>
      </c>
      <c r="C1216" s="46" t="s">
        <v>6567</v>
      </c>
      <c r="E1216" s="46">
        <v>1214</v>
      </c>
      <c r="F1216" s="46" t="str">
        <f t="shared" si="18"/>
        <v>Скоба крепежная</v>
      </c>
    </row>
    <row r="1217" spans="1:6" x14ac:dyDescent="0.25">
      <c r="A1217" s="46" t="s">
        <v>276</v>
      </c>
      <c r="B1217" s="46">
        <v>1216</v>
      </c>
      <c r="C1217" s="46" t="s">
        <v>6576</v>
      </c>
      <c r="E1217" s="46">
        <v>1215</v>
      </c>
      <c r="F1217" s="46" t="str">
        <f t="shared" si="18"/>
        <v>Скоба крепежная металлическая</v>
      </c>
    </row>
    <row r="1218" spans="1:6" x14ac:dyDescent="0.25">
      <c r="A1218" s="46" t="s">
        <v>216</v>
      </c>
      <c r="B1218" s="46">
        <v>1217</v>
      </c>
      <c r="C1218" s="46" t="s">
        <v>850</v>
      </c>
      <c r="E1218" s="46">
        <v>1216</v>
      </c>
      <c r="F1218" s="46" t="str">
        <f t="shared" si="18"/>
        <v>Скобы канцелярские/мебельные металлические</v>
      </c>
    </row>
    <row r="1219" spans="1:6" x14ac:dyDescent="0.25">
      <c r="A1219" s="46" t="s">
        <v>276</v>
      </c>
      <c r="B1219" s="46">
        <v>1218</v>
      </c>
      <c r="C1219" s="46" t="s">
        <v>1192</v>
      </c>
      <c r="E1219" s="46">
        <v>1217</v>
      </c>
      <c r="F1219" s="46" t="str">
        <f t="shared" ref="F1219:F1282" si="19">VLOOKUP(E1219,B:C,2,0)</f>
        <v>Скотч</v>
      </c>
    </row>
    <row r="1220" spans="1:6" x14ac:dyDescent="0.25">
      <c r="A1220" s="46">
        <v>2059410</v>
      </c>
      <c r="B1220" s="46">
        <v>1219</v>
      </c>
      <c r="C1220" s="46" t="s">
        <v>6542</v>
      </c>
      <c r="E1220" s="46">
        <v>1218</v>
      </c>
      <c r="F1220" s="46" t="str">
        <f t="shared" si="19"/>
        <v>Скрепки канцелярские</v>
      </c>
    </row>
    <row r="1221" spans="1:6" x14ac:dyDescent="0.25">
      <c r="A1221" s="46">
        <v>2059410</v>
      </c>
      <c r="B1221" s="46">
        <v>1220</v>
      </c>
      <c r="C1221" s="46" t="s">
        <v>697</v>
      </c>
      <c r="E1221" s="46">
        <v>1219</v>
      </c>
      <c r="F1221" s="46" t="str">
        <f t="shared" si="19"/>
        <v>Смазка графитная УССА</v>
      </c>
    </row>
    <row r="1222" spans="1:6" x14ac:dyDescent="0.25">
      <c r="A1222" s="46" t="s">
        <v>169</v>
      </c>
      <c r="B1222" s="46">
        <v>1221</v>
      </c>
      <c r="C1222" s="46" t="s">
        <v>578</v>
      </c>
      <c r="E1222" s="46">
        <v>1220</v>
      </c>
      <c r="F1222" s="46" t="str">
        <f t="shared" si="19"/>
        <v>Смазка техническая</v>
      </c>
    </row>
    <row r="1223" spans="1:6" x14ac:dyDescent="0.25">
      <c r="A1223" s="46" t="s">
        <v>385</v>
      </c>
      <c r="B1223" s="46">
        <v>1222</v>
      </c>
      <c r="C1223" s="46" t="s">
        <v>1620</v>
      </c>
      <c r="E1223" s="46">
        <v>1221</v>
      </c>
      <c r="F1223" s="46" t="str">
        <f t="shared" si="19"/>
        <v>Смазочно-охлаждающая жидкость (СОЖ)</v>
      </c>
    </row>
    <row r="1224" spans="1:6" x14ac:dyDescent="0.25">
      <c r="A1224" s="46" t="s">
        <v>171</v>
      </c>
      <c r="B1224" s="46">
        <v>1223</v>
      </c>
      <c r="C1224" s="46" t="s">
        <v>581</v>
      </c>
      <c r="E1224" s="46">
        <v>1222</v>
      </c>
      <c r="F1224" s="46" t="str">
        <f t="shared" si="19"/>
        <v>Смеситель</v>
      </c>
    </row>
    <row r="1225" spans="1:6" x14ac:dyDescent="0.25">
      <c r="A1225" s="46">
        <v>2016400</v>
      </c>
      <c r="B1225" s="46">
        <v>1224</v>
      </c>
      <c r="C1225" s="46" t="s">
        <v>6538</v>
      </c>
      <c r="E1225" s="46">
        <v>1223</v>
      </c>
      <c r="F1225" s="46" t="str">
        <f t="shared" si="19"/>
        <v>Смесь газовая поверочная</v>
      </c>
    </row>
    <row r="1226" spans="1:6" x14ac:dyDescent="0.25">
      <c r="A1226" s="46">
        <v>2014710</v>
      </c>
      <c r="B1226" s="46">
        <v>1225</v>
      </c>
      <c r="C1226" s="46" t="s">
        <v>654</v>
      </c>
      <c r="E1226" s="46">
        <v>1224</v>
      </c>
      <c r="F1226" s="46" t="str">
        <f t="shared" si="19"/>
        <v>Смола</v>
      </c>
    </row>
    <row r="1227" spans="1:6" x14ac:dyDescent="0.25">
      <c r="A1227" s="46" t="s">
        <v>190</v>
      </c>
      <c r="B1227" s="46">
        <v>1226</v>
      </c>
      <c r="C1227" s="46" t="s">
        <v>689</v>
      </c>
      <c r="E1227" s="46">
        <v>1225</v>
      </c>
      <c r="F1227" s="46" t="str">
        <f t="shared" si="19"/>
        <v>Смола для деионизации</v>
      </c>
    </row>
    <row r="1228" spans="1:6" x14ac:dyDescent="0.25">
      <c r="A1228" s="46" t="s">
        <v>218</v>
      </c>
      <c r="B1228" s="46">
        <v>1227</v>
      </c>
      <c r="C1228" s="46" t="s">
        <v>3415</v>
      </c>
      <c r="E1228" s="46">
        <v>1226</v>
      </c>
      <c r="F1228" s="46" t="str">
        <f t="shared" si="19"/>
        <v>Смягчитель воды</v>
      </c>
    </row>
    <row r="1229" spans="1:6" x14ac:dyDescent="0.25">
      <c r="A1229" s="46" t="s">
        <v>248</v>
      </c>
      <c r="B1229" s="46">
        <v>1228</v>
      </c>
      <c r="C1229" s="46" t="s">
        <v>980</v>
      </c>
      <c r="E1229" s="46">
        <v>1227</v>
      </c>
      <c r="F1229" s="46" t="str">
        <f t="shared" si="19"/>
        <v>Совок для мусора</v>
      </c>
    </row>
    <row r="1230" spans="1:6" x14ac:dyDescent="0.25">
      <c r="A1230" s="46" t="s">
        <v>248</v>
      </c>
      <c r="B1230" s="46">
        <v>1229</v>
      </c>
      <c r="C1230" s="46" t="s">
        <v>977</v>
      </c>
      <c r="E1230" s="46">
        <v>1228</v>
      </c>
      <c r="F1230" s="46" t="str">
        <f t="shared" si="19"/>
        <v>Соединение быстроразъемное (БРС)</v>
      </c>
    </row>
    <row r="1231" spans="1:6" x14ac:dyDescent="0.25">
      <c r="A1231" s="46" t="s">
        <v>248</v>
      </c>
      <c r="B1231" s="46">
        <v>1230</v>
      </c>
      <c r="C1231" s="46" t="s">
        <v>978</v>
      </c>
      <c r="E1231" s="46">
        <v>1229</v>
      </c>
      <c r="F1231" s="46" t="str">
        <f t="shared" si="19"/>
        <v>Соединение резьбовое</v>
      </c>
    </row>
    <row r="1232" spans="1:6" x14ac:dyDescent="0.25">
      <c r="A1232" s="46" t="s">
        <v>248</v>
      </c>
      <c r="B1232" s="46">
        <v>1231</v>
      </c>
      <c r="C1232" s="46" t="s">
        <v>979</v>
      </c>
      <c r="E1232" s="46">
        <v>1230</v>
      </c>
      <c r="F1232" s="46" t="str">
        <f t="shared" si="19"/>
        <v>Соединение резьбовое ввертное</v>
      </c>
    </row>
    <row r="1233" spans="1:6" x14ac:dyDescent="0.25">
      <c r="A1233" s="46" t="s">
        <v>386</v>
      </c>
      <c r="B1233" s="46">
        <v>1232</v>
      </c>
      <c r="C1233" s="46" t="s">
        <v>3541</v>
      </c>
      <c r="E1233" s="46">
        <v>1231</v>
      </c>
      <c r="F1233" s="46" t="str">
        <f t="shared" si="19"/>
        <v>Соединение резьбовое редукционное</v>
      </c>
    </row>
    <row r="1234" spans="1:6" x14ac:dyDescent="0.25">
      <c r="A1234" s="46">
        <v>2572140</v>
      </c>
      <c r="B1234" s="46">
        <v>1233</v>
      </c>
      <c r="C1234" s="46" t="s">
        <v>6566</v>
      </c>
      <c r="E1234" s="46">
        <v>1232</v>
      </c>
      <c r="F1234" s="46" t="str">
        <f t="shared" si="19"/>
        <v>Соединение ротационное (верлюг, муфта гидравлическая)</v>
      </c>
    </row>
    <row r="1235" spans="1:6" x14ac:dyDescent="0.25">
      <c r="A1235" s="46" t="s">
        <v>116</v>
      </c>
      <c r="B1235" s="46">
        <v>1234</v>
      </c>
      <c r="C1235" s="46" t="s">
        <v>479</v>
      </c>
      <c r="E1235" s="46">
        <v>1233</v>
      </c>
      <c r="F1235" s="46" t="str">
        <f t="shared" si="19"/>
        <v>Соединитель конвейерной ленты</v>
      </c>
    </row>
    <row r="1236" spans="1:6" x14ac:dyDescent="0.25">
      <c r="A1236" s="46" t="s">
        <v>311</v>
      </c>
      <c r="B1236" s="46">
        <v>1235</v>
      </c>
      <c r="C1236" s="46" t="s">
        <v>1347</v>
      </c>
      <c r="E1236" s="46">
        <v>1234</v>
      </c>
      <c r="F1236" s="46" t="str">
        <f t="shared" si="19"/>
        <v>Сок</v>
      </c>
    </row>
    <row r="1237" spans="1:6" x14ac:dyDescent="0.25">
      <c r="A1237" s="46">
        <v>2013416</v>
      </c>
      <c r="B1237" s="46">
        <v>1236</v>
      </c>
      <c r="C1237" s="46" t="s">
        <v>622</v>
      </c>
      <c r="E1237" s="46">
        <v>1235</v>
      </c>
      <c r="F1237" s="46" t="str">
        <f t="shared" si="19"/>
        <v>Солемер портативный</v>
      </c>
    </row>
    <row r="1238" spans="1:6" x14ac:dyDescent="0.25">
      <c r="A1238" s="46">
        <v>2013416</v>
      </c>
      <c r="B1238" s="46">
        <v>1237</v>
      </c>
      <c r="C1238" s="46" t="s">
        <v>623</v>
      </c>
      <c r="E1238" s="46">
        <v>1236</v>
      </c>
      <c r="F1238" s="46" t="str">
        <f t="shared" si="19"/>
        <v>Соль Мора</v>
      </c>
    </row>
    <row r="1239" spans="1:6" x14ac:dyDescent="0.25">
      <c r="A1239" s="46" t="s">
        <v>3434</v>
      </c>
      <c r="B1239" s="46">
        <v>1238</v>
      </c>
      <c r="C1239" s="46" t="s">
        <v>3404</v>
      </c>
      <c r="E1239" s="46">
        <v>1237</v>
      </c>
      <c r="F1239" s="46" t="str">
        <f t="shared" si="19"/>
        <v>Соль Мора фиксанал</v>
      </c>
    </row>
    <row r="1240" spans="1:6" x14ac:dyDescent="0.25">
      <c r="A1240" s="46" t="s">
        <v>368</v>
      </c>
      <c r="B1240" s="46">
        <v>1239</v>
      </c>
      <c r="C1240" s="46" t="s">
        <v>1558</v>
      </c>
      <c r="E1240" s="46">
        <v>1238</v>
      </c>
      <c r="F1240" s="46" t="str">
        <f t="shared" si="19"/>
        <v>Соль пищевая</v>
      </c>
    </row>
    <row r="1241" spans="1:6" x14ac:dyDescent="0.25">
      <c r="A1241" s="46" t="s">
        <v>368</v>
      </c>
      <c r="B1241" s="46">
        <v>1240</v>
      </c>
      <c r="C1241" s="46" t="s">
        <v>1559</v>
      </c>
      <c r="E1241" s="46">
        <v>1239</v>
      </c>
      <c r="F1241" s="46" t="str">
        <f t="shared" si="19"/>
        <v>Сопло газовое</v>
      </c>
    </row>
    <row r="1242" spans="1:6" x14ac:dyDescent="0.25">
      <c r="A1242" s="46" t="s">
        <v>306</v>
      </c>
      <c r="B1242" s="46">
        <v>1241</v>
      </c>
      <c r="C1242" s="46" t="s">
        <v>1307</v>
      </c>
      <c r="E1242" s="46">
        <v>1240</v>
      </c>
      <c r="F1242" s="46" t="str">
        <f t="shared" si="19"/>
        <v>Сопло плазмотрона</v>
      </c>
    </row>
    <row r="1243" spans="1:6" x14ac:dyDescent="0.25">
      <c r="A1243" s="46" t="s">
        <v>299</v>
      </c>
      <c r="B1243" s="46">
        <v>1242</v>
      </c>
      <c r="C1243" s="46" t="s">
        <v>1274</v>
      </c>
      <c r="E1243" s="46">
        <v>1241</v>
      </c>
      <c r="F1243" s="46" t="str">
        <f t="shared" si="19"/>
        <v>Спектрофотометр</v>
      </c>
    </row>
    <row r="1244" spans="1:6" x14ac:dyDescent="0.25">
      <c r="A1244" s="46">
        <v>2014750</v>
      </c>
      <c r="B1244" s="46">
        <v>1243</v>
      </c>
      <c r="C1244" s="46" t="s">
        <v>659</v>
      </c>
      <c r="E1244" s="46">
        <v>1242</v>
      </c>
      <c r="F1244" s="46" t="str">
        <f t="shared" si="19"/>
        <v>Спикерфон</v>
      </c>
    </row>
    <row r="1245" spans="1:6" x14ac:dyDescent="0.25">
      <c r="A1245" s="46">
        <v>2014740</v>
      </c>
      <c r="B1245" s="46">
        <v>1244</v>
      </c>
      <c r="C1245" s="46" t="s">
        <v>656</v>
      </c>
      <c r="E1245" s="46">
        <v>1243</v>
      </c>
      <c r="F1245" s="46" t="str">
        <f t="shared" si="19"/>
        <v>Спирт изопропиловый (изопропанол) (С3Н8О)</v>
      </c>
    </row>
    <row r="1246" spans="1:6" x14ac:dyDescent="0.25">
      <c r="A1246" s="46">
        <v>2014750</v>
      </c>
      <c r="B1246" s="46">
        <v>1245</v>
      </c>
      <c r="C1246" s="46" t="s">
        <v>657</v>
      </c>
      <c r="E1246" s="46">
        <v>1244</v>
      </c>
      <c r="F1246" s="46" t="str">
        <f t="shared" si="19"/>
        <v>Спирт этиловый (C2H5OH)</v>
      </c>
    </row>
    <row r="1247" spans="1:6" x14ac:dyDescent="0.25">
      <c r="A1247" s="46">
        <v>2014750</v>
      </c>
      <c r="B1247" s="46">
        <v>1246</v>
      </c>
      <c r="C1247" s="46" t="s">
        <v>658</v>
      </c>
      <c r="E1247" s="46">
        <v>1245</v>
      </c>
      <c r="F1247" s="46" t="str">
        <f t="shared" si="19"/>
        <v>Спирт этиловый (C2H5OH) медицинский</v>
      </c>
    </row>
    <row r="1248" spans="1:6" x14ac:dyDescent="0.25">
      <c r="A1248" s="46">
        <v>2443200</v>
      </c>
      <c r="B1248" s="46">
        <v>1247</v>
      </c>
      <c r="C1248" s="46" t="s">
        <v>993</v>
      </c>
      <c r="E1248" s="46">
        <v>1246</v>
      </c>
      <c r="F1248" s="46" t="str">
        <f t="shared" si="19"/>
        <v>Спирт этиловый ректификованный (С2H6O)</v>
      </c>
    </row>
    <row r="1249" spans="1:6" x14ac:dyDescent="0.25">
      <c r="A1249" s="46">
        <v>2443200</v>
      </c>
      <c r="B1249" s="46">
        <v>1248</v>
      </c>
      <c r="C1249" s="46" t="s">
        <v>994</v>
      </c>
      <c r="E1249" s="46">
        <v>1247</v>
      </c>
      <c r="F1249" s="46" t="str">
        <f t="shared" si="19"/>
        <v>Сплав цинк-алюминиевый</v>
      </c>
    </row>
    <row r="1250" spans="1:6" x14ac:dyDescent="0.25">
      <c r="A1250" s="46" t="s">
        <v>6627</v>
      </c>
      <c r="B1250" s="46">
        <v>1249</v>
      </c>
      <c r="C1250" s="46" t="s">
        <v>6522</v>
      </c>
      <c r="E1250" s="46">
        <v>1248</v>
      </c>
      <c r="F1250" s="46" t="str">
        <f t="shared" si="19"/>
        <v>Сплав цинк-сурьмянистый</v>
      </c>
    </row>
    <row r="1251" spans="1:6" x14ac:dyDescent="0.25">
      <c r="A1251" s="46" t="s">
        <v>288</v>
      </c>
      <c r="B1251" s="46">
        <v>1250</v>
      </c>
      <c r="C1251" s="46" t="s">
        <v>1240</v>
      </c>
      <c r="E1251" s="46">
        <v>1249</v>
      </c>
      <c r="F1251" s="46" t="str">
        <f t="shared" si="19"/>
        <v>Сплав цинк-сурьмянистый (образец)</v>
      </c>
    </row>
    <row r="1252" spans="1:6" x14ac:dyDescent="0.25">
      <c r="A1252" s="46" t="s">
        <v>431</v>
      </c>
      <c r="B1252" s="46">
        <v>1251</v>
      </c>
      <c r="C1252" s="46" t="s">
        <v>1758</v>
      </c>
      <c r="E1252" s="46">
        <v>1250</v>
      </c>
      <c r="F1252" s="46" t="str">
        <f t="shared" si="19"/>
        <v>Сплиттер (разветвитель) видеосигнала</v>
      </c>
    </row>
    <row r="1253" spans="1:6" x14ac:dyDescent="0.25">
      <c r="A1253" s="46" t="s">
        <v>190</v>
      </c>
      <c r="B1253" s="46">
        <v>1252</v>
      </c>
      <c r="C1253" s="46" t="s">
        <v>6540</v>
      </c>
      <c r="E1253" s="46">
        <v>1251</v>
      </c>
      <c r="F1253" s="46" t="str">
        <f t="shared" si="19"/>
        <v>Спутниковая система слежения (GPS трекер)</v>
      </c>
    </row>
    <row r="1254" spans="1:6" x14ac:dyDescent="0.25">
      <c r="A1254" s="46" t="s">
        <v>190</v>
      </c>
      <c r="B1254" s="46">
        <v>1253</v>
      </c>
      <c r="C1254" s="46" t="s">
        <v>686</v>
      </c>
      <c r="E1254" s="46">
        <v>1252</v>
      </c>
      <c r="F1254" s="46" t="str">
        <f t="shared" si="19"/>
        <v>Средство для чистки радиаторов кондиционеров</v>
      </c>
    </row>
    <row r="1255" spans="1:6" x14ac:dyDescent="0.25">
      <c r="A1255" s="46" t="s">
        <v>190</v>
      </c>
      <c r="B1255" s="46">
        <v>1254</v>
      </c>
      <c r="C1255" s="46" t="s">
        <v>685</v>
      </c>
      <c r="E1255" s="46">
        <v>1253</v>
      </c>
      <c r="F1255" s="46" t="str">
        <f t="shared" si="19"/>
        <v>Средство для чистки труб</v>
      </c>
    </row>
    <row r="1256" spans="1:6" x14ac:dyDescent="0.25">
      <c r="A1256" s="46" t="s">
        <v>319</v>
      </c>
      <c r="B1256" s="46">
        <v>1255</v>
      </c>
      <c r="C1256" s="46" t="s">
        <v>1394</v>
      </c>
      <c r="E1256" s="46">
        <v>1254</v>
      </c>
      <c r="F1256" s="46" t="str">
        <f t="shared" si="19"/>
        <v>Средство моющее</v>
      </c>
    </row>
    <row r="1257" spans="1:6" x14ac:dyDescent="0.25">
      <c r="A1257" s="46" t="s">
        <v>365</v>
      </c>
      <c r="B1257" s="46">
        <v>1256</v>
      </c>
      <c r="C1257" s="46" t="s">
        <v>1548</v>
      </c>
      <c r="E1257" s="46">
        <v>1255</v>
      </c>
      <c r="F1257" s="46" t="str">
        <f t="shared" si="19"/>
        <v>Стабилизатор для камеры</v>
      </c>
    </row>
    <row r="1258" spans="1:6" x14ac:dyDescent="0.25">
      <c r="A1258" s="46" t="s">
        <v>226</v>
      </c>
      <c r="B1258" s="46">
        <v>1257</v>
      </c>
      <c r="C1258" s="46" t="s">
        <v>896</v>
      </c>
      <c r="E1258" s="46">
        <v>1256</v>
      </c>
      <c r="F1258" s="46" t="str">
        <f t="shared" si="19"/>
        <v>Стабилизатор напряжения</v>
      </c>
    </row>
    <row r="1259" spans="1:6" x14ac:dyDescent="0.25">
      <c r="A1259" s="46" t="s">
        <v>210</v>
      </c>
      <c r="B1259" s="46">
        <v>1258</v>
      </c>
      <c r="C1259" s="46" t="s">
        <v>834</v>
      </c>
      <c r="E1259" s="46">
        <v>1257</v>
      </c>
      <c r="F1259" s="46" t="str">
        <f t="shared" si="19"/>
        <v>Стакан лабораторный стеклянный</v>
      </c>
    </row>
    <row r="1260" spans="1:6" x14ac:dyDescent="0.25">
      <c r="A1260" s="46" t="s">
        <v>226</v>
      </c>
      <c r="B1260" s="46">
        <v>1259</v>
      </c>
      <c r="C1260" s="46" t="s">
        <v>897</v>
      </c>
      <c r="E1260" s="46">
        <v>1258</v>
      </c>
      <c r="F1260" s="46" t="str">
        <f t="shared" si="19"/>
        <v>Стакан полипропиленовый</v>
      </c>
    </row>
    <row r="1261" spans="1:6" x14ac:dyDescent="0.25">
      <c r="A1261" s="46" t="s">
        <v>3444</v>
      </c>
      <c r="B1261" s="46">
        <v>1260</v>
      </c>
      <c r="C1261" s="46" t="s">
        <v>6606</v>
      </c>
      <c r="E1261" s="46">
        <v>1259</v>
      </c>
      <c r="F1261" s="46" t="str">
        <f t="shared" si="19"/>
        <v>Стаканчик для взвешивания (бюкса)</v>
      </c>
    </row>
    <row r="1262" spans="1:6" x14ac:dyDescent="0.25">
      <c r="A1262" s="46" t="s">
        <v>420</v>
      </c>
      <c r="B1262" s="46">
        <v>1261</v>
      </c>
      <c r="C1262" s="46" t="s">
        <v>6607</v>
      </c>
      <c r="E1262" s="46">
        <v>1260</v>
      </c>
      <c r="F1262" s="46" t="str">
        <f t="shared" si="19"/>
        <v>Станок для заточки пильных дисков</v>
      </c>
    </row>
    <row r="1263" spans="1:6" x14ac:dyDescent="0.25">
      <c r="A1263" s="46">
        <v>2841240</v>
      </c>
      <c r="B1263" s="46">
        <v>1262</v>
      </c>
      <c r="C1263" s="46" t="s">
        <v>1727</v>
      </c>
      <c r="E1263" s="46">
        <v>1261</v>
      </c>
      <c r="F1263" s="46" t="str">
        <f t="shared" si="19"/>
        <v>Станок для изготовления элементов упаковки</v>
      </c>
    </row>
    <row r="1264" spans="1:6" x14ac:dyDescent="0.25">
      <c r="A1264" s="46" t="s">
        <v>433</v>
      </c>
      <c r="B1264" s="46">
        <v>1263</v>
      </c>
      <c r="C1264" s="46" t="s">
        <v>1763</v>
      </c>
      <c r="E1264" s="46">
        <v>1262</v>
      </c>
      <c r="F1264" s="46" t="str">
        <f t="shared" si="19"/>
        <v>Станок отрезной для металла</v>
      </c>
    </row>
    <row r="1265" spans="1:6" x14ac:dyDescent="0.25">
      <c r="A1265" s="46" t="s">
        <v>433</v>
      </c>
      <c r="B1265" s="46">
        <v>1264</v>
      </c>
      <c r="C1265" s="46" t="s">
        <v>1764</v>
      </c>
      <c r="E1265" s="46">
        <v>1263</v>
      </c>
      <c r="F1265" s="46" t="str">
        <f t="shared" si="19"/>
        <v>Станок рельсорезный</v>
      </c>
    </row>
    <row r="1266" spans="1:6" x14ac:dyDescent="0.25">
      <c r="A1266" s="46" t="s">
        <v>3444</v>
      </c>
      <c r="B1266" s="46">
        <v>1265</v>
      </c>
      <c r="C1266" s="46" t="s">
        <v>3443</v>
      </c>
      <c r="E1266" s="46">
        <v>1264</v>
      </c>
      <c r="F1266" s="46" t="str">
        <f t="shared" si="19"/>
        <v>Станок рельсошлифовальный</v>
      </c>
    </row>
    <row r="1267" spans="1:6" x14ac:dyDescent="0.25">
      <c r="A1267" s="46" t="s">
        <v>429</v>
      </c>
      <c r="B1267" s="46">
        <v>1266</v>
      </c>
      <c r="C1267" s="46" t="s">
        <v>1750</v>
      </c>
      <c r="E1267" s="46">
        <v>1265</v>
      </c>
      <c r="F1267" s="46" t="str">
        <f t="shared" si="19"/>
        <v>Станок шлифовальный ленточный</v>
      </c>
    </row>
    <row r="1268" spans="1:6" x14ac:dyDescent="0.25">
      <c r="A1268" s="46" t="s">
        <v>413</v>
      </c>
      <c r="B1268" s="46">
        <v>1267</v>
      </c>
      <c r="C1268" s="46" t="s">
        <v>1719</v>
      </c>
      <c r="E1268" s="46">
        <v>1266</v>
      </c>
      <c r="F1268" s="46" t="str">
        <f t="shared" si="19"/>
        <v>Станция манометрическая</v>
      </c>
    </row>
    <row r="1269" spans="1:6" x14ac:dyDescent="0.25">
      <c r="A1269" s="46" t="s">
        <v>403</v>
      </c>
      <c r="B1269" s="46">
        <v>1268</v>
      </c>
      <c r="C1269" s="46" t="s">
        <v>6603</v>
      </c>
      <c r="E1269" s="46">
        <v>1267</v>
      </c>
      <c r="F1269" s="46" t="str">
        <f t="shared" si="19"/>
        <v>Станция паяльная</v>
      </c>
    </row>
    <row r="1270" spans="1:6" x14ac:dyDescent="0.25">
      <c r="A1270" s="46">
        <v>2013620</v>
      </c>
      <c r="B1270" s="46">
        <v>1269</v>
      </c>
      <c r="C1270" s="46" t="s">
        <v>3479</v>
      </c>
      <c r="E1270" s="46">
        <v>1268</v>
      </c>
      <c r="F1270" s="46" t="str">
        <f t="shared" si="19"/>
        <v>Станция сбора фреона</v>
      </c>
    </row>
    <row r="1271" spans="1:6" x14ac:dyDescent="0.25">
      <c r="A1271" s="46" t="s">
        <v>226</v>
      </c>
      <c r="B1271" s="46">
        <v>1270</v>
      </c>
      <c r="C1271" s="46" t="s">
        <v>6555</v>
      </c>
      <c r="E1271" s="46">
        <v>1269</v>
      </c>
      <c r="F1271" s="46" t="str">
        <f t="shared" si="19"/>
        <v>Стекло жидкое</v>
      </c>
    </row>
    <row r="1272" spans="1:6" x14ac:dyDescent="0.25">
      <c r="A1272" s="46" t="s">
        <v>226</v>
      </c>
      <c r="B1272" s="46">
        <v>1271</v>
      </c>
      <c r="C1272" s="46" t="s">
        <v>914</v>
      </c>
      <c r="E1272" s="46">
        <v>1270</v>
      </c>
      <c r="F1272" s="46" t="str">
        <f t="shared" si="19"/>
        <v>Стекло защитное</v>
      </c>
    </row>
    <row r="1273" spans="1:6" x14ac:dyDescent="0.25">
      <c r="A1273" s="46" t="s">
        <v>222</v>
      </c>
      <c r="B1273" s="46">
        <v>1272</v>
      </c>
      <c r="C1273" s="46" t="s">
        <v>887</v>
      </c>
      <c r="E1273" s="46">
        <v>1271</v>
      </c>
      <c r="F1273" s="46" t="str">
        <f t="shared" si="19"/>
        <v>Стекло к щитку сварщика</v>
      </c>
    </row>
    <row r="1274" spans="1:6" x14ac:dyDescent="0.25">
      <c r="A1274" s="46" t="s">
        <v>226</v>
      </c>
      <c r="B1274" s="46">
        <v>1273</v>
      </c>
      <c r="C1274" s="46" t="s">
        <v>912</v>
      </c>
      <c r="E1274" s="46">
        <v>1272</v>
      </c>
      <c r="F1274" s="46" t="str">
        <f t="shared" si="19"/>
        <v>Стекло ударостойкое (триплекс)</v>
      </c>
    </row>
    <row r="1275" spans="1:6" x14ac:dyDescent="0.25">
      <c r="A1275" s="46" t="s">
        <v>225</v>
      </c>
      <c r="B1275" s="46">
        <v>1274</v>
      </c>
      <c r="C1275" s="46" t="s">
        <v>6552</v>
      </c>
      <c r="E1275" s="46">
        <v>1273</v>
      </c>
      <c r="F1275" s="46" t="str">
        <f t="shared" si="19"/>
        <v>Стекло часовое (крышка)</v>
      </c>
    </row>
    <row r="1276" spans="1:6" x14ac:dyDescent="0.25">
      <c r="A1276" s="46" t="s">
        <v>225</v>
      </c>
      <c r="B1276" s="46">
        <v>1275</v>
      </c>
      <c r="C1276" s="46" t="s">
        <v>6551</v>
      </c>
      <c r="E1276" s="46">
        <v>1274</v>
      </c>
      <c r="F1276" s="46" t="str">
        <f t="shared" si="19"/>
        <v>Стекловата для хроматографии (вата силанизированная)</v>
      </c>
    </row>
    <row r="1277" spans="1:6" x14ac:dyDescent="0.25">
      <c r="A1277" s="46" t="s">
        <v>223</v>
      </c>
      <c r="B1277" s="46">
        <v>1276</v>
      </c>
      <c r="C1277" s="46" t="s">
        <v>891</v>
      </c>
      <c r="E1277" s="46">
        <v>1275</v>
      </c>
      <c r="F1277" s="46" t="str">
        <f t="shared" si="19"/>
        <v>Стекловолокно</v>
      </c>
    </row>
    <row r="1278" spans="1:6" x14ac:dyDescent="0.25">
      <c r="A1278" s="46" t="s">
        <v>366</v>
      </c>
      <c r="B1278" s="46">
        <v>1277</v>
      </c>
      <c r="C1278" s="46" t="s">
        <v>1551</v>
      </c>
      <c r="E1278" s="46">
        <v>1276</v>
      </c>
      <c r="F1278" s="46" t="str">
        <f t="shared" si="19"/>
        <v>Стеклопакет</v>
      </c>
    </row>
    <row r="1279" spans="1:6" x14ac:dyDescent="0.25">
      <c r="A1279" s="46">
        <v>3101110</v>
      </c>
      <c r="B1279" s="46">
        <v>1278</v>
      </c>
      <c r="C1279" s="46" t="s">
        <v>1774</v>
      </c>
      <c r="E1279" s="46">
        <v>1277</v>
      </c>
      <c r="F1279" s="46" t="str">
        <f t="shared" si="19"/>
        <v>Стеклотекстолит</v>
      </c>
    </row>
    <row r="1280" spans="1:6" x14ac:dyDescent="0.25">
      <c r="A1280" s="46" t="s">
        <v>149</v>
      </c>
      <c r="B1280" s="46">
        <v>1279</v>
      </c>
      <c r="C1280" s="46" t="s">
        <v>540</v>
      </c>
      <c r="E1280" s="46">
        <v>1278</v>
      </c>
      <c r="F1280" s="46" t="str">
        <f t="shared" si="19"/>
        <v>Стеллаж металлический</v>
      </c>
    </row>
    <row r="1281" spans="1:6" x14ac:dyDescent="0.25">
      <c r="A1281" s="46" t="s">
        <v>463</v>
      </c>
      <c r="B1281" s="46">
        <v>1280</v>
      </c>
      <c r="C1281" s="46" t="s">
        <v>1842</v>
      </c>
      <c r="E1281" s="46">
        <v>1279</v>
      </c>
      <c r="F1281" s="46" t="str">
        <f t="shared" si="19"/>
        <v>Стельки для обуви</v>
      </c>
    </row>
    <row r="1282" spans="1:6" x14ac:dyDescent="0.25">
      <c r="A1282" s="46" t="s">
        <v>244</v>
      </c>
      <c r="B1282" s="46">
        <v>1281</v>
      </c>
      <c r="C1282" s="46" t="s">
        <v>969</v>
      </c>
      <c r="E1282" s="46">
        <v>1280</v>
      </c>
      <c r="F1282" s="46" t="str">
        <f t="shared" si="19"/>
        <v>Стенд информационный</v>
      </c>
    </row>
    <row r="1283" spans="1:6" x14ac:dyDescent="0.25">
      <c r="A1283" s="46" t="s">
        <v>275</v>
      </c>
      <c r="B1283" s="46">
        <v>1282</v>
      </c>
      <c r="C1283" s="46" t="s">
        <v>1190</v>
      </c>
      <c r="E1283" s="46">
        <v>1281</v>
      </c>
      <c r="F1283" s="46" t="str">
        <f t="shared" ref="F1283:F1346" si="20">VLOOKUP(E1283,B:C,2,0)</f>
        <v>Стеновое крепление (кронштейн) лотка перфорированного металлического</v>
      </c>
    </row>
    <row r="1284" spans="1:6" x14ac:dyDescent="0.25">
      <c r="A1284" s="46" t="s">
        <v>313</v>
      </c>
      <c r="B1284" s="46">
        <v>1283</v>
      </c>
      <c r="C1284" s="46" t="s">
        <v>3507</v>
      </c>
      <c r="E1284" s="46">
        <v>1282</v>
      </c>
      <c r="F1284" s="46" t="str">
        <f t="shared" si="20"/>
        <v>Степлер</v>
      </c>
    </row>
    <row r="1285" spans="1:6" x14ac:dyDescent="0.25">
      <c r="A1285" s="46" t="s">
        <v>161</v>
      </c>
      <c r="B1285" s="46">
        <v>1284</v>
      </c>
      <c r="C1285" s="46" t="s">
        <v>557</v>
      </c>
      <c r="E1285" s="46">
        <v>1283</v>
      </c>
      <c r="F1285" s="46" t="str">
        <f t="shared" si="20"/>
        <v>Стереоувеличитель с подсветкой</v>
      </c>
    </row>
    <row r="1286" spans="1:6" x14ac:dyDescent="0.25">
      <c r="A1286" s="46" t="s">
        <v>440</v>
      </c>
      <c r="B1286" s="46">
        <v>1285</v>
      </c>
      <c r="C1286" s="46" t="s">
        <v>1781</v>
      </c>
      <c r="E1286" s="46">
        <v>1284</v>
      </c>
      <c r="F1286" s="46" t="str">
        <f t="shared" si="20"/>
        <v>Стикеры</v>
      </c>
    </row>
    <row r="1287" spans="1:6" x14ac:dyDescent="0.25">
      <c r="A1287" s="46" t="s">
        <v>440</v>
      </c>
      <c r="B1287" s="46">
        <v>1286</v>
      </c>
      <c r="C1287" s="46" t="s">
        <v>1779</v>
      </c>
      <c r="E1287" s="46">
        <v>1285</v>
      </c>
      <c r="F1287" s="46" t="str">
        <f t="shared" si="20"/>
        <v>Стойка</v>
      </c>
    </row>
    <row r="1288" spans="1:6" x14ac:dyDescent="0.25">
      <c r="A1288" s="46">
        <v>3101110</v>
      </c>
      <c r="B1288" s="46">
        <v>1287</v>
      </c>
      <c r="C1288" s="46" t="s">
        <v>1773</v>
      </c>
      <c r="E1288" s="46">
        <v>1286</v>
      </c>
      <c r="F1288" s="46" t="str">
        <f t="shared" si="20"/>
        <v>Стол деревянный</v>
      </c>
    </row>
    <row r="1289" spans="1:6" x14ac:dyDescent="0.25">
      <c r="A1289" s="46" t="s">
        <v>251</v>
      </c>
      <c r="B1289" s="46">
        <v>1288</v>
      </c>
      <c r="C1289" s="46" t="s">
        <v>1006</v>
      </c>
      <c r="E1289" s="46">
        <v>1287</v>
      </c>
      <c r="F1289" s="46" t="str">
        <f t="shared" si="20"/>
        <v>Стол металлический</v>
      </c>
    </row>
    <row r="1290" spans="1:6" x14ac:dyDescent="0.25">
      <c r="A1290" s="46" t="s">
        <v>264</v>
      </c>
      <c r="B1290" s="46">
        <v>1289</v>
      </c>
      <c r="C1290" s="46" t="s">
        <v>1152</v>
      </c>
      <c r="E1290" s="46">
        <v>1288</v>
      </c>
      <c r="F1290" s="46" t="str">
        <f t="shared" si="20"/>
        <v>Стремянка (лестница)</v>
      </c>
    </row>
    <row r="1291" spans="1:6" x14ac:dyDescent="0.25">
      <c r="A1291" s="46">
        <v>1394110</v>
      </c>
      <c r="B1291" s="46">
        <v>1290</v>
      </c>
      <c r="C1291" s="46" t="s">
        <v>510</v>
      </c>
      <c r="E1291" s="46">
        <v>1289</v>
      </c>
      <c r="F1291" s="46" t="str">
        <f t="shared" si="20"/>
        <v>Строп канатный</v>
      </c>
    </row>
    <row r="1292" spans="1:6" x14ac:dyDescent="0.25">
      <c r="A1292" s="46" t="s">
        <v>264</v>
      </c>
      <c r="B1292" s="46">
        <v>1291</v>
      </c>
      <c r="C1292" s="46" t="s">
        <v>1150</v>
      </c>
      <c r="E1292" s="46">
        <v>1290</v>
      </c>
      <c r="F1292" s="46" t="str">
        <f t="shared" si="20"/>
        <v>Строп текстильный</v>
      </c>
    </row>
    <row r="1293" spans="1:6" x14ac:dyDescent="0.25">
      <c r="A1293" s="46" t="s">
        <v>437</v>
      </c>
      <c r="B1293" s="46">
        <v>1292</v>
      </c>
      <c r="C1293" s="46" t="s">
        <v>1768</v>
      </c>
      <c r="E1293" s="46">
        <v>1291</v>
      </c>
      <c r="F1293" s="46" t="str">
        <f t="shared" si="20"/>
        <v>Строп цепной</v>
      </c>
    </row>
    <row r="1294" spans="1:6" x14ac:dyDescent="0.25">
      <c r="A1294" s="46">
        <v>2344120</v>
      </c>
      <c r="B1294" s="46">
        <v>1293</v>
      </c>
      <c r="C1294" s="46" t="s">
        <v>3493</v>
      </c>
      <c r="E1294" s="46">
        <v>1292</v>
      </c>
      <c r="F1294" s="46" t="str">
        <f t="shared" si="20"/>
        <v>Стул</v>
      </c>
    </row>
    <row r="1295" spans="1:6" x14ac:dyDescent="0.25">
      <c r="A1295" s="46">
        <v>2013416</v>
      </c>
      <c r="B1295" s="46">
        <v>1294</v>
      </c>
      <c r="C1295" s="46" t="s">
        <v>618</v>
      </c>
      <c r="E1295" s="46">
        <v>1293</v>
      </c>
      <c r="F1295" s="46" t="str">
        <f t="shared" si="20"/>
        <v>Ступка фарфоровая</v>
      </c>
    </row>
    <row r="1296" spans="1:6" x14ac:dyDescent="0.25">
      <c r="A1296" s="46">
        <v>2013412</v>
      </c>
      <c r="B1296" s="46">
        <v>1295</v>
      </c>
      <c r="C1296" s="46" t="s">
        <v>614</v>
      </c>
      <c r="E1296" s="46">
        <v>1294</v>
      </c>
      <c r="F1296" s="46" t="str">
        <f t="shared" si="20"/>
        <v xml:space="preserve">Сульфат железа (II) (FESO4*7H2O) </v>
      </c>
    </row>
    <row r="1297" spans="1:6" x14ac:dyDescent="0.25">
      <c r="A1297" s="46" t="s">
        <v>131</v>
      </c>
      <c r="B1297" s="46">
        <v>1296</v>
      </c>
      <c r="C1297" s="46" t="s">
        <v>503</v>
      </c>
      <c r="E1297" s="46">
        <v>1295</v>
      </c>
      <c r="F1297" s="46" t="str">
        <f t="shared" si="20"/>
        <v>Сульфит натрия (Na2SO3)</v>
      </c>
    </row>
    <row r="1298" spans="1:6" x14ac:dyDescent="0.25">
      <c r="A1298" s="46">
        <v>2445306</v>
      </c>
      <c r="B1298" s="46">
        <v>1297</v>
      </c>
      <c r="C1298" s="46" t="s">
        <v>1005</v>
      </c>
      <c r="E1298" s="46">
        <v>1296</v>
      </c>
      <c r="F1298" s="46" t="str">
        <f t="shared" si="20"/>
        <v>Сумка</v>
      </c>
    </row>
    <row r="1299" spans="1:6" x14ac:dyDescent="0.25">
      <c r="A1299" s="46" t="s">
        <v>443</v>
      </c>
      <c r="B1299" s="46">
        <v>1298</v>
      </c>
      <c r="C1299" s="46" t="s">
        <v>1786</v>
      </c>
      <c r="E1299" s="46">
        <v>1297</v>
      </c>
      <c r="F1299" s="46" t="str">
        <f t="shared" si="20"/>
        <v>Сурьма</v>
      </c>
    </row>
    <row r="1300" spans="1:6" x14ac:dyDescent="0.25">
      <c r="A1300" s="46" t="s">
        <v>6631</v>
      </c>
      <c r="B1300" s="46">
        <v>1299</v>
      </c>
      <c r="C1300" s="46" t="s">
        <v>576</v>
      </c>
      <c r="E1300" s="46">
        <v>1298</v>
      </c>
      <c r="F1300" s="46" t="str">
        <f t="shared" si="20"/>
        <v>Суспензия алмазная</v>
      </c>
    </row>
    <row r="1301" spans="1:6" x14ac:dyDescent="0.25">
      <c r="A1301" s="46">
        <v>1039200</v>
      </c>
      <c r="B1301" s="46">
        <v>1300</v>
      </c>
      <c r="C1301" s="46" t="s">
        <v>480</v>
      </c>
      <c r="E1301" s="46">
        <v>1299</v>
      </c>
      <c r="F1301" s="46" t="str">
        <f t="shared" si="20"/>
        <v>Суспензия коллоидная полировальная</v>
      </c>
    </row>
    <row r="1302" spans="1:6" x14ac:dyDescent="0.25">
      <c r="A1302" s="46" t="s">
        <v>310</v>
      </c>
      <c r="B1302" s="46">
        <v>1301</v>
      </c>
      <c r="C1302" s="46" t="s">
        <v>1324</v>
      </c>
      <c r="E1302" s="46">
        <v>1300</v>
      </c>
      <c r="F1302" s="46" t="str">
        <f t="shared" si="20"/>
        <v>Сухофрукты и орешки</v>
      </c>
    </row>
    <row r="1303" spans="1:6" x14ac:dyDescent="0.25">
      <c r="A1303" s="46" t="s">
        <v>310</v>
      </c>
      <c r="B1303" s="46">
        <v>1302</v>
      </c>
      <c r="C1303" s="46" t="s">
        <v>1323</v>
      </c>
      <c r="E1303" s="46">
        <v>1301</v>
      </c>
      <c r="F1303" s="46" t="str">
        <f t="shared" si="20"/>
        <v>Счетчик воды</v>
      </c>
    </row>
    <row r="1304" spans="1:6" x14ac:dyDescent="0.25">
      <c r="A1304" s="46" t="s">
        <v>311</v>
      </c>
      <c r="B1304" s="46">
        <v>1303</v>
      </c>
      <c r="C1304" s="46" t="s">
        <v>1339</v>
      </c>
      <c r="E1304" s="46">
        <v>1302</v>
      </c>
      <c r="F1304" s="46" t="str">
        <f t="shared" si="20"/>
        <v>Счетчик газовый</v>
      </c>
    </row>
    <row r="1305" spans="1:6" x14ac:dyDescent="0.25">
      <c r="A1305" s="46" t="s">
        <v>260</v>
      </c>
      <c r="B1305" s="46">
        <v>1304</v>
      </c>
      <c r="C1305" s="46" t="s">
        <v>1043</v>
      </c>
      <c r="E1305" s="46">
        <v>1303</v>
      </c>
      <c r="F1305" s="46" t="str">
        <f t="shared" si="20"/>
        <v>Счетчик электроэнергии</v>
      </c>
    </row>
    <row r="1306" spans="1:6" x14ac:dyDescent="0.25">
      <c r="A1306" s="46">
        <v>2573300</v>
      </c>
      <c r="B1306" s="46">
        <v>1305</v>
      </c>
      <c r="C1306" s="46" t="s">
        <v>1084</v>
      </c>
      <c r="E1306" s="46">
        <v>1304</v>
      </c>
      <c r="F1306" s="46" t="str">
        <f t="shared" si="20"/>
        <v>Сшиватель полосы металлической</v>
      </c>
    </row>
    <row r="1307" spans="1:6" x14ac:dyDescent="0.25">
      <c r="A1307" s="46">
        <v>2573300</v>
      </c>
      <c r="B1307" s="46">
        <v>1306</v>
      </c>
      <c r="C1307" s="46" t="s">
        <v>1082</v>
      </c>
      <c r="E1307" s="46">
        <v>1305</v>
      </c>
      <c r="F1307" s="46" t="str">
        <f t="shared" si="20"/>
        <v>Съемник колец стопорных</v>
      </c>
    </row>
    <row r="1308" spans="1:6" x14ac:dyDescent="0.25">
      <c r="A1308" s="46">
        <v>2573300</v>
      </c>
      <c r="B1308" s="46">
        <v>1307</v>
      </c>
      <c r="C1308" s="46" t="s">
        <v>1083</v>
      </c>
      <c r="E1308" s="46">
        <v>1306</v>
      </c>
      <c r="F1308" s="46" t="str">
        <f t="shared" si="20"/>
        <v>Съемник подшипника</v>
      </c>
    </row>
    <row r="1309" spans="1:6" x14ac:dyDescent="0.25">
      <c r="A1309" s="46" t="s">
        <v>221</v>
      </c>
      <c r="B1309" s="46">
        <v>1308</v>
      </c>
      <c r="C1309" s="46" t="s">
        <v>885</v>
      </c>
      <c r="E1309" s="46">
        <v>1307</v>
      </c>
      <c r="F1309" s="46" t="str">
        <f t="shared" si="20"/>
        <v>Съемник подшипника сепараторного типа</v>
      </c>
    </row>
    <row r="1310" spans="1:6" x14ac:dyDescent="0.25">
      <c r="A1310" s="46">
        <v>2572140</v>
      </c>
      <c r="B1310" s="46">
        <v>1309</v>
      </c>
      <c r="C1310" s="46" t="s">
        <v>1040</v>
      </c>
      <c r="E1310" s="46">
        <v>1308</v>
      </c>
      <c r="F1310" s="46" t="str">
        <f t="shared" si="20"/>
        <v>Табличка</v>
      </c>
    </row>
    <row r="1311" spans="1:6" x14ac:dyDescent="0.25">
      <c r="A1311" s="46" t="s">
        <v>395</v>
      </c>
      <c r="B1311" s="46">
        <v>1310</v>
      </c>
      <c r="C1311" s="46" t="s">
        <v>1662</v>
      </c>
      <c r="E1311" s="46">
        <v>1309</v>
      </c>
      <c r="F1311" s="46" t="str">
        <f t="shared" si="20"/>
        <v>Талреп (стяжка для троса)</v>
      </c>
    </row>
    <row r="1312" spans="1:6" x14ac:dyDescent="0.25">
      <c r="A1312" s="46" t="s">
        <v>459</v>
      </c>
      <c r="B1312" s="46">
        <v>1311</v>
      </c>
      <c r="C1312" s="46" t="s">
        <v>1834</v>
      </c>
      <c r="E1312" s="46">
        <v>1310</v>
      </c>
      <c r="F1312" s="46" t="str">
        <f t="shared" si="20"/>
        <v>Таль (тельфер)</v>
      </c>
    </row>
    <row r="1313" spans="1:6" x14ac:dyDescent="0.25">
      <c r="A1313" s="46" t="s">
        <v>460</v>
      </c>
      <c r="B1313" s="46">
        <v>1312</v>
      </c>
      <c r="C1313" s="46" t="s">
        <v>1835</v>
      </c>
      <c r="E1313" s="46">
        <v>1311</v>
      </c>
      <c r="F1313" s="46" t="str">
        <f t="shared" si="20"/>
        <v>Тара б/у металлическая</v>
      </c>
    </row>
    <row r="1314" spans="1:6" x14ac:dyDescent="0.25">
      <c r="A1314" s="46" t="s">
        <v>303</v>
      </c>
      <c r="B1314" s="46">
        <v>1313</v>
      </c>
      <c r="C1314" s="46" t="s">
        <v>1282</v>
      </c>
      <c r="E1314" s="46">
        <v>1312</v>
      </c>
      <c r="F1314" s="46" t="str">
        <f t="shared" si="20"/>
        <v>Тара б/у полимерная</v>
      </c>
    </row>
    <row r="1315" spans="1:6" x14ac:dyDescent="0.25">
      <c r="A1315" s="46">
        <v>2651620</v>
      </c>
      <c r="B1315" s="46">
        <v>1314</v>
      </c>
      <c r="C1315" s="46" t="s">
        <v>1363</v>
      </c>
      <c r="E1315" s="46">
        <v>1313</v>
      </c>
      <c r="F1315" s="46" t="str">
        <f t="shared" si="20"/>
        <v>Тахеометр электронный</v>
      </c>
    </row>
    <row r="1316" spans="1:6" x14ac:dyDescent="0.25">
      <c r="A1316" s="46" t="s">
        <v>207</v>
      </c>
      <c r="B1316" s="46">
        <v>1315</v>
      </c>
      <c r="C1316" s="46" t="s">
        <v>819</v>
      </c>
      <c r="E1316" s="46">
        <v>1314</v>
      </c>
      <c r="F1316" s="46" t="str">
        <f t="shared" si="20"/>
        <v>Твердомер</v>
      </c>
    </row>
    <row r="1317" spans="1:6" x14ac:dyDescent="0.25">
      <c r="A1317" s="46" t="s">
        <v>296</v>
      </c>
      <c r="B1317" s="46">
        <v>1316</v>
      </c>
      <c r="C1317" s="46" t="s">
        <v>1268</v>
      </c>
      <c r="E1317" s="46">
        <v>1315</v>
      </c>
      <c r="F1317" s="46" t="str">
        <f t="shared" si="20"/>
        <v>Текстолит листовой</v>
      </c>
    </row>
    <row r="1318" spans="1:6" x14ac:dyDescent="0.25">
      <c r="A1318" s="46" t="s">
        <v>397</v>
      </c>
      <c r="B1318" s="46">
        <v>1317</v>
      </c>
      <c r="C1318" s="46" t="s">
        <v>1665</v>
      </c>
      <c r="E1318" s="46">
        <v>1316</v>
      </c>
      <c r="F1318" s="46" t="str">
        <f t="shared" si="20"/>
        <v>Телевизор</v>
      </c>
    </row>
    <row r="1319" spans="1:6" x14ac:dyDescent="0.25">
      <c r="A1319" s="46" t="s">
        <v>389</v>
      </c>
      <c r="B1319" s="46">
        <v>1318</v>
      </c>
      <c r="C1319" s="46" t="s">
        <v>1641</v>
      </c>
      <c r="E1319" s="46">
        <v>1317</v>
      </c>
      <c r="F1319" s="46" t="str">
        <f t="shared" si="20"/>
        <v>Тележка</v>
      </c>
    </row>
    <row r="1320" spans="1:6" x14ac:dyDescent="0.25">
      <c r="A1320" s="46" t="s">
        <v>389</v>
      </c>
      <c r="B1320" s="46">
        <v>1319</v>
      </c>
      <c r="C1320" s="46" t="s">
        <v>1640</v>
      </c>
      <c r="E1320" s="46">
        <v>1318</v>
      </c>
      <c r="F1320" s="46" t="str">
        <f t="shared" si="20"/>
        <v>Тележка (каретка) кабельная для двутавровой балки</v>
      </c>
    </row>
    <row r="1321" spans="1:6" x14ac:dyDescent="0.25">
      <c r="A1321" s="46" t="s">
        <v>290</v>
      </c>
      <c r="B1321" s="46">
        <v>1320</v>
      </c>
      <c r="C1321" s="46" t="s">
        <v>1251</v>
      </c>
      <c r="E1321" s="46">
        <v>1319</v>
      </c>
      <c r="F1321" s="46" t="str">
        <f t="shared" si="20"/>
        <v>Тележка (каретка) кабельная для струны</v>
      </c>
    </row>
    <row r="1322" spans="1:6" x14ac:dyDescent="0.25">
      <c r="A1322" s="46" t="s">
        <v>303</v>
      </c>
      <c r="B1322" s="46">
        <v>1321</v>
      </c>
      <c r="C1322" s="46" t="s">
        <v>1281</v>
      </c>
      <c r="E1322" s="46">
        <v>1320</v>
      </c>
      <c r="F1322" s="46" t="str">
        <f t="shared" si="20"/>
        <v>Телефон мобильный</v>
      </c>
    </row>
    <row r="1323" spans="1:6" x14ac:dyDescent="0.25">
      <c r="A1323" s="46" t="s">
        <v>256</v>
      </c>
      <c r="B1323" s="46">
        <v>1322</v>
      </c>
      <c r="C1323" s="46" t="s">
        <v>1020</v>
      </c>
      <c r="E1323" s="46">
        <v>1321</v>
      </c>
      <c r="F1323" s="46" t="str">
        <f t="shared" si="20"/>
        <v>Теодолит</v>
      </c>
    </row>
    <row r="1324" spans="1:6" x14ac:dyDescent="0.25">
      <c r="A1324" s="46" t="s">
        <v>256</v>
      </c>
      <c r="B1324" s="46">
        <v>1323</v>
      </c>
      <c r="C1324" s="46" t="s">
        <v>1019</v>
      </c>
      <c r="E1324" s="46">
        <v>1322</v>
      </c>
      <c r="F1324" s="46" t="str">
        <f t="shared" si="20"/>
        <v>Теплообменник графитовый</v>
      </c>
    </row>
    <row r="1325" spans="1:6" x14ac:dyDescent="0.25">
      <c r="A1325" s="46" t="s">
        <v>3473</v>
      </c>
      <c r="B1325" s="46">
        <v>1324</v>
      </c>
      <c r="C1325" s="46" t="s">
        <v>3519</v>
      </c>
      <c r="E1325" s="46">
        <v>1323</v>
      </c>
      <c r="F1325" s="46" t="str">
        <f t="shared" si="20"/>
        <v>Теплообменник пластинчатый паяный (не разборный)</v>
      </c>
    </row>
    <row r="1326" spans="1:6" x14ac:dyDescent="0.25">
      <c r="A1326" s="46" t="s">
        <v>3473</v>
      </c>
      <c r="B1326" s="46">
        <v>1325</v>
      </c>
      <c r="C1326" s="46" t="s">
        <v>3542</v>
      </c>
      <c r="E1326" s="46">
        <v>1324</v>
      </c>
      <c r="F1326" s="46" t="str">
        <f t="shared" si="20"/>
        <v>Теплообменник рекуперативный</v>
      </c>
    </row>
    <row r="1327" spans="1:6" x14ac:dyDescent="0.25">
      <c r="A1327" s="46" t="s">
        <v>281</v>
      </c>
      <c r="B1327" s="46">
        <v>1326</v>
      </c>
      <c r="C1327" s="46" t="s">
        <v>1217</v>
      </c>
      <c r="E1327" s="46">
        <v>1325</v>
      </c>
      <c r="F1327" s="46" t="str">
        <f t="shared" si="20"/>
        <v>Теплообменник трубчатый</v>
      </c>
    </row>
    <row r="1328" spans="1:6" x14ac:dyDescent="0.25">
      <c r="A1328" s="46" t="s">
        <v>309</v>
      </c>
      <c r="B1328" s="46">
        <v>1327</v>
      </c>
      <c r="C1328" s="46" t="s">
        <v>1318</v>
      </c>
      <c r="E1328" s="46">
        <v>1326</v>
      </c>
      <c r="F1328" s="46" t="str">
        <f t="shared" si="20"/>
        <v>Терминал</v>
      </c>
    </row>
    <row r="1329" spans="1:6" x14ac:dyDescent="0.25">
      <c r="A1329" s="46" t="s">
        <v>309</v>
      </c>
      <c r="B1329" s="46">
        <v>1328</v>
      </c>
      <c r="C1329" s="46" t="s">
        <v>1315</v>
      </c>
      <c r="E1329" s="46">
        <v>1327</v>
      </c>
      <c r="F1329" s="46" t="str">
        <f t="shared" si="20"/>
        <v>Термогигрометр</v>
      </c>
    </row>
    <row r="1330" spans="1:6" x14ac:dyDescent="0.25">
      <c r="A1330" s="46" t="s">
        <v>309</v>
      </c>
      <c r="B1330" s="46">
        <v>1329</v>
      </c>
      <c r="C1330" s="46" t="s">
        <v>1321</v>
      </c>
      <c r="E1330" s="46">
        <v>1328</v>
      </c>
      <c r="F1330" s="46" t="str">
        <f t="shared" si="20"/>
        <v>Термометр</v>
      </c>
    </row>
    <row r="1331" spans="1:6" x14ac:dyDescent="0.25">
      <c r="A1331" s="46" t="s">
        <v>317</v>
      </c>
      <c r="B1331" s="46">
        <v>1330</v>
      </c>
      <c r="C1331" s="46" t="s">
        <v>1382</v>
      </c>
      <c r="E1331" s="46">
        <v>1329</v>
      </c>
      <c r="F1331" s="46" t="str">
        <f t="shared" si="20"/>
        <v>Термопара</v>
      </c>
    </row>
    <row r="1332" spans="1:6" x14ac:dyDescent="0.25">
      <c r="A1332" s="46" t="s">
        <v>309</v>
      </c>
      <c r="B1332" s="46">
        <v>1331</v>
      </c>
      <c r="C1332" s="46" t="s">
        <v>6579</v>
      </c>
      <c r="E1332" s="46">
        <v>1330</v>
      </c>
      <c r="F1332" s="46" t="str">
        <f t="shared" si="20"/>
        <v>Термостат</v>
      </c>
    </row>
    <row r="1333" spans="1:6" x14ac:dyDescent="0.25">
      <c r="A1333" s="46" t="s">
        <v>213</v>
      </c>
      <c r="B1333" s="46">
        <v>1332</v>
      </c>
      <c r="C1333" s="46" t="s">
        <v>6547</v>
      </c>
      <c r="E1333" s="46">
        <v>1331</v>
      </c>
      <c r="F1333" s="46" t="str">
        <f t="shared" si="20"/>
        <v>Термочехол для термопары</v>
      </c>
    </row>
    <row r="1334" spans="1:6" x14ac:dyDescent="0.25">
      <c r="A1334" s="46" t="s">
        <v>311</v>
      </c>
      <c r="B1334" s="46">
        <v>1333</v>
      </c>
      <c r="C1334" s="46" t="s">
        <v>3506</v>
      </c>
      <c r="E1334" s="46">
        <v>1332</v>
      </c>
      <c r="F1334" s="46" t="str">
        <f t="shared" si="20"/>
        <v>Термошторы</v>
      </c>
    </row>
    <row r="1335" spans="1:6" x14ac:dyDescent="0.25">
      <c r="A1335" s="46" t="s">
        <v>303</v>
      </c>
      <c r="B1335" s="46">
        <v>1334</v>
      </c>
      <c r="C1335" s="46" t="s">
        <v>1288</v>
      </c>
      <c r="E1335" s="46">
        <v>1333</v>
      </c>
      <c r="F1335" s="46" t="str">
        <f t="shared" si="20"/>
        <v>Тестер абразивный для испытаний лакокрасочного покрытия на устойчивость к истиранию (МЭК-тестер)</v>
      </c>
    </row>
    <row r="1336" spans="1:6" x14ac:dyDescent="0.25">
      <c r="A1336" s="46" t="s">
        <v>303</v>
      </c>
      <c r="B1336" s="46">
        <v>1335</v>
      </c>
      <c r="C1336" s="46" t="s">
        <v>1289</v>
      </c>
      <c r="E1336" s="46">
        <v>1334</v>
      </c>
      <c r="F1336" s="46" t="str">
        <f t="shared" si="20"/>
        <v>Тестер адгезии</v>
      </c>
    </row>
    <row r="1337" spans="1:6" x14ac:dyDescent="0.25">
      <c r="A1337" s="46" t="s">
        <v>316</v>
      </c>
      <c r="B1337" s="46">
        <v>1336</v>
      </c>
      <c r="C1337" s="46" t="s">
        <v>3509</v>
      </c>
      <c r="E1337" s="46">
        <v>1335</v>
      </c>
      <c r="F1337" s="46" t="str">
        <f t="shared" si="20"/>
        <v>Тестер для гидравлических систем</v>
      </c>
    </row>
    <row r="1338" spans="1:6" x14ac:dyDescent="0.25">
      <c r="A1338" s="46" t="s">
        <v>316</v>
      </c>
      <c r="B1338" s="46">
        <v>1337</v>
      </c>
      <c r="C1338" s="46" t="s">
        <v>1380</v>
      </c>
      <c r="E1338" s="46">
        <v>1336</v>
      </c>
      <c r="F1338" s="46" t="str">
        <f t="shared" si="20"/>
        <v>Тестер качества воды</v>
      </c>
    </row>
    <row r="1339" spans="1:6" x14ac:dyDescent="0.25">
      <c r="A1339" s="46">
        <v>2059520</v>
      </c>
      <c r="B1339" s="46">
        <v>1338</v>
      </c>
      <c r="C1339" s="46" t="s">
        <v>720</v>
      </c>
      <c r="E1339" s="46">
        <v>1337</v>
      </c>
      <c r="F1339" s="46" t="str">
        <f t="shared" si="20"/>
        <v>Тестер сетевой кабельный</v>
      </c>
    </row>
    <row r="1340" spans="1:6" x14ac:dyDescent="0.25">
      <c r="A1340" s="46" t="s">
        <v>428</v>
      </c>
      <c r="B1340" s="46">
        <v>1339</v>
      </c>
      <c r="C1340" s="46" t="s">
        <v>1744</v>
      </c>
      <c r="E1340" s="46">
        <v>1338</v>
      </c>
      <c r="F1340" s="46" t="str">
        <f t="shared" si="20"/>
        <v>Тест-набор</v>
      </c>
    </row>
    <row r="1341" spans="1:6" x14ac:dyDescent="0.25">
      <c r="A1341" s="46" t="s">
        <v>161</v>
      </c>
      <c r="B1341" s="46">
        <v>1340</v>
      </c>
      <c r="C1341" s="46" t="s">
        <v>558</v>
      </c>
      <c r="E1341" s="46">
        <v>1339</v>
      </c>
      <c r="F1341" s="46" t="str">
        <f t="shared" si="20"/>
        <v>Тестомес</v>
      </c>
    </row>
    <row r="1342" spans="1:6" x14ac:dyDescent="0.25">
      <c r="A1342" s="46">
        <v>2059520</v>
      </c>
      <c r="B1342" s="46">
        <v>1341</v>
      </c>
      <c r="C1342" s="46" t="s">
        <v>6543</v>
      </c>
      <c r="E1342" s="46">
        <v>1340</v>
      </c>
      <c r="F1342" s="46" t="str">
        <f t="shared" si="20"/>
        <v>Тетрадь</v>
      </c>
    </row>
    <row r="1343" spans="1:6" x14ac:dyDescent="0.25">
      <c r="A1343" s="46">
        <v>2344120</v>
      </c>
      <c r="B1343" s="46">
        <v>1342</v>
      </c>
      <c r="C1343" s="46" t="s">
        <v>3492</v>
      </c>
      <c r="E1343" s="46">
        <v>1341</v>
      </c>
      <c r="F1343" s="46" t="str">
        <f t="shared" si="20"/>
        <v>Тетрахлорметан (углерод четыреххлористый) (CCl4)</v>
      </c>
    </row>
    <row r="1344" spans="1:6" x14ac:dyDescent="0.25">
      <c r="A1344" s="46" t="s">
        <v>3436</v>
      </c>
      <c r="B1344" s="46">
        <v>1343</v>
      </c>
      <c r="C1344" s="46" t="s">
        <v>1215</v>
      </c>
      <c r="E1344" s="46">
        <v>1342</v>
      </c>
      <c r="F1344" s="46" t="str">
        <f t="shared" si="20"/>
        <v>Тигель фарфоровый</v>
      </c>
    </row>
    <row r="1345" spans="1:6" x14ac:dyDescent="0.25">
      <c r="A1345" s="46">
        <v>2573300</v>
      </c>
      <c r="B1345" s="46">
        <v>1344</v>
      </c>
      <c r="C1345" s="46" t="s">
        <v>1086</v>
      </c>
      <c r="E1345" s="46">
        <v>1343</v>
      </c>
      <c r="F1345" s="46" t="str">
        <f t="shared" si="20"/>
        <v>Тиристор</v>
      </c>
    </row>
    <row r="1346" spans="1:6" x14ac:dyDescent="0.25">
      <c r="A1346" s="46">
        <v>1396163</v>
      </c>
      <c r="B1346" s="46">
        <v>1345</v>
      </c>
      <c r="C1346" s="46" t="s">
        <v>519</v>
      </c>
      <c r="E1346" s="46">
        <v>1344</v>
      </c>
      <c r="F1346" s="46" t="str">
        <f t="shared" si="20"/>
        <v>Тиски</v>
      </c>
    </row>
    <row r="1347" spans="1:6" x14ac:dyDescent="0.25">
      <c r="A1347" s="46" t="s">
        <v>332</v>
      </c>
      <c r="B1347" s="46">
        <v>1346</v>
      </c>
      <c r="C1347" s="46" t="s">
        <v>1439</v>
      </c>
      <c r="E1347" s="46">
        <v>1345</v>
      </c>
      <c r="F1347" s="46" t="str">
        <f t="shared" ref="F1347:F1410" si="21">VLOOKUP(E1347,B:C,2,0)</f>
        <v>Ткань фильтровальная</v>
      </c>
    </row>
    <row r="1348" spans="1:6" x14ac:dyDescent="0.25">
      <c r="A1348" s="46" t="s">
        <v>324</v>
      </c>
      <c r="B1348" s="46">
        <v>1347</v>
      </c>
      <c r="C1348" s="46" t="s">
        <v>1400</v>
      </c>
      <c r="E1348" s="46">
        <v>1346</v>
      </c>
      <c r="F1348" s="46" t="str">
        <f t="shared" si="21"/>
        <v>Токоприемник (токосъемник)</v>
      </c>
    </row>
    <row r="1349" spans="1:6" x14ac:dyDescent="0.25">
      <c r="A1349" s="46">
        <v>2014120</v>
      </c>
      <c r="B1349" s="46">
        <v>1348</v>
      </c>
      <c r="C1349" s="46" t="s">
        <v>639</v>
      </c>
      <c r="E1349" s="46">
        <v>1347</v>
      </c>
      <c r="F1349" s="46" t="str">
        <f t="shared" si="21"/>
        <v>Толкатель электрогидравлический (гидротолкатель)</v>
      </c>
    </row>
    <row r="1350" spans="1:6" x14ac:dyDescent="0.25">
      <c r="A1350" s="46" t="s">
        <v>316</v>
      </c>
      <c r="B1350" s="46">
        <v>1349</v>
      </c>
      <c r="C1350" s="46" t="s">
        <v>1374</v>
      </c>
      <c r="E1350" s="46">
        <v>1348</v>
      </c>
      <c r="F1350" s="46" t="str">
        <f t="shared" si="21"/>
        <v>Толуол нефтяной (C7H8)</v>
      </c>
    </row>
    <row r="1351" spans="1:6" x14ac:dyDescent="0.25">
      <c r="A1351" s="46" t="s">
        <v>316</v>
      </c>
      <c r="B1351" s="46">
        <v>1350</v>
      </c>
      <c r="C1351" s="46" t="s">
        <v>1375</v>
      </c>
      <c r="E1351" s="46">
        <v>1349</v>
      </c>
      <c r="F1351" s="46" t="str">
        <f t="shared" si="21"/>
        <v>Толщиномер</v>
      </c>
    </row>
    <row r="1352" spans="1:6" x14ac:dyDescent="0.25">
      <c r="A1352" s="46" t="s">
        <v>446</v>
      </c>
      <c r="B1352" s="46">
        <v>1351</v>
      </c>
      <c r="C1352" s="46" t="s">
        <v>1792</v>
      </c>
      <c r="E1352" s="46">
        <v>1350</v>
      </c>
      <c r="F1352" s="46" t="str">
        <f t="shared" si="21"/>
        <v>Толщиномер в комплекте</v>
      </c>
    </row>
    <row r="1353" spans="1:6" x14ac:dyDescent="0.25">
      <c r="A1353" s="46" t="s">
        <v>168</v>
      </c>
      <c r="B1353" s="46">
        <v>1352</v>
      </c>
      <c r="C1353" s="46" t="s">
        <v>569</v>
      </c>
      <c r="E1353" s="46">
        <v>1351</v>
      </c>
      <c r="F1353" s="46" t="str">
        <f t="shared" si="21"/>
        <v>Тонометр</v>
      </c>
    </row>
    <row r="1354" spans="1:6" x14ac:dyDescent="0.25">
      <c r="A1354" s="46">
        <v>2812200</v>
      </c>
      <c r="B1354" s="46">
        <v>1353</v>
      </c>
      <c r="C1354" s="46" t="s">
        <v>6592</v>
      </c>
      <c r="E1354" s="46">
        <v>1352</v>
      </c>
      <c r="F1354" s="46" t="str">
        <f t="shared" si="21"/>
        <v>Топливо дизельное (солярка)</v>
      </c>
    </row>
    <row r="1355" spans="1:6" x14ac:dyDescent="0.25">
      <c r="A1355" s="46" t="s">
        <v>257</v>
      </c>
      <c r="B1355" s="46">
        <v>1354</v>
      </c>
      <c r="C1355" s="46" t="s">
        <v>1025</v>
      </c>
      <c r="E1355" s="46">
        <v>1353</v>
      </c>
      <c r="F1355" s="46" t="str">
        <f t="shared" si="21"/>
        <v>Тормоз дисковый (суппорт)</v>
      </c>
    </row>
    <row r="1356" spans="1:6" x14ac:dyDescent="0.25">
      <c r="A1356" s="46" t="s">
        <v>251</v>
      </c>
      <c r="B1356" s="46">
        <v>1355</v>
      </c>
      <c r="C1356" s="46" t="s">
        <v>1009</v>
      </c>
      <c r="E1356" s="46">
        <v>1354</v>
      </c>
      <c r="F1356" s="46" t="str">
        <f t="shared" si="21"/>
        <v>Точилка для карандашей</v>
      </c>
    </row>
    <row r="1357" spans="1:6" x14ac:dyDescent="0.25">
      <c r="A1357" s="46">
        <v>2630110</v>
      </c>
      <c r="B1357" s="46">
        <v>1356</v>
      </c>
      <c r="C1357" s="46" t="s">
        <v>1250</v>
      </c>
      <c r="E1357" s="46">
        <v>1355</v>
      </c>
      <c r="F1357" s="46" t="str">
        <f t="shared" si="21"/>
        <v>Траверса</v>
      </c>
    </row>
    <row r="1358" spans="1:6" x14ac:dyDescent="0.25">
      <c r="A1358" s="46" t="s">
        <v>365</v>
      </c>
      <c r="B1358" s="46">
        <v>1357</v>
      </c>
      <c r="C1358" s="46" t="s">
        <v>1541</v>
      </c>
      <c r="E1358" s="46">
        <v>1356</v>
      </c>
      <c r="F1358" s="46" t="str">
        <f t="shared" si="21"/>
        <v>Трансивер</v>
      </c>
    </row>
    <row r="1359" spans="1:6" x14ac:dyDescent="0.25">
      <c r="A1359" s="46" t="s">
        <v>327</v>
      </c>
      <c r="B1359" s="46">
        <v>1358</v>
      </c>
      <c r="C1359" s="46" t="s">
        <v>1406</v>
      </c>
      <c r="E1359" s="46">
        <v>1357</v>
      </c>
      <c r="F1359" s="46" t="str">
        <f t="shared" si="21"/>
        <v>Транслятор сухих контактов</v>
      </c>
    </row>
    <row r="1360" spans="1:6" x14ac:dyDescent="0.25">
      <c r="A1360" s="46" t="s">
        <v>207</v>
      </c>
      <c r="B1360" s="46">
        <v>1359</v>
      </c>
      <c r="C1360" s="46" t="s">
        <v>826</v>
      </c>
      <c r="E1360" s="46">
        <v>1358</v>
      </c>
      <c r="F1360" s="46" t="str">
        <f t="shared" si="21"/>
        <v>Трансформатор</v>
      </c>
    </row>
    <row r="1361" spans="1:6" x14ac:dyDescent="0.25">
      <c r="A1361" s="46">
        <v>2059520</v>
      </c>
      <c r="B1361" s="46">
        <v>1360</v>
      </c>
      <c r="C1361" s="46" t="s">
        <v>716</v>
      </c>
      <c r="E1361" s="46">
        <v>1359</v>
      </c>
      <c r="F1361" s="46" t="str">
        <f t="shared" si="21"/>
        <v>Трафарет</v>
      </c>
    </row>
    <row r="1362" spans="1:6" x14ac:dyDescent="0.25">
      <c r="A1362" s="46">
        <v>2014410</v>
      </c>
      <c r="B1362" s="46">
        <v>1361</v>
      </c>
      <c r="C1362" s="46" t="s">
        <v>650</v>
      </c>
      <c r="E1362" s="46">
        <v>1360</v>
      </c>
      <c r="F1362" s="46" t="str">
        <f t="shared" si="21"/>
        <v>Трессировщик для обнаружения утечки</v>
      </c>
    </row>
    <row r="1363" spans="1:6" x14ac:dyDescent="0.25">
      <c r="A1363" s="46">
        <v>2014410</v>
      </c>
      <c r="B1363" s="46">
        <v>1362</v>
      </c>
      <c r="C1363" s="46" t="s">
        <v>651</v>
      </c>
      <c r="E1363" s="46">
        <v>1361</v>
      </c>
      <c r="F1363" s="46" t="str">
        <f t="shared" si="21"/>
        <v>Трилон Б (динатриевая соль ЭДТА)</v>
      </c>
    </row>
    <row r="1364" spans="1:6" x14ac:dyDescent="0.25">
      <c r="A1364" s="46" t="s">
        <v>419</v>
      </c>
      <c r="B1364" s="46">
        <v>1363</v>
      </c>
      <c r="C1364" s="46" t="s">
        <v>3428</v>
      </c>
      <c r="E1364" s="46">
        <v>1362</v>
      </c>
      <c r="F1364" s="46" t="str">
        <f t="shared" si="21"/>
        <v>Трилон Б (динатриевая соль ЭДТА) фиксанал</v>
      </c>
    </row>
    <row r="1365" spans="1:6" x14ac:dyDescent="0.25">
      <c r="A1365" s="46">
        <v>2013423</v>
      </c>
      <c r="B1365" s="46">
        <v>1364</v>
      </c>
      <c r="C1365" s="46" t="s">
        <v>627</v>
      </c>
      <c r="E1365" s="46">
        <v>1363</v>
      </c>
      <c r="F1365" s="46" t="str">
        <f t="shared" si="21"/>
        <v>Триммер для газона</v>
      </c>
    </row>
    <row r="1366" spans="1:6" x14ac:dyDescent="0.25">
      <c r="A1366" s="46" t="s">
        <v>205</v>
      </c>
      <c r="B1366" s="46">
        <v>1365</v>
      </c>
      <c r="C1366" s="46" t="s">
        <v>792</v>
      </c>
      <c r="E1366" s="46">
        <v>1364</v>
      </c>
      <c r="F1366" s="46" t="str">
        <f t="shared" si="21"/>
        <v>Триполифосфат натрия (трифосфат натрия) (Na5P3O10)</v>
      </c>
    </row>
    <row r="1367" spans="1:6" x14ac:dyDescent="0.25">
      <c r="A1367" s="46" t="s">
        <v>206</v>
      </c>
      <c r="B1367" s="46">
        <v>1366</v>
      </c>
      <c r="C1367" s="46" t="s">
        <v>810</v>
      </c>
      <c r="E1367" s="46">
        <v>1365</v>
      </c>
      <c r="F1367" s="46" t="str">
        <f t="shared" si="21"/>
        <v>Тройник канализационный</v>
      </c>
    </row>
    <row r="1368" spans="1:6" x14ac:dyDescent="0.25">
      <c r="A1368" s="46" t="s">
        <v>206</v>
      </c>
      <c r="B1368" s="46">
        <v>1367</v>
      </c>
      <c r="C1368" s="46" t="s">
        <v>809</v>
      </c>
      <c r="E1368" s="46">
        <v>1366</v>
      </c>
      <c r="F1368" s="46" t="str">
        <f t="shared" si="21"/>
        <v>Тройник комбинированный полипропиленовый</v>
      </c>
    </row>
    <row r="1369" spans="1:6" x14ac:dyDescent="0.25">
      <c r="A1369" s="46" t="s">
        <v>206</v>
      </c>
      <c r="B1369" s="46">
        <v>1368</v>
      </c>
      <c r="C1369" s="46" t="s">
        <v>808</v>
      </c>
      <c r="E1369" s="46">
        <v>1367</v>
      </c>
      <c r="F1369" s="46" t="str">
        <f t="shared" si="21"/>
        <v>Тройник переходной полипропиленовый</v>
      </c>
    </row>
    <row r="1370" spans="1:6" x14ac:dyDescent="0.25">
      <c r="A1370" s="46" t="s">
        <v>250</v>
      </c>
      <c r="B1370" s="46">
        <v>1369</v>
      </c>
      <c r="C1370" s="46" t="s">
        <v>984</v>
      </c>
      <c r="E1370" s="46">
        <v>1368</v>
      </c>
      <c r="F1370" s="46" t="str">
        <f t="shared" si="21"/>
        <v>Тройник равносторонний полипропиленовый</v>
      </c>
    </row>
    <row r="1371" spans="1:6" x14ac:dyDescent="0.25">
      <c r="A1371" s="46" t="s">
        <v>206</v>
      </c>
      <c r="B1371" s="46">
        <v>1370</v>
      </c>
      <c r="C1371" s="46" t="s">
        <v>804</v>
      </c>
      <c r="E1371" s="46">
        <v>1369</v>
      </c>
      <c r="F1371" s="46" t="str">
        <f t="shared" si="21"/>
        <v>Тройник стальной</v>
      </c>
    </row>
    <row r="1372" spans="1:6" x14ac:dyDescent="0.25">
      <c r="A1372" s="46" t="s">
        <v>263</v>
      </c>
      <c r="B1372" s="46">
        <v>1371</v>
      </c>
      <c r="C1372" s="46" t="s">
        <v>1149</v>
      </c>
      <c r="E1372" s="46">
        <v>1370</v>
      </c>
      <c r="F1372" s="46" t="str">
        <f t="shared" si="21"/>
        <v>Тройник цанговый</v>
      </c>
    </row>
    <row r="1373" spans="1:6" x14ac:dyDescent="0.25">
      <c r="A1373" s="46">
        <v>2573300</v>
      </c>
      <c r="B1373" s="46">
        <v>1372</v>
      </c>
      <c r="C1373" s="46" t="s">
        <v>1071</v>
      </c>
      <c r="E1373" s="46">
        <v>1371</v>
      </c>
      <c r="F1373" s="46" t="str">
        <f t="shared" si="21"/>
        <v>Трос канализационный</v>
      </c>
    </row>
    <row r="1374" spans="1:6" x14ac:dyDescent="0.25">
      <c r="A1374" s="46">
        <v>2221212</v>
      </c>
      <c r="B1374" s="46">
        <v>1373</v>
      </c>
      <c r="C1374" s="46" t="s">
        <v>788</v>
      </c>
      <c r="E1374" s="46">
        <v>1372</v>
      </c>
      <c r="F1374" s="46" t="str">
        <f t="shared" si="21"/>
        <v>Тросорез</v>
      </c>
    </row>
    <row r="1375" spans="1:6" x14ac:dyDescent="0.25">
      <c r="A1375" s="46">
        <v>2221212</v>
      </c>
      <c r="B1375" s="46">
        <v>1374</v>
      </c>
      <c r="C1375" s="46" t="s">
        <v>789</v>
      </c>
      <c r="E1375" s="46">
        <v>1373</v>
      </c>
      <c r="F1375" s="46" t="str">
        <f t="shared" si="21"/>
        <v>Труба водопроводная</v>
      </c>
    </row>
    <row r="1376" spans="1:6" x14ac:dyDescent="0.25">
      <c r="A1376" s="46" t="s">
        <v>246</v>
      </c>
      <c r="B1376" s="46">
        <v>1375</v>
      </c>
      <c r="C1376" s="46" t="s">
        <v>974</v>
      </c>
      <c r="E1376" s="46">
        <v>1374</v>
      </c>
      <c r="F1376" s="46" t="str">
        <f t="shared" si="21"/>
        <v>Труба канализационная</v>
      </c>
    </row>
    <row r="1377" spans="1:6" x14ac:dyDescent="0.25">
      <c r="A1377" s="46" t="s">
        <v>206</v>
      </c>
      <c r="B1377" s="46">
        <v>1376</v>
      </c>
      <c r="C1377" s="46" t="s">
        <v>812</v>
      </c>
      <c r="E1377" s="46">
        <v>1375</v>
      </c>
      <c r="F1377" s="46" t="str">
        <f t="shared" si="21"/>
        <v>Труба нержавеющая бесшовная круглая</v>
      </c>
    </row>
    <row r="1378" spans="1:6" x14ac:dyDescent="0.25">
      <c r="A1378" s="46" t="s">
        <v>206</v>
      </c>
      <c r="B1378" s="46">
        <v>1377</v>
      </c>
      <c r="C1378" s="46" t="s">
        <v>811</v>
      </c>
      <c r="E1378" s="46">
        <v>1376</v>
      </c>
      <c r="F1378" s="46" t="str">
        <f t="shared" si="21"/>
        <v>Труба поливинилиденфторидная кислотощелочестойкая</v>
      </c>
    </row>
    <row r="1379" spans="1:6" x14ac:dyDescent="0.25">
      <c r="A1379" s="46" t="s">
        <v>247</v>
      </c>
      <c r="B1379" s="46">
        <v>1378</v>
      </c>
      <c r="C1379" s="46" t="s">
        <v>3422</v>
      </c>
      <c r="E1379" s="46">
        <v>1377</v>
      </c>
      <c r="F1379" s="46" t="str">
        <f t="shared" si="21"/>
        <v>Труба полипропиленовая</v>
      </c>
    </row>
    <row r="1380" spans="1:6" x14ac:dyDescent="0.25">
      <c r="A1380" s="46" t="s">
        <v>247</v>
      </c>
      <c r="B1380" s="46">
        <v>1379</v>
      </c>
      <c r="C1380" s="46" t="s">
        <v>3421</v>
      </c>
      <c r="E1380" s="46">
        <v>1378</v>
      </c>
      <c r="F1380" s="46" t="str">
        <f t="shared" si="21"/>
        <v>Труба стальная бесшовная горячедеформированная</v>
      </c>
    </row>
    <row r="1381" spans="1:6" x14ac:dyDescent="0.25">
      <c r="A1381" s="46" t="s">
        <v>246</v>
      </c>
      <c r="B1381" s="46">
        <v>1380</v>
      </c>
      <c r="C1381" s="46" t="s">
        <v>973</v>
      </c>
      <c r="E1381" s="46">
        <v>1379</v>
      </c>
      <c r="F1381" s="46" t="str">
        <f t="shared" si="21"/>
        <v>Труба стальная квадратная</v>
      </c>
    </row>
    <row r="1382" spans="1:6" x14ac:dyDescent="0.25">
      <c r="A1382" s="46">
        <v>2444261</v>
      </c>
      <c r="B1382" s="46">
        <v>1381</v>
      </c>
      <c r="C1382" s="46" t="s">
        <v>1003</v>
      </c>
      <c r="E1382" s="46">
        <v>1380</v>
      </c>
      <c r="F1382" s="46" t="str">
        <f t="shared" si="21"/>
        <v>Труба стальная электросварная круглая</v>
      </c>
    </row>
    <row r="1383" spans="1:6" x14ac:dyDescent="0.25">
      <c r="A1383" s="46" t="s">
        <v>206</v>
      </c>
      <c r="B1383" s="46">
        <v>1382</v>
      </c>
      <c r="C1383" s="46" t="s">
        <v>800</v>
      </c>
      <c r="E1383" s="46">
        <v>1381</v>
      </c>
      <c r="F1383" s="46" t="str">
        <f t="shared" si="21"/>
        <v>Трубка импульсная медная</v>
      </c>
    </row>
    <row r="1384" spans="1:6" x14ac:dyDescent="0.25">
      <c r="A1384" s="46" t="s">
        <v>366</v>
      </c>
      <c r="B1384" s="46">
        <v>1383</v>
      </c>
      <c r="C1384" s="46" t="s">
        <v>1549</v>
      </c>
      <c r="E1384" s="46">
        <v>1382</v>
      </c>
      <c r="F1384" s="46" t="str">
        <f t="shared" si="21"/>
        <v>Трубка ПВД</v>
      </c>
    </row>
    <row r="1385" spans="1:6" x14ac:dyDescent="0.25">
      <c r="A1385" s="46">
        <v>2573300</v>
      </c>
      <c r="B1385" s="46">
        <v>1384</v>
      </c>
      <c r="C1385" s="46" t="s">
        <v>1073</v>
      </c>
      <c r="E1385" s="46">
        <v>1383</v>
      </c>
      <c r="F1385" s="46" t="str">
        <f t="shared" si="21"/>
        <v>Трубка термоусадочная ПВХ</v>
      </c>
    </row>
    <row r="1386" spans="1:6" x14ac:dyDescent="0.25">
      <c r="A1386" s="46">
        <v>2573300</v>
      </c>
      <c r="B1386" s="46">
        <v>1385</v>
      </c>
      <c r="C1386" s="46" t="s">
        <v>1074</v>
      </c>
      <c r="E1386" s="46">
        <v>1384</v>
      </c>
      <c r="F1386" s="46" t="str">
        <f t="shared" si="21"/>
        <v>Трубогиб (профилегиб)</v>
      </c>
    </row>
    <row r="1387" spans="1:6" x14ac:dyDescent="0.25">
      <c r="A1387" s="46">
        <v>2573300</v>
      </c>
      <c r="B1387" s="46">
        <v>1386</v>
      </c>
      <c r="C1387" s="46" t="s">
        <v>1072</v>
      </c>
      <c r="E1387" s="46">
        <v>1385</v>
      </c>
      <c r="F1387" s="46" t="str">
        <f t="shared" si="21"/>
        <v>Труборасширитель</v>
      </c>
    </row>
    <row r="1388" spans="1:6" x14ac:dyDescent="0.25">
      <c r="A1388" s="46" t="s">
        <v>219</v>
      </c>
      <c r="B1388" s="46">
        <v>1387</v>
      </c>
      <c r="C1388" s="46" t="s">
        <v>877</v>
      </c>
      <c r="E1388" s="46">
        <v>1386</v>
      </c>
      <c r="F1388" s="46" t="str">
        <f t="shared" si="21"/>
        <v>Труборез</v>
      </c>
    </row>
    <row r="1389" spans="1:6" x14ac:dyDescent="0.25">
      <c r="A1389" s="46" t="s">
        <v>440</v>
      </c>
      <c r="B1389" s="46">
        <v>1388</v>
      </c>
      <c r="C1389" s="46" t="s">
        <v>1778</v>
      </c>
      <c r="E1389" s="46">
        <v>1387</v>
      </c>
      <c r="F1389" s="46" t="str">
        <f t="shared" si="21"/>
        <v>Тубус</v>
      </c>
    </row>
    <row r="1390" spans="1:6" x14ac:dyDescent="0.25">
      <c r="A1390" s="46" t="s">
        <v>439</v>
      </c>
      <c r="B1390" s="46">
        <v>1389</v>
      </c>
      <c r="C1390" s="46" t="s">
        <v>1776</v>
      </c>
      <c r="E1390" s="46">
        <v>1388</v>
      </c>
      <c r="F1390" s="46" t="str">
        <f t="shared" si="21"/>
        <v>Тумба деревянная</v>
      </c>
    </row>
    <row r="1391" spans="1:6" x14ac:dyDescent="0.25">
      <c r="A1391" s="46" t="s">
        <v>147</v>
      </c>
      <c r="B1391" s="46">
        <v>1390</v>
      </c>
      <c r="C1391" s="46" t="s">
        <v>538</v>
      </c>
      <c r="E1391" s="46">
        <v>1389</v>
      </c>
      <c r="F1391" s="46" t="str">
        <f t="shared" si="21"/>
        <v>Тумба металлическая</v>
      </c>
    </row>
    <row r="1392" spans="1:6" x14ac:dyDescent="0.25">
      <c r="A1392" s="46" t="s">
        <v>404</v>
      </c>
      <c r="B1392" s="46">
        <v>1391</v>
      </c>
      <c r="C1392" s="46" t="s">
        <v>1695</v>
      </c>
      <c r="E1392" s="46">
        <v>1390</v>
      </c>
      <c r="F1392" s="46" t="str">
        <f t="shared" si="21"/>
        <v>Туфли кожаные</v>
      </c>
    </row>
    <row r="1393" spans="1:6" x14ac:dyDescent="0.25">
      <c r="A1393" s="46" t="s">
        <v>176</v>
      </c>
      <c r="B1393" s="46">
        <v>1392</v>
      </c>
      <c r="C1393" s="46" t="s">
        <v>586</v>
      </c>
      <c r="E1393" s="46">
        <v>1391</v>
      </c>
      <c r="F1393" s="46" t="str">
        <f t="shared" si="21"/>
        <v>Увлажнитель-очиститель воздуха</v>
      </c>
    </row>
    <row r="1394" spans="1:6" x14ac:dyDescent="0.25">
      <c r="A1394" s="46">
        <v>2059520</v>
      </c>
      <c r="B1394" s="46">
        <v>1393</v>
      </c>
      <c r="C1394" s="46" t="s">
        <v>3529</v>
      </c>
      <c r="E1394" s="46">
        <v>1392</v>
      </c>
      <c r="F1394" s="46" t="str">
        <f t="shared" si="21"/>
        <v>Углекислота (диоксид углерода) (CO2)</v>
      </c>
    </row>
    <row r="1395" spans="1:6" x14ac:dyDescent="0.25">
      <c r="A1395" s="46" t="s">
        <v>304</v>
      </c>
      <c r="B1395" s="46">
        <v>1394</v>
      </c>
      <c r="C1395" s="46" t="s">
        <v>1295</v>
      </c>
      <c r="E1395" s="46">
        <v>1393</v>
      </c>
      <c r="F1395" s="46" t="str">
        <f t="shared" si="21"/>
        <v>Углерод</v>
      </c>
    </row>
    <row r="1396" spans="1:6" x14ac:dyDescent="0.25">
      <c r="A1396" s="46" t="s">
        <v>215</v>
      </c>
      <c r="B1396" s="46">
        <v>1395</v>
      </c>
      <c r="C1396" s="46" t="s">
        <v>846</v>
      </c>
      <c r="E1396" s="46">
        <v>1394</v>
      </c>
      <c r="F1396" s="46" t="str">
        <f t="shared" si="21"/>
        <v>Угломер</v>
      </c>
    </row>
    <row r="1397" spans="1:6" x14ac:dyDescent="0.25">
      <c r="A1397" s="46" t="s">
        <v>211</v>
      </c>
      <c r="B1397" s="46">
        <v>1396</v>
      </c>
      <c r="C1397" s="46" t="s">
        <v>841</v>
      </c>
      <c r="E1397" s="46">
        <v>1395</v>
      </c>
      <c r="F1397" s="46" t="str">
        <f t="shared" si="21"/>
        <v>Уголок декоративный</v>
      </c>
    </row>
    <row r="1398" spans="1:6" x14ac:dyDescent="0.25">
      <c r="A1398" s="46" t="s">
        <v>165</v>
      </c>
      <c r="B1398" s="46">
        <v>1397</v>
      </c>
      <c r="C1398" s="46" t="s">
        <v>566</v>
      </c>
      <c r="E1398" s="46">
        <v>1396</v>
      </c>
      <c r="F1398" s="46" t="str">
        <f t="shared" si="21"/>
        <v>Уголок из вспен.ПЭ с просечкой</v>
      </c>
    </row>
    <row r="1399" spans="1:6" x14ac:dyDescent="0.25">
      <c r="A1399" s="46" t="s">
        <v>6614</v>
      </c>
      <c r="B1399" s="46">
        <v>1398</v>
      </c>
      <c r="C1399" s="46" t="s">
        <v>6506</v>
      </c>
      <c r="E1399" s="46">
        <v>1397</v>
      </c>
      <c r="F1399" s="46" t="str">
        <f t="shared" si="21"/>
        <v>Уголок картонный ламинированный с просечкой</v>
      </c>
    </row>
    <row r="1400" spans="1:6" x14ac:dyDescent="0.25">
      <c r="A1400" s="46" t="s">
        <v>277</v>
      </c>
      <c r="B1400" s="46">
        <v>1399</v>
      </c>
      <c r="C1400" s="46" t="s">
        <v>1199</v>
      </c>
      <c r="E1400" s="46">
        <v>1398</v>
      </c>
      <c r="F1400" s="46" t="str">
        <f t="shared" si="21"/>
        <v>Уголок картонный ламинированный с просечкой (образец)</v>
      </c>
    </row>
    <row r="1401" spans="1:6" x14ac:dyDescent="0.25">
      <c r="A1401" s="46" t="s">
        <v>6623</v>
      </c>
      <c r="B1401" s="46">
        <v>1400</v>
      </c>
      <c r="C1401" s="46" t="s">
        <v>6516</v>
      </c>
      <c r="E1401" s="46">
        <v>1399</v>
      </c>
      <c r="F1401" s="46" t="str">
        <f t="shared" si="21"/>
        <v>Уголок оцинковкованный</v>
      </c>
    </row>
    <row r="1402" spans="1:6" x14ac:dyDescent="0.25">
      <c r="A1402" s="46" t="s">
        <v>244</v>
      </c>
      <c r="B1402" s="46">
        <v>1401</v>
      </c>
      <c r="C1402" s="46" t="s">
        <v>3419</v>
      </c>
      <c r="E1402" s="46">
        <v>1400</v>
      </c>
      <c r="F1402" s="46" t="str">
        <f t="shared" si="21"/>
        <v>Уголок полимерный с просечкой (образец)</v>
      </c>
    </row>
    <row r="1403" spans="1:6" x14ac:dyDescent="0.25">
      <c r="A1403" s="46">
        <v>2059540</v>
      </c>
      <c r="B1403" s="46">
        <v>1402</v>
      </c>
      <c r="C1403" s="46" t="s">
        <v>730</v>
      </c>
      <c r="E1403" s="46">
        <v>1401</v>
      </c>
      <c r="F1403" s="46" t="str">
        <f t="shared" si="21"/>
        <v>Уголок стальной горячекатаный равнополочный</v>
      </c>
    </row>
    <row r="1404" spans="1:6" x14ac:dyDescent="0.25">
      <c r="A1404" s="46">
        <v>2059540</v>
      </c>
      <c r="B1404" s="46">
        <v>1403</v>
      </c>
      <c r="C1404" s="46" t="s">
        <v>729</v>
      </c>
      <c r="E1404" s="46">
        <v>1402</v>
      </c>
      <c r="F1404" s="46" t="str">
        <f t="shared" si="21"/>
        <v>Уголь активированный каменный в гранулах</v>
      </c>
    </row>
    <row r="1405" spans="1:6" x14ac:dyDescent="0.25">
      <c r="A1405" s="46" t="s">
        <v>304</v>
      </c>
      <c r="B1405" s="46">
        <v>1404</v>
      </c>
      <c r="C1405" s="46" t="s">
        <v>1301</v>
      </c>
      <c r="E1405" s="46">
        <v>1403</v>
      </c>
      <c r="F1405" s="46" t="str">
        <f t="shared" si="21"/>
        <v>Уголь активированный кокосовый в гранулах</v>
      </c>
    </row>
    <row r="1406" spans="1:6" x14ac:dyDescent="0.25">
      <c r="A1406" s="46" t="s">
        <v>340</v>
      </c>
      <c r="B1406" s="46">
        <v>1405</v>
      </c>
      <c r="C1406" s="46" t="s">
        <v>1475</v>
      </c>
      <c r="E1406" s="46">
        <v>1404</v>
      </c>
      <c r="F1406" s="46" t="str">
        <f t="shared" si="21"/>
        <v>Угольник</v>
      </c>
    </row>
    <row r="1407" spans="1:6" x14ac:dyDescent="0.25">
      <c r="A1407" s="46" t="s">
        <v>161</v>
      </c>
      <c r="B1407" s="46">
        <v>1406</v>
      </c>
      <c r="C1407" s="46" t="s">
        <v>562</v>
      </c>
      <c r="E1407" s="46">
        <v>1405</v>
      </c>
      <c r="F1407" s="46" t="str">
        <f t="shared" si="21"/>
        <v>Удлинитель силовой</v>
      </c>
    </row>
    <row r="1408" spans="1:6" x14ac:dyDescent="0.25">
      <c r="A1408" s="46" t="s">
        <v>391</v>
      </c>
      <c r="B1408" s="46">
        <v>1407</v>
      </c>
      <c r="C1408" s="46" t="s">
        <v>1645</v>
      </c>
      <c r="E1408" s="46">
        <v>1406</v>
      </c>
      <c r="F1408" s="46" t="str">
        <f t="shared" si="21"/>
        <v>Удостоверение</v>
      </c>
    </row>
    <row r="1409" spans="1:6" x14ac:dyDescent="0.25">
      <c r="A1409" s="46" t="s">
        <v>308</v>
      </c>
      <c r="B1409" s="46">
        <v>1408</v>
      </c>
      <c r="C1409" s="46" t="s">
        <v>1313</v>
      </c>
      <c r="E1409" s="46">
        <v>1407</v>
      </c>
      <c r="F1409" s="46" t="str">
        <f t="shared" si="21"/>
        <v>Узел подшипниковый</v>
      </c>
    </row>
    <row r="1410" spans="1:6" x14ac:dyDescent="0.25">
      <c r="A1410" s="46" t="s">
        <v>200</v>
      </c>
      <c r="B1410" s="46">
        <v>1409</v>
      </c>
      <c r="C1410" s="46" t="s">
        <v>758</v>
      </c>
      <c r="E1410" s="46">
        <v>1408</v>
      </c>
      <c r="F1410" s="46" t="str">
        <f t="shared" si="21"/>
        <v>Указатель напряжения</v>
      </c>
    </row>
    <row r="1411" spans="1:6" x14ac:dyDescent="0.25">
      <c r="A1411" s="46" t="s">
        <v>200</v>
      </c>
      <c r="B1411" s="46">
        <v>1410</v>
      </c>
      <c r="C1411" s="46" t="s">
        <v>755</v>
      </c>
      <c r="E1411" s="46">
        <v>1409</v>
      </c>
      <c r="F1411" s="46" t="str">
        <f t="shared" ref="F1411:F1474" si="22">VLOOKUP(E1411,B:C,2,0)</f>
        <v>Уплотнение вала насоса</v>
      </c>
    </row>
    <row r="1412" spans="1:6" x14ac:dyDescent="0.25">
      <c r="A1412" s="46" t="s">
        <v>200</v>
      </c>
      <c r="B1412" s="46">
        <v>1411</v>
      </c>
      <c r="C1412" s="46" t="s">
        <v>757</v>
      </c>
      <c r="E1412" s="46">
        <v>1410</v>
      </c>
      <c r="F1412" s="46" t="str">
        <f t="shared" si="22"/>
        <v>Уплотнение гидравлическое</v>
      </c>
    </row>
    <row r="1413" spans="1:6" x14ac:dyDescent="0.25">
      <c r="A1413" s="46" t="s">
        <v>200</v>
      </c>
      <c r="B1413" s="46">
        <v>1412</v>
      </c>
      <c r="C1413" s="46" t="s">
        <v>756</v>
      </c>
      <c r="E1413" s="46">
        <v>1411</v>
      </c>
      <c r="F1413" s="46" t="str">
        <f t="shared" si="22"/>
        <v>Уплотнение поршня</v>
      </c>
    </row>
    <row r="1414" spans="1:6" x14ac:dyDescent="0.25">
      <c r="A1414" s="46" t="s">
        <v>221</v>
      </c>
      <c r="B1414" s="46">
        <v>1413</v>
      </c>
      <c r="C1414" s="46" t="s">
        <v>886</v>
      </c>
      <c r="E1414" s="46">
        <v>1412</v>
      </c>
      <c r="F1414" s="46" t="str">
        <f t="shared" si="22"/>
        <v>Уплотнение штока</v>
      </c>
    </row>
    <row r="1415" spans="1:6" x14ac:dyDescent="0.25">
      <c r="A1415" s="46" t="s">
        <v>218</v>
      </c>
      <c r="B1415" s="46">
        <v>1414</v>
      </c>
      <c r="C1415" s="46" t="s">
        <v>862</v>
      </c>
      <c r="E1415" s="46">
        <v>1413</v>
      </c>
      <c r="F1415" s="46" t="str">
        <f t="shared" si="22"/>
        <v>Упор пластиковый для системы складировани рулонов стальных</v>
      </c>
    </row>
    <row r="1416" spans="1:6" x14ac:dyDescent="0.25">
      <c r="A1416" s="46" t="s">
        <v>304</v>
      </c>
      <c r="B1416" s="46">
        <v>1415</v>
      </c>
      <c r="C1416" s="46" t="s">
        <v>1300</v>
      </c>
      <c r="E1416" s="46">
        <v>1414</v>
      </c>
      <c r="F1416" s="46" t="str">
        <f t="shared" si="22"/>
        <v>Урна</v>
      </c>
    </row>
    <row r="1417" spans="1:6" x14ac:dyDescent="0.25">
      <c r="A1417" s="46" t="s">
        <v>310</v>
      </c>
      <c r="B1417" s="46">
        <v>1416</v>
      </c>
      <c r="C1417" s="46" t="s">
        <v>1334</v>
      </c>
      <c r="E1417" s="46">
        <v>1415</v>
      </c>
      <c r="F1417" s="46" t="str">
        <f t="shared" si="22"/>
        <v>Уровень</v>
      </c>
    </row>
    <row r="1418" spans="1:6" x14ac:dyDescent="0.25">
      <c r="A1418" s="46" t="s">
        <v>301</v>
      </c>
      <c r="B1418" s="46">
        <v>1417</v>
      </c>
      <c r="C1418" s="46" t="s">
        <v>1276</v>
      </c>
      <c r="E1418" s="46">
        <v>1416</v>
      </c>
      <c r="F1418" s="46" t="str">
        <f t="shared" si="22"/>
        <v>Уровнемер</v>
      </c>
    </row>
    <row r="1419" spans="1:6" x14ac:dyDescent="0.25">
      <c r="A1419" s="46" t="s">
        <v>301</v>
      </c>
      <c r="B1419" s="46">
        <v>1418</v>
      </c>
      <c r="C1419" s="46" t="s">
        <v>1277</v>
      </c>
      <c r="E1419" s="46">
        <v>1417</v>
      </c>
      <c r="F1419" s="46" t="str">
        <f t="shared" si="22"/>
        <v xml:space="preserve">Усилитель мощности </v>
      </c>
    </row>
    <row r="1420" spans="1:6" x14ac:dyDescent="0.25">
      <c r="A1420" s="46" t="s">
        <v>6695</v>
      </c>
      <c r="B1420" s="46">
        <v>1419</v>
      </c>
      <c r="C1420" s="46" t="s">
        <v>2550</v>
      </c>
      <c r="E1420" s="46">
        <v>1418</v>
      </c>
      <c r="F1420" s="46" t="str">
        <f t="shared" si="22"/>
        <v>Усилитель сигнала</v>
      </c>
    </row>
    <row r="1421" spans="1:6" x14ac:dyDescent="0.25">
      <c r="A1421" s="46" t="s">
        <v>6691</v>
      </c>
      <c r="B1421" s="46">
        <v>1420</v>
      </c>
      <c r="C1421" s="46" t="s">
        <v>2553</v>
      </c>
      <c r="E1421" s="46">
        <v>1419</v>
      </c>
      <c r="F1421" s="46" t="str">
        <f t="shared" si="22"/>
        <v>Услуги административные</v>
      </c>
    </row>
    <row r="1422" spans="1:6" x14ac:dyDescent="0.25">
      <c r="A1422" s="46" t="s">
        <v>6704</v>
      </c>
      <c r="B1422" s="46">
        <v>1421</v>
      </c>
      <c r="C1422" s="46" t="s">
        <v>2541</v>
      </c>
      <c r="E1422" s="46">
        <v>1420</v>
      </c>
      <c r="F1422" s="46" t="str">
        <f t="shared" si="22"/>
        <v>Услуги брокерские</v>
      </c>
    </row>
    <row r="1423" spans="1:6" x14ac:dyDescent="0.25">
      <c r="A1423" s="46" t="s">
        <v>6692</v>
      </c>
      <c r="B1423" s="46">
        <v>1422</v>
      </c>
      <c r="C1423" s="46" t="s">
        <v>2552</v>
      </c>
      <c r="E1423" s="46">
        <v>1421</v>
      </c>
      <c r="F1423" s="46" t="str">
        <f t="shared" si="22"/>
        <v>Услуги государственных учреждений</v>
      </c>
    </row>
    <row r="1424" spans="1:6" x14ac:dyDescent="0.25">
      <c r="A1424" s="46" t="s">
        <v>6690</v>
      </c>
      <c r="B1424" s="46">
        <v>1423</v>
      </c>
      <c r="C1424" s="46" t="s">
        <v>6655</v>
      </c>
      <c r="E1424" s="46">
        <v>1422</v>
      </c>
      <c r="F1424" s="46" t="str">
        <f t="shared" si="22"/>
        <v>Услуги консалтинговые</v>
      </c>
    </row>
    <row r="1425" spans="1:6" x14ac:dyDescent="0.25">
      <c r="A1425" s="46" t="s">
        <v>6698</v>
      </c>
      <c r="B1425" s="46">
        <v>1424</v>
      </c>
      <c r="C1425" s="46" t="s">
        <v>2547</v>
      </c>
      <c r="E1425" s="46">
        <v>1423</v>
      </c>
      <c r="F1425" s="46" t="str">
        <f t="shared" si="22"/>
        <v>Услуги логистические</v>
      </c>
    </row>
    <row r="1426" spans="1:6" x14ac:dyDescent="0.25">
      <c r="A1426" s="46" t="s">
        <v>6707</v>
      </c>
      <c r="B1426" s="46">
        <v>1425</v>
      </c>
      <c r="C1426" s="46" t="s">
        <v>2538</v>
      </c>
      <c r="E1426" s="46">
        <v>1424</v>
      </c>
      <c r="F1426" s="46" t="str">
        <f t="shared" si="22"/>
        <v>Услуги маркетинговые</v>
      </c>
    </row>
    <row r="1427" spans="1:6" x14ac:dyDescent="0.25">
      <c r="A1427" s="46" t="s">
        <v>6708</v>
      </c>
      <c r="B1427" s="46">
        <v>1426</v>
      </c>
      <c r="C1427" s="46" t="s">
        <v>6658</v>
      </c>
      <c r="E1427" s="46">
        <v>1425</v>
      </c>
      <c r="F1427" s="46" t="str">
        <f t="shared" si="22"/>
        <v>Услуги медицинского обслуживания персонала</v>
      </c>
    </row>
    <row r="1428" spans="1:6" x14ac:dyDescent="0.25">
      <c r="A1428" s="46" t="s">
        <v>6702</v>
      </c>
      <c r="B1428" s="46">
        <v>1427</v>
      </c>
      <c r="C1428" s="46" t="s">
        <v>2543</v>
      </c>
      <c r="E1428" s="46">
        <v>1426</v>
      </c>
      <c r="F1428" s="46" t="str">
        <f t="shared" si="22"/>
        <v>Услуги министерств и ведомств.</v>
      </c>
    </row>
    <row r="1429" spans="1:6" x14ac:dyDescent="0.25">
      <c r="A1429" s="46" t="s">
        <v>6699</v>
      </c>
      <c r="B1429" s="46">
        <v>1428</v>
      </c>
      <c r="C1429" s="46" t="s">
        <v>2546</v>
      </c>
      <c r="E1429" s="46">
        <v>1427</v>
      </c>
      <c r="F1429" s="46" t="str">
        <f t="shared" si="22"/>
        <v>Услуги по аренде</v>
      </c>
    </row>
    <row r="1430" spans="1:6" x14ac:dyDescent="0.25">
      <c r="A1430" s="46" t="s">
        <v>6689</v>
      </c>
      <c r="B1430" s="46">
        <v>1429</v>
      </c>
      <c r="C1430" s="46" t="s">
        <v>6654</v>
      </c>
      <c r="E1430" s="46">
        <v>1428</v>
      </c>
      <c r="F1430" s="46" t="str">
        <f t="shared" si="22"/>
        <v>Услуги по аттестации рабочих мест</v>
      </c>
    </row>
    <row r="1431" spans="1:6" x14ac:dyDescent="0.25">
      <c r="A1431" s="46">
        <v>303130</v>
      </c>
      <c r="B1431" s="46">
        <v>1430</v>
      </c>
      <c r="C1431" s="46" t="s">
        <v>2559</v>
      </c>
      <c r="E1431" s="46">
        <v>1429</v>
      </c>
      <c r="F1431" s="46" t="str">
        <f t="shared" si="22"/>
        <v>Услуги по благоустройству.</v>
      </c>
    </row>
    <row r="1432" spans="1:6" x14ac:dyDescent="0.25">
      <c r="A1432" s="46">
        <v>303110</v>
      </c>
      <c r="B1432" s="46">
        <v>1431</v>
      </c>
      <c r="C1432" s="46" t="s">
        <v>2561</v>
      </c>
      <c r="E1432" s="46">
        <v>1430</v>
      </c>
      <c r="F1432" s="46" t="str">
        <f t="shared" si="22"/>
        <v>Услуги по замене масла и фильтров</v>
      </c>
    </row>
    <row r="1433" spans="1:6" x14ac:dyDescent="0.25">
      <c r="A1433" s="46" t="s">
        <v>6688</v>
      </c>
      <c r="B1433" s="46">
        <v>1432</v>
      </c>
      <c r="C1433" s="46" t="s">
        <v>2556</v>
      </c>
      <c r="E1433" s="46">
        <v>1431</v>
      </c>
      <c r="F1433" s="46" t="str">
        <f t="shared" si="22"/>
        <v>Услуги по заправке баллонов техническими газами</v>
      </c>
    </row>
    <row r="1434" spans="1:6" x14ac:dyDescent="0.25">
      <c r="A1434" s="46" t="s">
        <v>6685</v>
      </c>
      <c r="B1434" s="46">
        <v>1433</v>
      </c>
      <c r="C1434" s="46" t="s">
        <v>2558</v>
      </c>
      <c r="E1434" s="46">
        <v>1432</v>
      </c>
      <c r="F1434" s="46" t="str">
        <f t="shared" si="22"/>
        <v>Услуги по заправке картриджей</v>
      </c>
    </row>
    <row r="1435" spans="1:6" x14ac:dyDescent="0.25">
      <c r="A1435" s="46" t="s">
        <v>6714</v>
      </c>
      <c r="B1435" s="46">
        <v>1434</v>
      </c>
      <c r="C1435" s="46" t="s">
        <v>3524</v>
      </c>
      <c r="E1435" s="46">
        <v>1433</v>
      </c>
      <c r="F1435" s="46" t="str">
        <f t="shared" si="22"/>
        <v>Услуги по изготовлению запасных частей</v>
      </c>
    </row>
    <row r="1436" spans="1:6" x14ac:dyDescent="0.25">
      <c r="A1436" s="46" t="s">
        <v>6696</v>
      </c>
      <c r="B1436" s="46">
        <v>1435</v>
      </c>
      <c r="C1436" s="46" t="s">
        <v>2549</v>
      </c>
      <c r="E1436" s="46">
        <v>1434</v>
      </c>
      <c r="F1436" s="46" t="str">
        <f t="shared" si="22"/>
        <v>Услуги по изготовлению изделий из давальческого материала</v>
      </c>
    </row>
    <row r="1437" spans="1:6" x14ac:dyDescent="0.25">
      <c r="A1437" s="46" t="s">
        <v>6686</v>
      </c>
      <c r="B1437" s="46">
        <v>1436</v>
      </c>
      <c r="C1437" s="46" t="s">
        <v>6653</v>
      </c>
      <c r="E1437" s="46">
        <v>1435</v>
      </c>
      <c r="F1437" s="46" t="str">
        <f t="shared" si="22"/>
        <v>Услуги по обеспечению безопасности</v>
      </c>
    </row>
    <row r="1438" spans="1:6" x14ac:dyDescent="0.25">
      <c r="A1438" s="46" t="s">
        <v>6697</v>
      </c>
      <c r="B1438" s="46">
        <v>1437</v>
      </c>
      <c r="C1438" s="46" t="s">
        <v>2548</v>
      </c>
      <c r="E1438" s="46">
        <v>1436</v>
      </c>
      <c r="F1438" s="46" t="str">
        <f t="shared" si="22"/>
        <v>Услуги по обучению, повышению квалификации и мотивации персонала.</v>
      </c>
    </row>
    <row r="1439" spans="1:6" x14ac:dyDescent="0.25">
      <c r="A1439" s="46" t="s">
        <v>6687</v>
      </c>
      <c r="B1439" s="46">
        <v>1438</v>
      </c>
      <c r="C1439" s="46" t="s">
        <v>1852</v>
      </c>
      <c r="E1439" s="46">
        <v>1437</v>
      </c>
      <c r="F1439" s="46" t="str">
        <f t="shared" si="22"/>
        <v>Услуги по организации мероприятий</v>
      </c>
    </row>
    <row r="1440" spans="1:6" x14ac:dyDescent="0.25">
      <c r="A1440" s="46" t="s">
        <v>6700</v>
      </c>
      <c r="B1440" s="46">
        <v>1439</v>
      </c>
      <c r="C1440" s="46" t="s">
        <v>2545</v>
      </c>
      <c r="E1440" s="46">
        <v>1438</v>
      </c>
      <c r="F1440" s="46" t="str">
        <f t="shared" si="22"/>
        <v>Услуги по оценке</v>
      </c>
    </row>
    <row r="1441" spans="1:6" x14ac:dyDescent="0.25">
      <c r="A1441" s="46" t="s">
        <v>6701</v>
      </c>
      <c r="B1441" s="46">
        <v>1440</v>
      </c>
      <c r="C1441" s="46" t="s">
        <v>2544</v>
      </c>
      <c r="E1441" s="46">
        <v>1439</v>
      </c>
      <c r="F1441" s="46" t="str">
        <f t="shared" si="22"/>
        <v>Услуги по повышению квалификации персонала</v>
      </c>
    </row>
    <row r="1442" spans="1:6" x14ac:dyDescent="0.25">
      <c r="A1442" s="46">
        <v>302160</v>
      </c>
      <c r="B1442" s="46">
        <v>1441</v>
      </c>
      <c r="C1442" s="46" t="s">
        <v>6729</v>
      </c>
      <c r="E1442" s="46">
        <v>1440</v>
      </c>
      <c r="F1442" s="46" t="str">
        <f t="shared" si="22"/>
        <v>Услуги по проведению медицинского осмотра</v>
      </c>
    </row>
    <row r="1443" spans="1:6" x14ac:dyDescent="0.25">
      <c r="A1443" s="46" t="s">
        <v>6681</v>
      </c>
      <c r="B1443" s="46">
        <v>1442</v>
      </c>
      <c r="C1443" s="46" t="s">
        <v>6650</v>
      </c>
      <c r="E1443" s="46">
        <v>1441</v>
      </c>
      <c r="F1443" s="46" t="str">
        <f t="shared" si="22"/>
        <v>Услуги по ремонту и обслуживанию общезаводского оборудования. Здания и сооружения</v>
      </c>
    </row>
    <row r="1444" spans="1:6" x14ac:dyDescent="0.25">
      <c r="A1444" s="46">
        <v>302110</v>
      </c>
      <c r="B1444" s="46">
        <v>1443</v>
      </c>
      <c r="C1444" s="46" t="s">
        <v>6648</v>
      </c>
      <c r="E1444" s="46">
        <v>1442</v>
      </c>
      <c r="F1444" s="46" t="str">
        <f t="shared" si="22"/>
        <v>Услуги по ремонту и обслуживанию общезаводского оборудования. Краны.</v>
      </c>
    </row>
    <row r="1445" spans="1:6" x14ac:dyDescent="0.25">
      <c r="A1445" s="46" t="s">
        <v>6683</v>
      </c>
      <c r="B1445" s="46">
        <v>1444</v>
      </c>
      <c r="C1445" s="46" t="s">
        <v>6652</v>
      </c>
      <c r="E1445" s="46">
        <v>1443</v>
      </c>
      <c r="F1445" s="46" t="str">
        <f t="shared" si="22"/>
        <v>Услуги по ремонту и обслуживанию общезаводского оборудования. Оргтехника.</v>
      </c>
    </row>
    <row r="1446" spans="1:6" x14ac:dyDescent="0.25">
      <c r="A1446" s="46" t="s">
        <v>6682</v>
      </c>
      <c r="B1446" s="46">
        <v>1445</v>
      </c>
      <c r="C1446" s="46" t="s">
        <v>6651</v>
      </c>
      <c r="E1446" s="46">
        <v>1444</v>
      </c>
      <c r="F1446" s="46" t="str">
        <f t="shared" si="22"/>
        <v>Услуги по ремонту и обслуживанию общезаводского оборудования. Сетевое оборудование.</v>
      </c>
    </row>
    <row r="1447" spans="1:6" x14ac:dyDescent="0.25">
      <c r="A1447" s="46">
        <v>302170</v>
      </c>
      <c r="B1447" s="46">
        <v>1446</v>
      </c>
      <c r="C1447" s="46" t="s">
        <v>6732</v>
      </c>
      <c r="E1447" s="46">
        <v>1445</v>
      </c>
      <c r="F1447" s="46" t="str">
        <f t="shared" si="22"/>
        <v>Услуги по ремонту и обслуживанию общезаводского оборудования. Транспорт.</v>
      </c>
    </row>
    <row r="1448" spans="1:6" x14ac:dyDescent="0.25">
      <c r="A1448" s="46" t="s">
        <v>6680</v>
      </c>
      <c r="B1448" s="46">
        <v>1447</v>
      </c>
      <c r="C1448" s="46" t="s">
        <v>6649</v>
      </c>
      <c r="E1448" s="46">
        <v>1446</v>
      </c>
      <c r="F1448" s="46" t="str">
        <f t="shared" si="22"/>
        <v>Услуги по ремонту и обслуживанию общезаводского оборудования. ЦЗЛ</v>
      </c>
    </row>
    <row r="1449" spans="1:6" x14ac:dyDescent="0.25">
      <c r="A1449" s="46" t="s">
        <v>6665</v>
      </c>
      <c r="B1449" s="46">
        <v>1448</v>
      </c>
      <c r="C1449" s="46" t="s">
        <v>6636</v>
      </c>
      <c r="E1449" s="46">
        <v>1447</v>
      </c>
      <c r="F1449" s="46" t="str">
        <f t="shared" si="22"/>
        <v>Услуги по ремонту и обслуживанию общезаводского оборудованияя. Лифт.</v>
      </c>
    </row>
    <row r="1450" spans="1:6" x14ac:dyDescent="0.25">
      <c r="A1450" s="46" t="s">
        <v>6663</v>
      </c>
      <c r="B1450" s="46">
        <v>1449</v>
      </c>
      <c r="C1450" s="46" t="s">
        <v>2585</v>
      </c>
      <c r="E1450" s="46">
        <v>1448</v>
      </c>
      <c r="F1450" s="46" t="str">
        <f t="shared" si="22"/>
        <v>Услуги по ремонту и обслуживанию технологического оборудования. Азотная станция.</v>
      </c>
    </row>
    <row r="1451" spans="1:6" x14ac:dyDescent="0.25">
      <c r="A1451" s="46" t="s">
        <v>6664</v>
      </c>
      <c r="B1451" s="46">
        <v>1450</v>
      </c>
      <c r="C1451" s="46" t="s">
        <v>2584</v>
      </c>
      <c r="E1451" s="46">
        <v>1449</v>
      </c>
      <c r="F1451" s="46" t="str">
        <f t="shared" si="22"/>
        <v>Услуги по ремонту и обслуживанию технологического оборудования. АНГЦ</v>
      </c>
    </row>
    <row r="1452" spans="1:6" x14ac:dyDescent="0.25">
      <c r="A1452" s="46" t="s">
        <v>6666</v>
      </c>
      <c r="B1452" s="46">
        <v>1451</v>
      </c>
      <c r="C1452" s="46" t="s">
        <v>6637</v>
      </c>
      <c r="E1452" s="46">
        <v>1450</v>
      </c>
      <c r="F1452" s="46" t="str">
        <f t="shared" si="22"/>
        <v>Услуги по ремонту и обслуживанию технологического оборудования. АПП</v>
      </c>
    </row>
    <row r="1453" spans="1:6" x14ac:dyDescent="0.25">
      <c r="A1453" s="46" t="s">
        <v>6671</v>
      </c>
      <c r="B1453" s="46">
        <v>1452</v>
      </c>
      <c r="C1453" s="46" t="s">
        <v>6641</v>
      </c>
      <c r="E1453" s="46">
        <v>1451</v>
      </c>
      <c r="F1453" s="46" t="str">
        <f t="shared" si="22"/>
        <v>Услуги по ремонту и обслуживанию технологического оборудования. Водородная станция.</v>
      </c>
    </row>
    <row r="1454" spans="1:6" x14ac:dyDescent="0.25">
      <c r="A1454" s="46" t="s">
        <v>6675</v>
      </c>
      <c r="B1454" s="46">
        <v>1453</v>
      </c>
      <c r="C1454" s="46" t="s">
        <v>2573</v>
      </c>
      <c r="E1454" s="46">
        <v>1452</v>
      </c>
      <c r="F1454" s="46" t="str">
        <f t="shared" si="22"/>
        <v>Услуги по ремонту и обслуживанию технологического оборудования. Газораспределительное и газоиспользующее оборудование.</v>
      </c>
    </row>
    <row r="1455" spans="1:6" x14ac:dyDescent="0.25">
      <c r="A1455" s="46" t="s">
        <v>6667</v>
      </c>
      <c r="B1455" s="46">
        <v>1454</v>
      </c>
      <c r="C1455" s="46" t="s">
        <v>6638</v>
      </c>
      <c r="E1455" s="46">
        <v>1453</v>
      </c>
      <c r="F1455" s="46" t="str">
        <f t="shared" si="22"/>
        <v>Услуги по ремонту и обслуживанию технологического оборудования. Дизельгенераторные устанвоки</v>
      </c>
    </row>
    <row r="1456" spans="1:6" x14ac:dyDescent="0.25">
      <c r="A1456" s="46" t="s">
        <v>6673</v>
      </c>
      <c r="B1456" s="46">
        <v>1455</v>
      </c>
      <c r="C1456" s="46" t="s">
        <v>6643</v>
      </c>
      <c r="E1456" s="46">
        <v>1454</v>
      </c>
      <c r="F1456" s="46" t="str">
        <f t="shared" si="22"/>
        <v>Услуги по ремонту и обслуживанию технологического оборудования. Компрессорная станция.</v>
      </c>
    </row>
    <row r="1457" spans="1:6" x14ac:dyDescent="0.25">
      <c r="A1457" s="46" t="s">
        <v>6672</v>
      </c>
      <c r="B1457" s="46">
        <v>1456</v>
      </c>
      <c r="C1457" s="46" t="s">
        <v>6642</v>
      </c>
      <c r="E1457" s="46">
        <v>1455</v>
      </c>
      <c r="F1457" s="46" t="str">
        <f t="shared" si="22"/>
        <v>Услуги по ремонту и обслуживанию технологического оборудования. Котельное оборудование.</v>
      </c>
    </row>
    <row r="1458" spans="1:6" x14ac:dyDescent="0.25">
      <c r="A1458" s="46" t="s">
        <v>6670</v>
      </c>
      <c r="B1458" s="46">
        <v>1457</v>
      </c>
      <c r="C1458" s="46" t="s">
        <v>6640</v>
      </c>
      <c r="E1458" s="46">
        <v>1456</v>
      </c>
      <c r="F1458" s="46" t="str">
        <f t="shared" si="22"/>
        <v>Услуги по ремонту и обслуживанию технологического оборудования. Насосное оборудование.</v>
      </c>
    </row>
    <row r="1459" spans="1:6" x14ac:dyDescent="0.25">
      <c r="A1459" s="46" t="s">
        <v>6668</v>
      </c>
      <c r="B1459" s="46">
        <v>1458</v>
      </c>
      <c r="C1459" s="46" t="s">
        <v>6639</v>
      </c>
      <c r="E1459" s="46">
        <v>1457</v>
      </c>
      <c r="F1459" s="46" t="str">
        <f t="shared" si="22"/>
        <v>Услуги по ремонту и обслуживанию технологического оборудования. ОВиК.</v>
      </c>
    </row>
    <row r="1460" spans="1:6" x14ac:dyDescent="0.25">
      <c r="A1460" s="46" t="s">
        <v>6674</v>
      </c>
      <c r="B1460" s="46">
        <v>1459</v>
      </c>
      <c r="C1460" s="46" t="s">
        <v>6644</v>
      </c>
      <c r="E1460" s="46">
        <v>1458</v>
      </c>
      <c r="F1460" s="46" t="str">
        <f t="shared" si="22"/>
        <v>Услуги по ремонту и обслуживанию технологического оборудования. Парогенераторная.</v>
      </c>
    </row>
    <row r="1461" spans="1:6" x14ac:dyDescent="0.25">
      <c r="A1461" s="46" t="s">
        <v>6662</v>
      </c>
      <c r="B1461" s="46">
        <v>1460</v>
      </c>
      <c r="C1461" s="46" t="s">
        <v>2586</v>
      </c>
      <c r="E1461" s="46">
        <v>1459</v>
      </c>
      <c r="F1461" s="46" t="str">
        <f t="shared" si="22"/>
        <v>Услуги по ремонту и обслуживанию технологического оборудования. Противопожарное оборудование.</v>
      </c>
    </row>
    <row r="1462" spans="1:6" x14ac:dyDescent="0.25">
      <c r="A1462" s="46" t="s">
        <v>6677</v>
      </c>
      <c r="B1462" s="46">
        <v>1461</v>
      </c>
      <c r="C1462" s="46" t="s">
        <v>6646</v>
      </c>
      <c r="E1462" s="46">
        <v>1460</v>
      </c>
      <c r="F1462" s="46" t="str">
        <f t="shared" si="22"/>
        <v>Услуги по ремонту и обслуживанию технологического оборудования. РСХП</v>
      </c>
    </row>
    <row r="1463" spans="1:6" x14ac:dyDescent="0.25">
      <c r="A1463" s="46" t="s">
        <v>6669</v>
      </c>
      <c r="B1463" s="46">
        <v>1462</v>
      </c>
      <c r="C1463" s="46" t="s">
        <v>2579</v>
      </c>
      <c r="E1463" s="46">
        <v>1461</v>
      </c>
      <c r="F1463" s="46" t="str">
        <f t="shared" si="22"/>
        <v>Услуги по ремонту и обслуживанию технологического оборудования. Сварочные аппараты.</v>
      </c>
    </row>
    <row r="1464" spans="1:6" x14ac:dyDescent="0.25">
      <c r="A1464" s="46" t="s">
        <v>6679</v>
      </c>
      <c r="B1464" s="46">
        <v>1463</v>
      </c>
      <c r="C1464" s="46" t="s">
        <v>2569</v>
      </c>
      <c r="E1464" s="46">
        <v>1462</v>
      </c>
      <c r="F1464" s="46" t="str">
        <f t="shared" si="22"/>
        <v>Услуги по ремонту и обслуживанию технологического оборудования. Система аспирации</v>
      </c>
    </row>
    <row r="1465" spans="1:6" x14ac:dyDescent="0.25">
      <c r="A1465" s="46" t="s">
        <v>6678</v>
      </c>
      <c r="B1465" s="46">
        <v>1464</v>
      </c>
      <c r="C1465" s="46" t="s">
        <v>6647</v>
      </c>
      <c r="E1465" s="46">
        <v>1463</v>
      </c>
      <c r="F1465" s="46" t="str">
        <f t="shared" si="22"/>
        <v>Услуги по ремонту и обслуживанию технологического оборудования. Станки</v>
      </c>
    </row>
    <row r="1466" spans="1:6" x14ac:dyDescent="0.25">
      <c r="A1466" s="46" t="s">
        <v>6676</v>
      </c>
      <c r="B1466" s="46">
        <v>1465</v>
      </c>
      <c r="C1466" s="46" t="s">
        <v>6645</v>
      </c>
      <c r="E1466" s="46">
        <v>1464</v>
      </c>
      <c r="F1466" s="46" t="str">
        <f t="shared" si="22"/>
        <v>Услуги по ремонту и обслуживанию технологического оборудования. Трансформаторы.</v>
      </c>
    </row>
    <row r="1467" spans="1:6" x14ac:dyDescent="0.25">
      <c r="A1467" s="46" t="s">
        <v>6684</v>
      </c>
      <c r="B1467" s="46">
        <v>1466</v>
      </c>
      <c r="C1467" s="46" t="s">
        <v>2560</v>
      </c>
      <c r="E1467" s="46">
        <v>1465</v>
      </c>
      <c r="F1467" s="46" t="str">
        <f t="shared" si="22"/>
        <v>Услуги по ремонту и обслуживанию технологического оборудования. Электродвигатели.</v>
      </c>
    </row>
    <row r="1468" spans="1:6" x14ac:dyDescent="0.25">
      <c r="A1468" s="46" t="s">
        <v>6694</v>
      </c>
      <c r="B1468" s="46">
        <v>1467</v>
      </c>
      <c r="C1468" s="46" t="s">
        <v>6656</v>
      </c>
      <c r="E1468" s="46">
        <v>1466</v>
      </c>
      <c r="F1468" s="46" t="str">
        <f t="shared" si="22"/>
        <v>Услуги по реставрации, гумированию и замене запасных частей</v>
      </c>
    </row>
    <row r="1469" spans="1:6" x14ac:dyDescent="0.25">
      <c r="A1469" s="46" t="s">
        <v>6693</v>
      </c>
      <c r="B1469" s="46">
        <v>1468</v>
      </c>
      <c r="C1469" s="46" t="s">
        <v>1851</v>
      </c>
      <c r="E1469" s="46">
        <v>1467</v>
      </c>
      <c r="F1469" s="46" t="str">
        <f t="shared" si="22"/>
        <v>Услуги по сертификации, верификации и аккредитации.</v>
      </c>
    </row>
    <row r="1470" spans="1:6" x14ac:dyDescent="0.25">
      <c r="A1470" s="46" t="s">
        <v>6661</v>
      </c>
      <c r="B1470" s="46">
        <v>1469</v>
      </c>
      <c r="C1470" s="46" t="s">
        <v>6635</v>
      </c>
      <c r="E1470" s="46">
        <v>1468</v>
      </c>
      <c r="F1470" s="46" t="str">
        <f t="shared" si="22"/>
        <v>Услуги по страхованию</v>
      </c>
    </row>
    <row r="1471" spans="1:6" x14ac:dyDescent="0.25">
      <c r="A1471" s="46" t="s">
        <v>6711</v>
      </c>
      <c r="B1471" s="46">
        <v>1470</v>
      </c>
      <c r="C1471" s="46" t="s">
        <v>6660</v>
      </c>
      <c r="E1471" s="46">
        <v>1469</v>
      </c>
      <c r="F1471" s="46" t="str">
        <f t="shared" si="22"/>
        <v>Услуги по строительству подъездного железнодорожного пути на территории завода</v>
      </c>
    </row>
    <row r="1472" spans="1:6" x14ac:dyDescent="0.25">
      <c r="A1472" s="46" t="s">
        <v>6710</v>
      </c>
      <c r="B1472" s="46">
        <v>1471</v>
      </c>
      <c r="C1472" s="46" t="s">
        <v>2535</v>
      </c>
      <c r="E1472" s="46">
        <v>1470</v>
      </c>
      <c r="F1472" s="46" t="str">
        <f t="shared" si="22"/>
        <v>Услуги по технической поддержке программного обеспечения</v>
      </c>
    </row>
    <row r="1473" spans="1:6" x14ac:dyDescent="0.25">
      <c r="A1473" s="46" t="s">
        <v>6709</v>
      </c>
      <c r="B1473" s="46">
        <v>1472</v>
      </c>
      <c r="C1473" s="46" t="s">
        <v>6659</v>
      </c>
      <c r="E1473" s="46">
        <v>1471</v>
      </c>
      <c r="F1473" s="46" t="str">
        <f t="shared" si="22"/>
        <v>Услуги по техническому обслуживанию и поддержке. Q3MET</v>
      </c>
    </row>
    <row r="1474" spans="1:6" x14ac:dyDescent="0.25">
      <c r="A1474" s="46" t="s">
        <v>6712</v>
      </c>
      <c r="B1474" s="46">
        <v>1473</v>
      </c>
      <c r="C1474" s="46" t="s">
        <v>6731</v>
      </c>
      <c r="E1474" s="46">
        <v>1472</v>
      </c>
      <c r="F1474" s="46" t="str">
        <f t="shared" si="22"/>
        <v>Услуги по техническому обслуживанию и поддержке. АСКУЭ и АСТУЭ.</v>
      </c>
    </row>
    <row r="1475" spans="1:6" x14ac:dyDescent="0.25">
      <c r="A1475" s="46" t="s">
        <v>6706</v>
      </c>
      <c r="B1475" s="46">
        <v>1474</v>
      </c>
      <c r="C1475" s="46" t="s">
        <v>2539</v>
      </c>
      <c r="E1475" s="46">
        <v>1473</v>
      </c>
      <c r="F1475" s="46" t="str">
        <f t="shared" ref="F1475:F1538" si="23">VLOOKUP(E1475,B:C,2,0)</f>
        <v>Услуги программного обеспечения</v>
      </c>
    </row>
    <row r="1476" spans="1:6" x14ac:dyDescent="0.25">
      <c r="A1476" s="46" t="s">
        <v>6713</v>
      </c>
      <c r="B1476" s="46">
        <v>1475</v>
      </c>
      <c r="C1476" s="46" t="s">
        <v>2533</v>
      </c>
      <c r="E1476" s="46">
        <v>1474</v>
      </c>
      <c r="F1476" s="46" t="str">
        <f t="shared" si="23"/>
        <v>Услуги противопожарной безопасности</v>
      </c>
    </row>
    <row r="1477" spans="1:6" x14ac:dyDescent="0.25">
      <c r="A1477" s="46" t="s">
        <v>6703</v>
      </c>
      <c r="B1477" s="46">
        <v>1476</v>
      </c>
      <c r="C1477" s="46" t="s">
        <v>6657</v>
      </c>
      <c r="E1477" s="46">
        <v>1475</v>
      </c>
      <c r="F1477" s="46" t="str">
        <f t="shared" si="23"/>
        <v>Услуги связи</v>
      </c>
    </row>
    <row r="1478" spans="1:6" x14ac:dyDescent="0.25">
      <c r="A1478" s="46" t="s">
        <v>404</v>
      </c>
      <c r="B1478" s="46">
        <v>1477</v>
      </c>
      <c r="C1478" s="46" t="s">
        <v>1693</v>
      </c>
      <c r="E1478" s="46">
        <v>1476</v>
      </c>
      <c r="F1478" s="46" t="str">
        <f t="shared" si="23"/>
        <v>Услуги СМР и разработка проектов.</v>
      </c>
    </row>
    <row r="1479" spans="1:6" x14ac:dyDescent="0.25">
      <c r="A1479" s="46" t="s">
        <v>312</v>
      </c>
      <c r="B1479" s="46">
        <v>1478</v>
      </c>
      <c r="C1479" s="46" t="s">
        <v>1361</v>
      </c>
      <c r="E1479" s="46">
        <v>1477</v>
      </c>
      <c r="F1479" s="46" t="str">
        <f t="shared" si="23"/>
        <v>Установка для очистки инертного газа</v>
      </c>
    </row>
    <row r="1480" spans="1:6" x14ac:dyDescent="0.25">
      <c r="A1480" s="46" t="s">
        <v>404</v>
      </c>
      <c r="B1480" s="46">
        <v>1479</v>
      </c>
      <c r="C1480" s="46" t="s">
        <v>1696</v>
      </c>
      <c r="E1480" s="46">
        <v>1478</v>
      </c>
      <c r="F1480" s="46" t="str">
        <f t="shared" si="23"/>
        <v>Устрйство проверки гидравлических клапанов</v>
      </c>
    </row>
    <row r="1481" spans="1:6" x14ac:dyDescent="0.25">
      <c r="A1481" s="46">
        <v>2573300</v>
      </c>
      <c r="B1481" s="46">
        <v>1480</v>
      </c>
      <c r="C1481" s="46" t="s">
        <v>1085</v>
      </c>
      <c r="E1481" s="46">
        <v>1479</v>
      </c>
      <c r="F1481" s="46" t="str">
        <f t="shared" si="23"/>
        <v>Устройство вытяжное</v>
      </c>
    </row>
    <row r="1482" spans="1:6" x14ac:dyDescent="0.25">
      <c r="A1482" s="46" t="s">
        <v>197</v>
      </c>
      <c r="B1482" s="46">
        <v>1481</v>
      </c>
      <c r="C1482" s="46" t="s">
        <v>750</v>
      </c>
      <c r="E1482" s="46">
        <v>1480</v>
      </c>
      <c r="F1482" s="46" t="str">
        <f t="shared" si="23"/>
        <v>Устройство для монтажа/демонтажа сальников</v>
      </c>
    </row>
    <row r="1483" spans="1:6" x14ac:dyDescent="0.25">
      <c r="A1483" s="46">
        <v>2720230</v>
      </c>
      <c r="B1483" s="46">
        <v>1482</v>
      </c>
      <c r="C1483" s="46" t="s">
        <v>1461</v>
      </c>
      <c r="E1483" s="46">
        <v>1481</v>
      </c>
      <c r="F1483" s="46" t="str">
        <f t="shared" si="23"/>
        <v>Устройство для оказания искусственного дыхания методом «Рот-устройство-Рот»</v>
      </c>
    </row>
    <row r="1484" spans="1:6" x14ac:dyDescent="0.25">
      <c r="A1484" s="46" t="s">
        <v>312</v>
      </c>
      <c r="B1484" s="46">
        <v>1483</v>
      </c>
      <c r="C1484" s="46" t="s">
        <v>1360</v>
      </c>
      <c r="E1484" s="46">
        <v>1482</v>
      </c>
      <c r="F1484" s="46" t="str">
        <f t="shared" si="23"/>
        <v>Устройство зарядное для батареек</v>
      </c>
    </row>
    <row r="1485" spans="1:6" x14ac:dyDescent="0.25">
      <c r="A1485" s="46" t="s">
        <v>455</v>
      </c>
      <c r="B1485" s="46">
        <v>1484</v>
      </c>
      <c r="C1485" s="46" t="s">
        <v>1826</v>
      </c>
      <c r="E1485" s="46">
        <v>1483</v>
      </c>
      <c r="F1485" s="46" t="str">
        <f t="shared" si="23"/>
        <v>Устройство измерения профиля валков (профилометр)</v>
      </c>
    </row>
    <row r="1486" spans="1:6" x14ac:dyDescent="0.25">
      <c r="A1486" s="46" t="s">
        <v>330</v>
      </c>
      <c r="B1486" s="46">
        <v>1485</v>
      </c>
      <c r="C1486" s="46" t="s">
        <v>1414</v>
      </c>
      <c r="E1486" s="46">
        <v>1484</v>
      </c>
      <c r="F1486" s="46" t="str">
        <f t="shared" si="23"/>
        <v>Устройство опечатывающее</v>
      </c>
    </row>
    <row r="1487" spans="1:6" x14ac:dyDescent="0.25">
      <c r="A1487" s="46" t="s">
        <v>429</v>
      </c>
      <c r="B1487" s="46">
        <v>1486</v>
      </c>
      <c r="C1487" s="46" t="s">
        <v>1751</v>
      </c>
      <c r="E1487" s="46">
        <v>1485</v>
      </c>
      <c r="F1487" s="46" t="str">
        <f t="shared" si="23"/>
        <v>Устройство плавного пуска (УПП)</v>
      </c>
    </row>
    <row r="1488" spans="1:6" x14ac:dyDescent="0.25">
      <c r="A1488" s="46" t="s">
        <v>239</v>
      </c>
      <c r="B1488" s="46">
        <v>1487</v>
      </c>
      <c r="C1488" s="46" t="s">
        <v>946</v>
      </c>
      <c r="E1488" s="46">
        <v>1486</v>
      </c>
      <c r="F1488" s="46" t="str">
        <f t="shared" si="23"/>
        <v>Устройство упаковочное</v>
      </c>
    </row>
    <row r="1489" spans="1:6" x14ac:dyDescent="0.25">
      <c r="A1489" s="46">
        <v>2573300</v>
      </c>
      <c r="B1489" s="46">
        <v>1488</v>
      </c>
      <c r="C1489" s="46" t="s">
        <v>1080</v>
      </c>
      <c r="E1489" s="46">
        <v>1487</v>
      </c>
      <c r="F1489" s="46" t="str">
        <f t="shared" si="23"/>
        <v>Утеплитель базальтовый в плитах</v>
      </c>
    </row>
    <row r="1490" spans="1:6" x14ac:dyDescent="0.25">
      <c r="A1490" s="46" t="s">
        <v>219</v>
      </c>
      <c r="B1490" s="46">
        <v>1489</v>
      </c>
      <c r="C1490" s="46" t="s">
        <v>868</v>
      </c>
      <c r="E1490" s="46">
        <v>1488</v>
      </c>
      <c r="F1490" s="46" t="str">
        <f t="shared" si="23"/>
        <v>Утики</v>
      </c>
    </row>
    <row r="1491" spans="1:6" x14ac:dyDescent="0.25">
      <c r="A1491" s="46" t="s">
        <v>430</v>
      </c>
      <c r="B1491" s="46">
        <v>1490</v>
      </c>
      <c r="C1491" s="46" t="s">
        <v>1757</v>
      </c>
      <c r="E1491" s="46">
        <v>1489</v>
      </c>
      <c r="F1491" s="46" t="str">
        <f t="shared" si="23"/>
        <v>Файл-вкладыш</v>
      </c>
    </row>
    <row r="1492" spans="1:6" x14ac:dyDescent="0.25">
      <c r="A1492" s="46" t="s">
        <v>139</v>
      </c>
      <c r="B1492" s="46">
        <v>1491</v>
      </c>
      <c r="C1492" s="46" t="s">
        <v>527</v>
      </c>
      <c r="E1492" s="46">
        <v>1490</v>
      </c>
      <c r="F1492" s="46" t="str">
        <f t="shared" si="23"/>
        <v>Фара автомобильная в сборе</v>
      </c>
    </row>
    <row r="1493" spans="1:6" x14ac:dyDescent="0.25">
      <c r="A1493" s="46" t="s">
        <v>357</v>
      </c>
      <c r="B1493" s="46">
        <v>1492</v>
      </c>
      <c r="C1493" s="46" t="s">
        <v>1526</v>
      </c>
      <c r="E1493" s="46">
        <v>1491</v>
      </c>
      <c r="F1493" s="46" t="str">
        <f t="shared" si="23"/>
        <v>Фартук</v>
      </c>
    </row>
    <row r="1494" spans="1:6" x14ac:dyDescent="0.25">
      <c r="A1494" s="46" t="s">
        <v>356</v>
      </c>
      <c r="B1494" s="46">
        <v>1493</v>
      </c>
      <c r="C1494" s="46" t="s">
        <v>1525</v>
      </c>
      <c r="E1494" s="46">
        <v>1492</v>
      </c>
      <c r="F1494" s="46" t="str">
        <f t="shared" si="23"/>
        <v>Фен бытовой</v>
      </c>
    </row>
    <row r="1495" spans="1:6" x14ac:dyDescent="0.25">
      <c r="A1495" s="46">
        <v>2059520</v>
      </c>
      <c r="B1495" s="46">
        <v>1494</v>
      </c>
      <c r="C1495" s="46" t="s">
        <v>717</v>
      </c>
      <c r="E1495" s="46">
        <v>1493</v>
      </c>
      <c r="F1495" s="46" t="str">
        <f t="shared" si="23"/>
        <v>Фен технический (термофен)</v>
      </c>
    </row>
    <row r="1496" spans="1:6" x14ac:dyDescent="0.25">
      <c r="A1496" s="46" t="s">
        <v>244</v>
      </c>
      <c r="B1496" s="46">
        <v>1495</v>
      </c>
      <c r="C1496" s="46" t="s">
        <v>966</v>
      </c>
      <c r="E1496" s="46">
        <v>1494</v>
      </c>
      <c r="F1496" s="46" t="str">
        <f t="shared" si="23"/>
        <v>Фиксанал (стандарт-титр) рН-метрии</v>
      </c>
    </row>
    <row r="1497" spans="1:6" x14ac:dyDescent="0.25">
      <c r="A1497" s="46" t="s">
        <v>323</v>
      </c>
      <c r="B1497" s="46">
        <v>1496</v>
      </c>
      <c r="C1497" s="46" t="s">
        <v>1398</v>
      </c>
      <c r="E1497" s="46">
        <v>1495</v>
      </c>
      <c r="F1497" s="46" t="str">
        <f t="shared" si="23"/>
        <v>Фиксатор крышки лотка перфорированного металлического</v>
      </c>
    </row>
    <row r="1498" spans="1:6" x14ac:dyDescent="0.25">
      <c r="A1498" s="46" t="s">
        <v>383</v>
      </c>
      <c r="B1498" s="46">
        <v>1497</v>
      </c>
      <c r="C1498" s="46" t="s">
        <v>1595</v>
      </c>
      <c r="E1498" s="46">
        <v>1496</v>
      </c>
      <c r="F1498" s="46" t="str">
        <f t="shared" si="23"/>
        <v>Фильтр (выпрямитель) диодный</v>
      </c>
    </row>
    <row r="1499" spans="1:6" x14ac:dyDescent="0.25">
      <c r="A1499" s="46" t="s">
        <v>383</v>
      </c>
      <c r="B1499" s="46">
        <v>1498</v>
      </c>
      <c r="C1499" s="46" t="s">
        <v>1599</v>
      </c>
      <c r="E1499" s="46">
        <v>1497</v>
      </c>
      <c r="F1499" s="46" t="str">
        <f t="shared" si="23"/>
        <v>Фильтр воздушный карманный</v>
      </c>
    </row>
    <row r="1500" spans="1:6" x14ac:dyDescent="0.25">
      <c r="A1500" s="46" t="s">
        <v>383</v>
      </c>
      <c r="B1500" s="46">
        <v>1499</v>
      </c>
      <c r="C1500" s="46" t="s">
        <v>1600</v>
      </c>
      <c r="E1500" s="46">
        <v>1498</v>
      </c>
      <c r="F1500" s="46" t="str">
        <f t="shared" si="23"/>
        <v>Фильтр воздушный круглый</v>
      </c>
    </row>
    <row r="1501" spans="1:6" x14ac:dyDescent="0.25">
      <c r="A1501" s="46" t="s">
        <v>383</v>
      </c>
      <c r="B1501" s="46">
        <v>1500</v>
      </c>
      <c r="C1501" s="46" t="s">
        <v>1601</v>
      </c>
      <c r="E1501" s="46">
        <v>1499</v>
      </c>
      <c r="F1501" s="46" t="str">
        <f t="shared" si="23"/>
        <v>Фильтр воздушный металлический</v>
      </c>
    </row>
    <row r="1502" spans="1:6" x14ac:dyDescent="0.25">
      <c r="A1502" s="46" t="s">
        <v>383</v>
      </c>
      <c r="B1502" s="46">
        <v>1501</v>
      </c>
      <c r="C1502" s="46" t="s">
        <v>1603</v>
      </c>
      <c r="E1502" s="46">
        <v>1500</v>
      </c>
      <c r="F1502" s="46" t="str">
        <f t="shared" si="23"/>
        <v>Фильтр воздушный самоочищающийся</v>
      </c>
    </row>
    <row r="1503" spans="1:6" x14ac:dyDescent="0.25">
      <c r="A1503" s="46" t="s">
        <v>409</v>
      </c>
      <c r="B1503" s="46">
        <v>1502</v>
      </c>
      <c r="C1503" s="46" t="s">
        <v>1706</v>
      </c>
      <c r="E1503" s="46">
        <v>1501</v>
      </c>
      <c r="F1503" s="46" t="str">
        <f t="shared" si="23"/>
        <v>Фильтр газовый</v>
      </c>
    </row>
    <row r="1504" spans="1:6" x14ac:dyDescent="0.25">
      <c r="A1504" s="46" t="s">
        <v>383</v>
      </c>
      <c r="B1504" s="46">
        <v>1503</v>
      </c>
      <c r="C1504" s="46" t="s">
        <v>1605</v>
      </c>
      <c r="E1504" s="46">
        <v>1502</v>
      </c>
      <c r="F1504" s="46" t="str">
        <f t="shared" si="23"/>
        <v>Фильтр гидравлический (масляный)</v>
      </c>
    </row>
    <row r="1505" spans="1:6" x14ac:dyDescent="0.25">
      <c r="A1505" s="46" t="s">
        <v>383</v>
      </c>
      <c r="B1505" s="46">
        <v>1504</v>
      </c>
      <c r="C1505" s="46" t="s">
        <v>1607</v>
      </c>
      <c r="E1505" s="46">
        <v>1503</v>
      </c>
      <c r="F1505" s="46" t="str">
        <f t="shared" si="23"/>
        <v>Фильтр для воды ионообменный</v>
      </c>
    </row>
    <row r="1506" spans="1:6" x14ac:dyDescent="0.25">
      <c r="A1506" s="46" t="s">
        <v>383</v>
      </c>
      <c r="B1506" s="46">
        <v>1505</v>
      </c>
      <c r="C1506" s="46" t="s">
        <v>1604</v>
      </c>
      <c r="E1506" s="46">
        <v>1504</v>
      </c>
      <c r="F1506" s="46" t="str">
        <f t="shared" si="23"/>
        <v>Фильтр для воды картриджный</v>
      </c>
    </row>
    <row r="1507" spans="1:6" x14ac:dyDescent="0.25">
      <c r="A1507" s="46" t="s">
        <v>383</v>
      </c>
      <c r="B1507" s="46">
        <v>1506</v>
      </c>
      <c r="C1507" s="46" t="s">
        <v>1606</v>
      </c>
      <c r="E1507" s="46">
        <v>1505</v>
      </c>
      <c r="F1507" s="46" t="str">
        <f t="shared" si="23"/>
        <v>Фильтр для воды натрий-катионитовый</v>
      </c>
    </row>
    <row r="1508" spans="1:6" x14ac:dyDescent="0.25">
      <c r="A1508" s="46" t="s">
        <v>383</v>
      </c>
      <c r="B1508" s="46">
        <v>1507</v>
      </c>
      <c r="C1508" s="46" t="s">
        <v>1597</v>
      </c>
      <c r="E1508" s="46">
        <v>1506</v>
      </c>
      <c r="F1508" s="46" t="str">
        <f t="shared" si="23"/>
        <v>Фильтр для воды угольный</v>
      </c>
    </row>
    <row r="1509" spans="1:6" x14ac:dyDescent="0.25">
      <c r="A1509" s="46" t="s">
        <v>452</v>
      </c>
      <c r="B1509" s="46">
        <v>1508</v>
      </c>
      <c r="C1509" s="46" t="s">
        <v>1811</v>
      </c>
      <c r="E1509" s="46">
        <v>1507</v>
      </c>
      <c r="F1509" s="46" t="str">
        <f t="shared" si="23"/>
        <v>Фильтр для воздушного компрессора</v>
      </c>
    </row>
    <row r="1510" spans="1:6" x14ac:dyDescent="0.25">
      <c r="A1510" s="46" t="s">
        <v>330</v>
      </c>
      <c r="B1510" s="46">
        <v>1509</v>
      </c>
      <c r="C1510" s="46" t="s">
        <v>1423</v>
      </c>
      <c r="E1510" s="46">
        <v>1508</v>
      </c>
      <c r="F1510" s="46" t="str">
        <f t="shared" si="23"/>
        <v>Фильтр для СИЗ органов дыхания</v>
      </c>
    </row>
    <row r="1511" spans="1:6" x14ac:dyDescent="0.25">
      <c r="A1511" s="46" t="s">
        <v>383</v>
      </c>
      <c r="B1511" s="46">
        <v>1510</v>
      </c>
      <c r="C1511" s="46" t="s">
        <v>1608</v>
      </c>
      <c r="E1511" s="46">
        <v>1509</v>
      </c>
      <c r="F1511" s="46" t="str">
        <f t="shared" si="23"/>
        <v>Фильтр инверторный</v>
      </c>
    </row>
    <row r="1512" spans="1:6" x14ac:dyDescent="0.25">
      <c r="A1512" s="46" t="s">
        <v>288</v>
      </c>
      <c r="B1512" s="46">
        <v>1511</v>
      </c>
      <c r="C1512" s="46" t="s">
        <v>1234</v>
      </c>
      <c r="E1512" s="46">
        <v>1510</v>
      </c>
      <c r="F1512" s="46" t="str">
        <f t="shared" si="23"/>
        <v>Фильтр мешок нейлоновый со шнурком</v>
      </c>
    </row>
    <row r="1513" spans="1:6" x14ac:dyDescent="0.25">
      <c r="A1513" s="46" t="s">
        <v>408</v>
      </c>
      <c r="B1513" s="46">
        <v>1512</v>
      </c>
      <c r="C1513" s="46" t="s">
        <v>6604</v>
      </c>
      <c r="E1513" s="46">
        <v>1511</v>
      </c>
      <c r="F1513" s="46" t="str">
        <f t="shared" si="23"/>
        <v>Фильтр сетевой (удлинитель)</v>
      </c>
    </row>
    <row r="1514" spans="1:6" x14ac:dyDescent="0.25">
      <c r="A1514" s="46" t="s">
        <v>383</v>
      </c>
      <c r="B1514" s="46">
        <v>1513</v>
      </c>
      <c r="C1514" s="46" t="s">
        <v>1610</v>
      </c>
      <c r="E1514" s="46">
        <v>1512</v>
      </c>
      <c r="F1514" s="46" t="str">
        <f t="shared" si="23"/>
        <v>Фильтр сетчатый</v>
      </c>
    </row>
    <row r="1515" spans="1:6" x14ac:dyDescent="0.25">
      <c r="A1515" s="46" t="s">
        <v>383</v>
      </c>
      <c r="B1515" s="46">
        <v>1514</v>
      </c>
      <c r="C1515" s="46" t="s">
        <v>1609</v>
      </c>
      <c r="E1515" s="46">
        <v>1513</v>
      </c>
      <c r="F1515" s="46" t="str">
        <f t="shared" si="23"/>
        <v>Фильтр сжатого воздуха</v>
      </c>
    </row>
    <row r="1516" spans="1:6" x14ac:dyDescent="0.25">
      <c r="A1516" s="46" t="s">
        <v>383</v>
      </c>
      <c r="B1516" s="46">
        <v>1515</v>
      </c>
      <c r="C1516" s="46" t="s">
        <v>1596</v>
      </c>
      <c r="E1516" s="46">
        <v>1514</v>
      </c>
      <c r="F1516" s="46" t="str">
        <f t="shared" si="23"/>
        <v>Фильтр силоса</v>
      </c>
    </row>
    <row r="1517" spans="1:6" x14ac:dyDescent="0.25">
      <c r="A1517" s="46" t="s">
        <v>408</v>
      </c>
      <c r="B1517" s="46">
        <v>1516</v>
      </c>
      <c r="C1517" s="46" t="s">
        <v>1705</v>
      </c>
      <c r="E1517" s="46">
        <v>1515</v>
      </c>
      <c r="F1517" s="46" t="str">
        <f t="shared" si="23"/>
        <v>Фильтр воздушный кассетный</v>
      </c>
    </row>
    <row r="1518" spans="1:6" x14ac:dyDescent="0.25">
      <c r="A1518" s="46" t="s">
        <v>408</v>
      </c>
      <c r="B1518" s="46">
        <v>1517</v>
      </c>
      <c r="C1518" s="46" t="s">
        <v>1704</v>
      </c>
      <c r="E1518" s="46">
        <v>1516</v>
      </c>
      <c r="F1518" s="46" t="str">
        <f t="shared" si="23"/>
        <v>Фильтр-осушитель</v>
      </c>
    </row>
    <row r="1519" spans="1:6" x14ac:dyDescent="0.25">
      <c r="A1519" s="46" t="s">
        <v>393</v>
      </c>
      <c r="B1519" s="46">
        <v>1518</v>
      </c>
      <c r="C1519" s="46" t="s">
        <v>1658</v>
      </c>
      <c r="E1519" s="46">
        <v>1517</v>
      </c>
      <c r="F1519" s="46" t="str">
        <f t="shared" si="23"/>
        <v>Фильтроэлемент</v>
      </c>
    </row>
    <row r="1520" spans="1:6" x14ac:dyDescent="0.25">
      <c r="A1520" s="46" t="s">
        <v>248</v>
      </c>
      <c r="B1520" s="46">
        <v>1519</v>
      </c>
      <c r="C1520" s="46" t="s">
        <v>976</v>
      </c>
      <c r="E1520" s="46">
        <v>1518</v>
      </c>
      <c r="F1520" s="46" t="str">
        <f t="shared" si="23"/>
        <v>Фильтр-регулятор пневматический</v>
      </c>
    </row>
    <row r="1521" spans="1:6" x14ac:dyDescent="0.25">
      <c r="A1521" s="46" t="s">
        <v>384</v>
      </c>
      <c r="B1521" s="46">
        <v>1520</v>
      </c>
      <c r="C1521" s="46" t="s">
        <v>6594</v>
      </c>
      <c r="E1521" s="46">
        <v>1519</v>
      </c>
      <c r="F1521" s="46" t="str">
        <f t="shared" si="23"/>
        <v>Фитинг в комплекте</v>
      </c>
    </row>
    <row r="1522" spans="1:6" x14ac:dyDescent="0.25">
      <c r="A1522" s="46" t="s">
        <v>128</v>
      </c>
      <c r="B1522" s="46">
        <v>1521</v>
      </c>
      <c r="C1522" s="46" t="s">
        <v>499</v>
      </c>
      <c r="E1522" s="46">
        <v>1520</v>
      </c>
      <c r="F1522" s="46" t="str">
        <f t="shared" si="23"/>
        <v>Фитинг пневматический воздушный дроссельной заслонки, d12мм трубка для шланга, 1/2 дюйма</v>
      </c>
    </row>
    <row r="1523" spans="1:6" x14ac:dyDescent="0.25">
      <c r="A1523" s="46" t="s">
        <v>128</v>
      </c>
      <c r="B1523" s="46">
        <v>1522</v>
      </c>
      <c r="C1523" s="46" t="s">
        <v>500</v>
      </c>
      <c r="E1523" s="46">
        <v>1521</v>
      </c>
      <c r="F1523" s="46" t="str">
        <f t="shared" si="23"/>
        <v>Флаг</v>
      </c>
    </row>
    <row r="1524" spans="1:6" x14ac:dyDescent="0.25">
      <c r="A1524" s="46" t="s">
        <v>207</v>
      </c>
      <c r="B1524" s="46">
        <v>1523</v>
      </c>
      <c r="C1524" s="46" t="s">
        <v>825</v>
      </c>
      <c r="E1524" s="46">
        <v>1522</v>
      </c>
      <c r="F1524" s="46" t="str">
        <f t="shared" si="23"/>
        <v>Флаг настольный</v>
      </c>
    </row>
    <row r="1525" spans="1:6" x14ac:dyDescent="0.25">
      <c r="A1525" s="46" t="s">
        <v>249</v>
      </c>
      <c r="B1525" s="46">
        <v>1524</v>
      </c>
      <c r="C1525" s="46" t="s">
        <v>982</v>
      </c>
      <c r="E1525" s="46">
        <v>1523</v>
      </c>
      <c r="F1525" s="46" t="str">
        <f t="shared" si="23"/>
        <v>Флажки сигнальные железнодорожные в чехле (красный и желтый)</v>
      </c>
    </row>
    <row r="1526" spans="1:6" x14ac:dyDescent="0.25">
      <c r="A1526" s="46" t="s">
        <v>206</v>
      </c>
      <c r="B1526" s="46">
        <v>1525</v>
      </c>
      <c r="C1526" s="46" t="s">
        <v>3414</v>
      </c>
      <c r="E1526" s="46">
        <v>1524</v>
      </c>
      <c r="F1526" s="46" t="str">
        <f t="shared" si="23"/>
        <v>Фланец плоский стальной</v>
      </c>
    </row>
    <row r="1527" spans="1:6" x14ac:dyDescent="0.25">
      <c r="A1527" s="46">
        <v>2059561</v>
      </c>
      <c r="B1527" s="46">
        <v>1526</v>
      </c>
      <c r="C1527" s="46" t="s">
        <v>731</v>
      </c>
      <c r="E1527" s="46">
        <v>1525</v>
      </c>
      <c r="F1527" s="46" t="str">
        <f t="shared" si="23"/>
        <v>Фланец поливинилиденфторидный кислотощелочестойкий</v>
      </c>
    </row>
    <row r="1528" spans="1:6" x14ac:dyDescent="0.25">
      <c r="A1528" s="46">
        <v>2444240</v>
      </c>
      <c r="B1528" s="46">
        <v>1527</v>
      </c>
      <c r="C1528" s="46" t="s">
        <v>1001</v>
      </c>
      <c r="E1528" s="46">
        <v>1526</v>
      </c>
      <c r="F1528" s="46" t="str">
        <f t="shared" si="23"/>
        <v>Флюс для пайки</v>
      </c>
    </row>
    <row r="1529" spans="1:6" x14ac:dyDescent="0.25">
      <c r="A1529" s="46" t="s">
        <v>348</v>
      </c>
      <c r="B1529" s="46">
        <v>1528</v>
      </c>
      <c r="C1529" s="46" t="s">
        <v>1514</v>
      </c>
      <c r="E1529" s="46">
        <v>1527</v>
      </c>
      <c r="F1529" s="46" t="str">
        <f t="shared" si="23"/>
        <v>Фольга латунная</v>
      </c>
    </row>
    <row r="1530" spans="1:6" x14ac:dyDescent="0.25">
      <c r="A1530" s="46" t="s">
        <v>221</v>
      </c>
      <c r="B1530" s="46">
        <v>1529</v>
      </c>
      <c r="C1530" s="46" t="s">
        <v>884</v>
      </c>
      <c r="E1530" s="46">
        <v>1528</v>
      </c>
      <c r="F1530" s="46" t="str">
        <f t="shared" si="23"/>
        <v>Фонарь</v>
      </c>
    </row>
    <row r="1531" spans="1:6" x14ac:dyDescent="0.25">
      <c r="A1531" s="46" t="s">
        <v>205</v>
      </c>
      <c r="B1531" s="46">
        <v>1530</v>
      </c>
      <c r="C1531" s="46" t="s">
        <v>3483</v>
      </c>
      <c r="E1531" s="46">
        <v>1529</v>
      </c>
      <c r="F1531" s="46" t="str">
        <f t="shared" si="23"/>
        <v>Форма заливочная</v>
      </c>
    </row>
    <row r="1532" spans="1:6" x14ac:dyDescent="0.25">
      <c r="A1532" s="46" t="s">
        <v>205</v>
      </c>
      <c r="B1532" s="46">
        <v>1531</v>
      </c>
      <c r="C1532" s="46" t="s">
        <v>6545</v>
      </c>
      <c r="E1532" s="46">
        <v>1530</v>
      </c>
      <c r="F1532" s="46" t="str">
        <f t="shared" si="23"/>
        <v>Форсунка распылительная</v>
      </c>
    </row>
    <row r="1533" spans="1:6" x14ac:dyDescent="0.25">
      <c r="A1533" s="46" t="s">
        <v>401</v>
      </c>
      <c r="B1533" s="46">
        <v>1532</v>
      </c>
      <c r="C1533" s="46" t="s">
        <v>1673</v>
      </c>
      <c r="E1533" s="46">
        <v>1531</v>
      </c>
      <c r="F1533" s="46" t="str">
        <f t="shared" si="23"/>
        <v>Форсунка распылительная для РСХП</v>
      </c>
    </row>
    <row r="1534" spans="1:6" x14ac:dyDescent="0.25">
      <c r="A1534" s="46" t="s">
        <v>156</v>
      </c>
      <c r="B1534" s="46">
        <v>1533</v>
      </c>
      <c r="C1534" s="46" t="s">
        <v>552</v>
      </c>
      <c r="E1534" s="46">
        <v>1532</v>
      </c>
      <c r="F1534" s="46" t="str">
        <f t="shared" si="23"/>
        <v>Фотобарабан для принтера</v>
      </c>
    </row>
    <row r="1535" spans="1:6" x14ac:dyDescent="0.25">
      <c r="A1535" s="46" t="s">
        <v>334</v>
      </c>
      <c r="B1535" s="46">
        <v>1534</v>
      </c>
      <c r="C1535" s="46" t="s">
        <v>1448</v>
      </c>
      <c r="E1535" s="46">
        <v>1533</v>
      </c>
      <c r="F1535" s="46" t="str">
        <f t="shared" si="23"/>
        <v>Фотобумага</v>
      </c>
    </row>
    <row r="1536" spans="1:6" x14ac:dyDescent="0.25">
      <c r="A1536" s="46" t="s">
        <v>322</v>
      </c>
      <c r="B1536" s="46">
        <v>1535</v>
      </c>
      <c r="C1536" s="46" t="s">
        <v>1397</v>
      </c>
      <c r="E1536" s="46">
        <v>1534</v>
      </c>
      <c r="F1536" s="46" t="str">
        <f t="shared" si="23"/>
        <v>Фотореле</v>
      </c>
    </row>
    <row r="1537" spans="1:6" x14ac:dyDescent="0.25">
      <c r="A1537" s="46">
        <v>2573400</v>
      </c>
      <c r="B1537" s="46">
        <v>1536</v>
      </c>
      <c r="C1537" s="46" t="s">
        <v>1126</v>
      </c>
      <c r="E1537" s="46">
        <v>1535</v>
      </c>
      <c r="F1537" s="46" t="str">
        <f t="shared" si="23"/>
        <v>Фотоячейка измерительная</v>
      </c>
    </row>
    <row r="1538" spans="1:6" x14ac:dyDescent="0.25">
      <c r="A1538" s="46">
        <v>2573400</v>
      </c>
      <c r="B1538" s="46">
        <v>1537</v>
      </c>
      <c r="C1538" s="46" t="s">
        <v>1124</v>
      </c>
      <c r="E1538" s="46">
        <v>1536</v>
      </c>
      <c r="F1538" s="46" t="str">
        <f t="shared" si="23"/>
        <v>Фреза по металлу дисковая пазовая</v>
      </c>
    </row>
    <row r="1539" spans="1:6" x14ac:dyDescent="0.25">
      <c r="A1539" s="46">
        <v>2573400</v>
      </c>
      <c r="B1539" s="46">
        <v>1538</v>
      </c>
      <c r="C1539" s="46" t="s">
        <v>1121</v>
      </c>
      <c r="E1539" s="46">
        <v>1537</v>
      </c>
      <c r="F1539" s="46" t="str">
        <f t="shared" ref="F1539:F1602" si="24">VLOOKUP(E1539,B:C,2,0)</f>
        <v>Фреза по металлу концевая</v>
      </c>
    </row>
    <row r="1540" spans="1:6" x14ac:dyDescent="0.25">
      <c r="A1540" s="46">
        <v>2573400</v>
      </c>
      <c r="B1540" s="46">
        <v>1539</v>
      </c>
      <c r="C1540" s="46" t="s">
        <v>1127</v>
      </c>
      <c r="E1540" s="46">
        <v>1538</v>
      </c>
      <c r="F1540" s="46" t="str">
        <f t="shared" si="24"/>
        <v>Фреза по металлу отрезная</v>
      </c>
    </row>
    <row r="1541" spans="1:6" x14ac:dyDescent="0.25">
      <c r="A1541" s="46">
        <v>2573400</v>
      </c>
      <c r="B1541" s="46">
        <v>1540</v>
      </c>
      <c r="C1541" s="46" t="s">
        <v>1122</v>
      </c>
      <c r="E1541" s="46">
        <v>1539</v>
      </c>
      <c r="F1541" s="46" t="str">
        <f t="shared" si="24"/>
        <v>Фреза по металлу Т-образная</v>
      </c>
    </row>
    <row r="1542" spans="1:6" x14ac:dyDescent="0.25">
      <c r="A1542" s="46">
        <v>2573400</v>
      </c>
      <c r="B1542" s="46">
        <v>1541</v>
      </c>
      <c r="C1542" s="46" t="s">
        <v>1128</v>
      </c>
      <c r="E1542" s="46">
        <v>1540</v>
      </c>
      <c r="F1542" s="46" t="str">
        <f t="shared" si="24"/>
        <v>Фреза по металлу торцевая</v>
      </c>
    </row>
    <row r="1543" spans="1:6" x14ac:dyDescent="0.25">
      <c r="A1543" s="46">
        <v>2573400</v>
      </c>
      <c r="B1543" s="46">
        <v>1542</v>
      </c>
      <c r="C1543" s="46" t="s">
        <v>1123</v>
      </c>
      <c r="E1543" s="46">
        <v>1541</v>
      </c>
      <c r="F1543" s="46" t="str">
        <f t="shared" si="24"/>
        <v>Фреза по металлу трехсторонняя</v>
      </c>
    </row>
    <row r="1544" spans="1:6" x14ac:dyDescent="0.25">
      <c r="A1544" s="46">
        <v>2573400</v>
      </c>
      <c r="B1544" s="46">
        <v>1543</v>
      </c>
      <c r="C1544" s="46" t="s">
        <v>1125</v>
      </c>
      <c r="E1544" s="46">
        <v>1542</v>
      </c>
      <c r="F1544" s="46" t="str">
        <f t="shared" si="24"/>
        <v>Фреза по металлу угловая</v>
      </c>
    </row>
    <row r="1545" spans="1:6" x14ac:dyDescent="0.25">
      <c r="A1545" s="46">
        <v>2573400</v>
      </c>
      <c r="B1545" s="46">
        <v>1544</v>
      </c>
      <c r="C1545" s="46" t="s">
        <v>1120</v>
      </c>
      <c r="E1545" s="46">
        <v>1543</v>
      </c>
      <c r="F1545" s="46" t="str">
        <f t="shared" si="24"/>
        <v>Фреза по металлу фасонная</v>
      </c>
    </row>
    <row r="1546" spans="1:6" x14ac:dyDescent="0.25">
      <c r="A1546" s="46">
        <v>2059500</v>
      </c>
      <c r="B1546" s="46">
        <v>1545</v>
      </c>
      <c r="C1546" s="46" t="s">
        <v>702</v>
      </c>
      <c r="E1546" s="46">
        <v>1544</v>
      </c>
      <c r="F1546" s="46" t="str">
        <f t="shared" si="24"/>
        <v>Фреза по металлу цилиндрическая</v>
      </c>
    </row>
    <row r="1547" spans="1:6" x14ac:dyDescent="0.25">
      <c r="A1547" s="46" t="s">
        <v>207</v>
      </c>
      <c r="B1547" s="46">
        <v>1546</v>
      </c>
      <c r="C1547" s="46" t="s">
        <v>818</v>
      </c>
      <c r="E1547" s="46">
        <v>1545</v>
      </c>
      <c r="F1547" s="46" t="str">
        <f t="shared" si="24"/>
        <v>Фреон</v>
      </c>
    </row>
    <row r="1548" spans="1:6" x14ac:dyDescent="0.25">
      <c r="A1548" s="46" t="s">
        <v>215</v>
      </c>
      <c r="B1548" s="46">
        <v>1547</v>
      </c>
      <c r="C1548" s="46" t="s">
        <v>848</v>
      </c>
      <c r="E1548" s="46">
        <v>1546</v>
      </c>
      <c r="F1548" s="46" t="str">
        <f t="shared" si="24"/>
        <v>Фторопласт листовой</v>
      </c>
    </row>
    <row r="1549" spans="1:6" x14ac:dyDescent="0.25">
      <c r="A1549" s="46" t="s">
        <v>143</v>
      </c>
      <c r="B1549" s="46">
        <v>1548</v>
      </c>
      <c r="C1549" s="46" t="s">
        <v>535</v>
      </c>
      <c r="E1549" s="46">
        <v>1547</v>
      </c>
      <c r="F1549" s="46" t="str">
        <f t="shared" si="24"/>
        <v>Фурнитура плинтуса напольного</v>
      </c>
    </row>
    <row r="1550" spans="1:6" x14ac:dyDescent="0.25">
      <c r="A1550" s="46" t="s">
        <v>139</v>
      </c>
      <c r="B1550" s="46">
        <v>1549</v>
      </c>
      <c r="C1550" s="46" t="s">
        <v>523</v>
      </c>
      <c r="E1550" s="46">
        <v>1548</v>
      </c>
      <c r="F1550" s="46" t="str">
        <f t="shared" si="24"/>
        <v>Футболка</v>
      </c>
    </row>
    <row r="1551" spans="1:6" x14ac:dyDescent="0.25">
      <c r="A1551" s="46" t="s">
        <v>428</v>
      </c>
      <c r="B1551" s="46">
        <v>1550</v>
      </c>
      <c r="C1551" s="46" t="s">
        <v>1748</v>
      </c>
      <c r="E1551" s="46">
        <v>1549</v>
      </c>
      <c r="F1551" s="46" t="str">
        <f t="shared" si="24"/>
        <v>Халат хлопчатобумажный</v>
      </c>
    </row>
    <row r="1552" spans="1:6" x14ac:dyDescent="0.25">
      <c r="A1552" s="46">
        <v>2015201</v>
      </c>
      <c r="B1552" s="46">
        <v>1551</v>
      </c>
      <c r="C1552" s="46" t="s">
        <v>662</v>
      </c>
      <c r="E1552" s="46">
        <v>1550</v>
      </c>
      <c r="F1552" s="46" t="str">
        <f t="shared" si="24"/>
        <v>Хлеборезка</v>
      </c>
    </row>
    <row r="1553" spans="1:6" x14ac:dyDescent="0.25">
      <c r="A1553" s="46">
        <v>2013313</v>
      </c>
      <c r="B1553" s="46">
        <v>1552</v>
      </c>
      <c r="C1553" s="46" t="s">
        <v>606</v>
      </c>
      <c r="E1553" s="46">
        <v>1551</v>
      </c>
      <c r="F1553" s="46" t="str">
        <f t="shared" si="24"/>
        <v>Хлорид аммония (хлористый аммоний, нашатырь) (NH4Cl)</v>
      </c>
    </row>
    <row r="1554" spans="1:6" x14ac:dyDescent="0.25">
      <c r="A1554" s="46">
        <v>2015510</v>
      </c>
      <c r="B1554" s="46">
        <v>1553</v>
      </c>
      <c r="C1554" s="46" t="s">
        <v>663</v>
      </c>
      <c r="E1554" s="46">
        <v>1552</v>
      </c>
      <c r="F1554" s="46" t="str">
        <f t="shared" si="24"/>
        <v xml:space="preserve">Хлорид железа (III) (FCl3) </v>
      </c>
    </row>
    <row r="1555" spans="1:6" x14ac:dyDescent="0.25">
      <c r="A1555" s="46" t="s">
        <v>178</v>
      </c>
      <c r="B1555" s="46">
        <v>1554</v>
      </c>
      <c r="C1555" s="46" t="s">
        <v>588</v>
      </c>
      <c r="E1555" s="46">
        <v>1553</v>
      </c>
      <c r="F1555" s="46" t="str">
        <f t="shared" si="24"/>
        <v>Хлорид калия (калийная соль, сильвин) (KCl)</v>
      </c>
    </row>
    <row r="1556" spans="1:6" x14ac:dyDescent="0.25">
      <c r="A1556" s="46">
        <v>2014130</v>
      </c>
      <c r="B1556" s="46">
        <v>1555</v>
      </c>
      <c r="C1556" s="46" t="s">
        <v>642</v>
      </c>
      <c r="E1556" s="46">
        <v>1554</v>
      </c>
      <c r="F1556" s="46" t="str">
        <f t="shared" si="24"/>
        <v>Хлорид сурьмы(III) (трихлорид сурьмы, хлористая сурьма) (SbCl3)</v>
      </c>
    </row>
    <row r="1557" spans="1:6" x14ac:dyDescent="0.25">
      <c r="A1557" s="46" t="s">
        <v>351</v>
      </c>
      <c r="B1557" s="46">
        <v>1556</v>
      </c>
      <c r="C1557" s="46" t="s">
        <v>1517</v>
      </c>
      <c r="E1557" s="46">
        <v>1555</v>
      </c>
      <c r="F1557" s="46" t="str">
        <f t="shared" si="24"/>
        <v>Хлороформ (трихлорметан, метилтрихлорид, хладон 20) (CHCl3)</v>
      </c>
    </row>
    <row r="1558" spans="1:6" x14ac:dyDescent="0.25">
      <c r="A1558" s="46" t="s">
        <v>226</v>
      </c>
      <c r="B1558" s="46">
        <v>1557</v>
      </c>
      <c r="C1558" s="46" t="s">
        <v>907</v>
      </c>
      <c r="E1558" s="46">
        <v>1556</v>
      </c>
      <c r="F1558" s="46" t="str">
        <f t="shared" si="24"/>
        <v>Холодильник бытовой</v>
      </c>
    </row>
    <row r="1559" spans="1:6" x14ac:dyDescent="0.25">
      <c r="A1559" s="46" t="s">
        <v>207</v>
      </c>
      <c r="B1559" s="46">
        <v>1558</v>
      </c>
      <c r="C1559" s="46" t="s">
        <v>820</v>
      </c>
      <c r="E1559" s="46">
        <v>1557</v>
      </c>
      <c r="F1559" s="46" t="str">
        <f t="shared" si="24"/>
        <v>Холодильник лабораторный стеклянный</v>
      </c>
    </row>
    <row r="1560" spans="1:6" x14ac:dyDescent="0.25">
      <c r="A1560" s="46" t="s">
        <v>207</v>
      </c>
      <c r="B1560" s="46">
        <v>1559</v>
      </c>
      <c r="C1560" s="46" t="s">
        <v>821</v>
      </c>
      <c r="E1560" s="46">
        <v>1558</v>
      </c>
      <c r="F1560" s="46" t="str">
        <f t="shared" si="24"/>
        <v>Хомут нейлоновый (стяжка кабельная)</v>
      </c>
    </row>
    <row r="1561" spans="1:6" x14ac:dyDescent="0.25">
      <c r="A1561" s="46" t="s">
        <v>270</v>
      </c>
      <c r="B1561" s="46">
        <v>1560</v>
      </c>
      <c r="C1561" s="46" t="s">
        <v>1178</v>
      </c>
      <c r="E1561" s="46">
        <v>1559</v>
      </c>
      <c r="F1561" s="46" t="str">
        <f t="shared" si="24"/>
        <v>Хомут нейлоновый с маркировочной площадкой (биркой)</v>
      </c>
    </row>
    <row r="1562" spans="1:6" x14ac:dyDescent="0.25">
      <c r="A1562" s="46" t="s">
        <v>270</v>
      </c>
      <c r="B1562" s="46">
        <v>1561</v>
      </c>
      <c r="C1562" s="46" t="s">
        <v>6574</v>
      </c>
      <c r="E1562" s="46">
        <v>1560</v>
      </c>
      <c r="F1562" s="46" t="str">
        <f t="shared" si="24"/>
        <v>Хомут сантехнический металлический для труб с резиновым уплотнителем</v>
      </c>
    </row>
    <row r="1563" spans="1:6" x14ac:dyDescent="0.25">
      <c r="A1563" s="46" t="s">
        <v>270</v>
      </c>
      <c r="B1563" s="46">
        <v>1562</v>
      </c>
      <c r="C1563" s="46" t="s">
        <v>6575</v>
      </c>
      <c r="E1563" s="46">
        <v>1561</v>
      </c>
      <c r="F1563" s="46" t="str">
        <f t="shared" si="24"/>
        <v>Хомут стальной (стяжка кабельная)</v>
      </c>
    </row>
    <row r="1564" spans="1:6" x14ac:dyDescent="0.25">
      <c r="A1564" s="46" t="s">
        <v>270</v>
      </c>
      <c r="B1564" s="46">
        <v>1563</v>
      </c>
      <c r="C1564" s="46" t="s">
        <v>1177</v>
      </c>
      <c r="E1564" s="46">
        <v>1562</v>
      </c>
      <c r="F1564" s="46" t="str">
        <f t="shared" si="24"/>
        <v>Хомут стальной силовой</v>
      </c>
    </row>
    <row r="1565" spans="1:6" x14ac:dyDescent="0.25">
      <c r="A1565" s="46" t="s">
        <v>311</v>
      </c>
      <c r="B1565" s="46">
        <v>1564</v>
      </c>
      <c r="C1565" s="46" t="s">
        <v>1352</v>
      </c>
      <c r="E1565" s="46">
        <v>1563</v>
      </c>
      <c r="F1565" s="46" t="str">
        <f t="shared" si="24"/>
        <v>Хомут червячный</v>
      </c>
    </row>
    <row r="1566" spans="1:6" x14ac:dyDescent="0.25">
      <c r="A1566" s="46" t="s">
        <v>368</v>
      </c>
      <c r="B1566" s="46">
        <v>1565</v>
      </c>
      <c r="C1566" s="46" t="s">
        <v>1560</v>
      </c>
      <c r="E1566" s="46">
        <v>1564</v>
      </c>
      <c r="F1566" s="46" t="str">
        <f t="shared" si="24"/>
        <v>Хроматограф</v>
      </c>
    </row>
    <row r="1567" spans="1:6" x14ac:dyDescent="0.25">
      <c r="A1567" s="46" t="s">
        <v>230</v>
      </c>
      <c r="B1567" s="46">
        <v>1566</v>
      </c>
      <c r="C1567" s="46" t="s">
        <v>924</v>
      </c>
      <c r="E1567" s="46">
        <v>1565</v>
      </c>
      <c r="F1567" s="46" t="str">
        <f t="shared" si="24"/>
        <v>Цанга для горелки</v>
      </c>
    </row>
    <row r="1568" spans="1:6" x14ac:dyDescent="0.25">
      <c r="A1568" s="46">
        <v>2573400</v>
      </c>
      <c r="B1568" s="46">
        <v>1567</v>
      </c>
      <c r="C1568" s="46" t="s">
        <v>1133</v>
      </c>
      <c r="E1568" s="46">
        <v>1566</v>
      </c>
      <c r="F1568" s="46" t="str">
        <f t="shared" si="24"/>
        <v>Цемент</v>
      </c>
    </row>
    <row r="1569" spans="1:6" x14ac:dyDescent="0.25">
      <c r="A1569" s="46">
        <v>2573400</v>
      </c>
      <c r="B1569" s="46">
        <v>1568</v>
      </c>
      <c r="C1569" s="46" t="s">
        <v>1134</v>
      </c>
      <c r="E1569" s="46">
        <v>1567</v>
      </c>
      <c r="F1569" s="46" t="str">
        <f t="shared" si="24"/>
        <v>Центр вращения для токарных станков</v>
      </c>
    </row>
    <row r="1570" spans="1:6" x14ac:dyDescent="0.25">
      <c r="A1570" s="46" t="s">
        <v>341</v>
      </c>
      <c r="B1570" s="46">
        <v>1569</v>
      </c>
      <c r="C1570" s="46" t="s">
        <v>1479</v>
      </c>
      <c r="E1570" s="46">
        <v>1568</v>
      </c>
      <c r="F1570" s="46" t="str">
        <f t="shared" si="24"/>
        <v>Центр упорный для токарных станков</v>
      </c>
    </row>
    <row r="1571" spans="1:6" x14ac:dyDescent="0.25">
      <c r="A1571" s="46" t="s">
        <v>267</v>
      </c>
      <c r="B1571" s="46">
        <v>1570</v>
      </c>
      <c r="C1571" s="46" t="s">
        <v>1158</v>
      </c>
      <c r="E1571" s="46">
        <v>1569</v>
      </c>
      <c r="F1571" s="46" t="str">
        <f t="shared" si="24"/>
        <v>Цепь кабельная трак (гибкий кабель-канал)</v>
      </c>
    </row>
    <row r="1572" spans="1:6" x14ac:dyDescent="0.25">
      <c r="A1572" s="46" t="s">
        <v>389</v>
      </c>
      <c r="B1572" s="46">
        <v>1571</v>
      </c>
      <c r="C1572" s="46" t="s">
        <v>1642</v>
      </c>
      <c r="E1572" s="46">
        <v>1570</v>
      </c>
      <c r="F1572" s="46" t="str">
        <f t="shared" si="24"/>
        <v>Цепь негрузоподъемная</v>
      </c>
    </row>
    <row r="1573" spans="1:6" x14ac:dyDescent="0.25">
      <c r="A1573" s="46">
        <v>2014120</v>
      </c>
      <c r="B1573" s="46">
        <v>1572</v>
      </c>
      <c r="C1573" s="46" t="s">
        <v>3480</v>
      </c>
      <c r="E1573" s="46">
        <v>1571</v>
      </c>
      <c r="F1573" s="46" t="str">
        <f t="shared" si="24"/>
        <v>Цепь приводная роликовая</v>
      </c>
    </row>
    <row r="1574" spans="1:6" x14ac:dyDescent="0.25">
      <c r="A1574" s="46" t="s">
        <v>226</v>
      </c>
      <c r="B1574" s="46">
        <v>1573</v>
      </c>
      <c r="C1574" s="46" t="s">
        <v>899</v>
      </c>
      <c r="E1574" s="46">
        <v>1572</v>
      </c>
      <c r="F1574" s="46" t="str">
        <f t="shared" si="24"/>
        <v>Циклогексанон (C6H10O)</v>
      </c>
    </row>
    <row r="1575" spans="1:6" x14ac:dyDescent="0.25">
      <c r="A1575" s="46" t="s">
        <v>3435</v>
      </c>
      <c r="B1575" s="46">
        <v>1574</v>
      </c>
      <c r="C1575" s="46" t="s">
        <v>3417</v>
      </c>
      <c r="E1575" s="46">
        <v>1573</v>
      </c>
      <c r="F1575" s="46" t="str">
        <f t="shared" si="24"/>
        <v>Цилиндр мерный</v>
      </c>
    </row>
    <row r="1576" spans="1:6" x14ac:dyDescent="0.25">
      <c r="A1576" s="46">
        <v>2443120</v>
      </c>
      <c r="B1576" s="46">
        <v>1575</v>
      </c>
      <c r="C1576" s="46" t="s">
        <v>992</v>
      </c>
      <c r="E1576" s="46">
        <v>1574</v>
      </c>
      <c r="F1576" s="46" t="str">
        <f t="shared" si="24"/>
        <v>Цилиндр минераловатный</v>
      </c>
    </row>
    <row r="1577" spans="1:6" x14ac:dyDescent="0.25">
      <c r="A1577" s="46" t="s">
        <v>6626</v>
      </c>
      <c r="B1577" s="46">
        <v>1576</v>
      </c>
      <c r="C1577" s="46" t="s">
        <v>6521</v>
      </c>
      <c r="E1577" s="46">
        <v>1575</v>
      </c>
      <c r="F1577" s="46" t="str">
        <f t="shared" si="24"/>
        <v>Цинк первичный</v>
      </c>
    </row>
    <row r="1578" spans="1:6" x14ac:dyDescent="0.25">
      <c r="A1578" s="46">
        <v>2014620</v>
      </c>
      <c r="B1578" s="46">
        <v>1577</v>
      </c>
      <c r="C1578" s="46" t="s">
        <v>653</v>
      </c>
      <c r="E1578" s="46">
        <v>1576</v>
      </c>
      <c r="F1578" s="46" t="str">
        <f t="shared" si="24"/>
        <v>Цинк первичный (образец)</v>
      </c>
    </row>
    <row r="1579" spans="1:6" x14ac:dyDescent="0.25">
      <c r="A1579" s="46">
        <v>2573300</v>
      </c>
      <c r="B1579" s="46">
        <v>1578</v>
      </c>
      <c r="C1579" s="46" t="s">
        <v>1096</v>
      </c>
      <c r="E1579" s="46">
        <v>1577</v>
      </c>
      <c r="F1579" s="46" t="str">
        <f t="shared" si="24"/>
        <v>Цинк сернокислый (сульфат цинка) (ZnSO4) порошок</v>
      </c>
    </row>
    <row r="1580" spans="1:6" x14ac:dyDescent="0.25">
      <c r="A1580" s="46" t="s">
        <v>122</v>
      </c>
      <c r="B1580" s="46">
        <v>1579</v>
      </c>
      <c r="C1580" s="46" t="s">
        <v>492</v>
      </c>
      <c r="E1580" s="46">
        <v>1578</v>
      </c>
      <c r="F1580" s="46" t="str">
        <f t="shared" si="24"/>
        <v>Циркуль разметочный</v>
      </c>
    </row>
    <row r="1581" spans="1:6" x14ac:dyDescent="0.25">
      <c r="A1581" s="46">
        <v>2652120</v>
      </c>
      <c r="B1581" s="46">
        <v>1580</v>
      </c>
      <c r="C1581" s="46" t="s">
        <v>1392</v>
      </c>
      <c r="E1581" s="46">
        <v>1579</v>
      </c>
      <c r="F1581" s="46" t="str">
        <f t="shared" si="24"/>
        <v>Чай</v>
      </c>
    </row>
    <row r="1582" spans="1:6" x14ac:dyDescent="0.25">
      <c r="A1582" s="46" t="s">
        <v>229</v>
      </c>
      <c r="B1582" s="46">
        <v>1581</v>
      </c>
      <c r="C1582" s="46" t="s">
        <v>3491</v>
      </c>
      <c r="E1582" s="46">
        <v>1580</v>
      </c>
      <c r="F1582" s="46" t="str">
        <f t="shared" si="24"/>
        <v xml:space="preserve">Часы </v>
      </c>
    </row>
    <row r="1583" spans="1:6" x14ac:dyDescent="0.25">
      <c r="A1583" s="46" t="s">
        <v>228</v>
      </c>
      <c r="B1583" s="46">
        <v>1582</v>
      </c>
      <c r="C1583" s="46" t="s">
        <v>920</v>
      </c>
      <c r="E1583" s="46">
        <v>1581</v>
      </c>
      <c r="F1583" s="46" t="str">
        <f t="shared" si="24"/>
        <v>Чаша выпарительная фарфоровая</v>
      </c>
    </row>
    <row r="1584" spans="1:6" x14ac:dyDescent="0.25">
      <c r="A1584" s="46" t="s">
        <v>226</v>
      </c>
      <c r="B1584" s="46">
        <v>1583</v>
      </c>
      <c r="C1584" s="46" t="s">
        <v>913</v>
      </c>
      <c r="E1584" s="46">
        <v>1582</v>
      </c>
      <c r="F1584" s="46" t="str">
        <f t="shared" si="24"/>
        <v>Чаша генуя в комплекте с бачком</v>
      </c>
    </row>
    <row r="1585" spans="1:6" x14ac:dyDescent="0.25">
      <c r="A1585" s="46" t="s">
        <v>155</v>
      </c>
      <c r="B1585" s="46">
        <v>1584</v>
      </c>
      <c r="C1585" s="46" t="s">
        <v>548</v>
      </c>
      <c r="E1585" s="46">
        <v>1583</v>
      </c>
      <c r="F1585" s="46" t="str">
        <f t="shared" si="24"/>
        <v>Чашка Петри</v>
      </c>
    </row>
    <row r="1586" spans="1:6" x14ac:dyDescent="0.25">
      <c r="A1586" s="46">
        <v>2331104</v>
      </c>
      <c r="B1586" s="46">
        <v>1585</v>
      </c>
      <c r="C1586" s="46" t="s">
        <v>917</v>
      </c>
      <c r="E1586" s="46">
        <v>1584</v>
      </c>
      <c r="F1586" s="46" t="str">
        <f t="shared" si="24"/>
        <v>Черенок</v>
      </c>
    </row>
    <row r="1587" spans="1:6" x14ac:dyDescent="0.25">
      <c r="A1587" s="46" t="s">
        <v>270</v>
      </c>
      <c r="B1587" s="46">
        <v>1586</v>
      </c>
      <c r="C1587" s="46" t="s">
        <v>1176</v>
      </c>
      <c r="E1587" s="46">
        <v>1585</v>
      </c>
      <c r="F1587" s="46" t="str">
        <f t="shared" si="24"/>
        <v>Шаблон непрозрачности</v>
      </c>
    </row>
    <row r="1588" spans="1:6" x14ac:dyDescent="0.25">
      <c r="A1588" s="46" t="s">
        <v>221</v>
      </c>
      <c r="B1588" s="46">
        <v>1587</v>
      </c>
      <c r="C1588" s="46" t="s">
        <v>6550</v>
      </c>
      <c r="E1588" s="46">
        <v>1586</v>
      </c>
      <c r="F1588" s="46" t="str">
        <f t="shared" si="24"/>
        <v>Шайба</v>
      </c>
    </row>
    <row r="1589" spans="1:6" x14ac:dyDescent="0.25">
      <c r="A1589" s="46">
        <v>2573300</v>
      </c>
      <c r="B1589" s="46">
        <v>1588</v>
      </c>
      <c r="C1589" s="46" t="s">
        <v>1093</v>
      </c>
      <c r="E1589" s="46">
        <v>1587</v>
      </c>
      <c r="F1589" s="46" t="str">
        <f t="shared" si="24"/>
        <v>Шар полипропиленовый полый d50мм (насадка скруббера)</v>
      </c>
    </row>
    <row r="1590" spans="1:6" x14ac:dyDescent="0.25">
      <c r="A1590" s="46" t="s">
        <v>449</v>
      </c>
      <c r="B1590" s="46">
        <v>1589</v>
      </c>
      <c r="C1590" s="46" t="s">
        <v>1797</v>
      </c>
      <c r="E1590" s="46">
        <v>1588</v>
      </c>
      <c r="F1590" s="46" t="str">
        <f t="shared" si="24"/>
        <v>Шарошкодержатель промышленный</v>
      </c>
    </row>
    <row r="1591" spans="1:6" x14ac:dyDescent="0.25">
      <c r="A1591" s="46" t="s">
        <v>244</v>
      </c>
      <c r="B1591" s="46">
        <v>1590</v>
      </c>
      <c r="C1591" s="46" t="s">
        <v>3420</v>
      </c>
      <c r="E1591" s="46">
        <v>1589</v>
      </c>
      <c r="F1591" s="46" t="str">
        <f t="shared" si="24"/>
        <v>Швабра</v>
      </c>
    </row>
    <row r="1592" spans="1:6" x14ac:dyDescent="0.25">
      <c r="A1592" s="46" t="s">
        <v>392</v>
      </c>
      <c r="B1592" s="46">
        <v>1591</v>
      </c>
      <c r="C1592" s="46" t="s">
        <v>1649</v>
      </c>
      <c r="E1592" s="46">
        <v>1590</v>
      </c>
      <c r="F1592" s="46" t="str">
        <f t="shared" si="24"/>
        <v>Швеллер стальной горячекатаный</v>
      </c>
    </row>
    <row r="1593" spans="1:6" x14ac:dyDescent="0.25">
      <c r="A1593" s="46">
        <v>2444261</v>
      </c>
      <c r="B1593" s="46">
        <v>1592</v>
      </c>
      <c r="C1593" s="46" t="s">
        <v>1002</v>
      </c>
      <c r="E1593" s="46">
        <v>1591</v>
      </c>
      <c r="F1593" s="46" t="str">
        <f t="shared" si="24"/>
        <v>Шестерня</v>
      </c>
    </row>
    <row r="1594" spans="1:6" x14ac:dyDescent="0.25">
      <c r="A1594" s="46">
        <v>2431300</v>
      </c>
      <c r="B1594" s="46">
        <v>1593</v>
      </c>
      <c r="C1594" s="46" t="s">
        <v>988</v>
      </c>
      <c r="E1594" s="46">
        <v>1592</v>
      </c>
      <c r="F1594" s="46" t="str">
        <f t="shared" si="24"/>
        <v>Шестигранник латунный (прут)</v>
      </c>
    </row>
    <row r="1595" spans="1:6" x14ac:dyDescent="0.25">
      <c r="A1595" s="46">
        <v>2431300</v>
      </c>
      <c r="B1595" s="46">
        <v>1594</v>
      </c>
      <c r="C1595" s="46" t="s">
        <v>989</v>
      </c>
      <c r="E1595" s="46">
        <v>1593</v>
      </c>
      <c r="F1595" s="46" t="str">
        <f t="shared" si="24"/>
        <v>Шестигранник нержавеющий (прут)</v>
      </c>
    </row>
    <row r="1596" spans="1:6" x14ac:dyDescent="0.25">
      <c r="A1596" s="46" t="s">
        <v>199</v>
      </c>
      <c r="B1596" s="46">
        <v>1595</v>
      </c>
      <c r="C1596" s="46" t="s">
        <v>3409</v>
      </c>
      <c r="E1596" s="46">
        <v>1594</v>
      </c>
      <c r="F1596" s="46" t="str">
        <f t="shared" si="24"/>
        <v>Шестигранник стальной (прут)</v>
      </c>
    </row>
    <row r="1597" spans="1:6" x14ac:dyDescent="0.25">
      <c r="A1597" s="46" t="s">
        <v>336</v>
      </c>
      <c r="B1597" s="46">
        <v>1596</v>
      </c>
      <c r="C1597" s="46" t="s">
        <v>6584</v>
      </c>
      <c r="E1597" s="46">
        <v>1595</v>
      </c>
      <c r="F1597" s="46" t="str">
        <f t="shared" si="24"/>
        <v>Шина для спецтехники</v>
      </c>
    </row>
    <row r="1598" spans="1:6" x14ac:dyDescent="0.25">
      <c r="A1598" s="46" t="s">
        <v>440</v>
      </c>
      <c r="B1598" s="46">
        <v>1597</v>
      </c>
      <c r="C1598" s="46" t="s">
        <v>1777</v>
      </c>
      <c r="E1598" s="46">
        <v>1596</v>
      </c>
      <c r="F1598" s="46" t="str">
        <f t="shared" si="24"/>
        <v>Шина соединительная (шинопровод)</v>
      </c>
    </row>
    <row r="1599" spans="1:6" x14ac:dyDescent="0.25">
      <c r="A1599" s="46" t="s">
        <v>363</v>
      </c>
      <c r="B1599" s="46">
        <v>1598</v>
      </c>
      <c r="C1599" s="46" t="s">
        <v>1536</v>
      </c>
      <c r="E1599" s="46">
        <v>1597</v>
      </c>
      <c r="F1599" s="46" t="str">
        <f t="shared" si="24"/>
        <v>Шкаф деревянный</v>
      </c>
    </row>
    <row r="1600" spans="1:6" x14ac:dyDescent="0.25">
      <c r="A1600" s="46" t="s">
        <v>442</v>
      </c>
      <c r="B1600" s="46">
        <v>1599</v>
      </c>
      <c r="C1600" s="46" t="s">
        <v>1784</v>
      </c>
      <c r="E1600" s="46">
        <v>1598</v>
      </c>
      <c r="F1600" s="46" t="str">
        <f t="shared" si="24"/>
        <v>Шкаф духовой</v>
      </c>
    </row>
    <row r="1601" spans="1:6" x14ac:dyDescent="0.25">
      <c r="A1601" s="46" t="s">
        <v>274</v>
      </c>
      <c r="B1601" s="46">
        <v>1600</v>
      </c>
      <c r="C1601" s="46" t="s">
        <v>1186</v>
      </c>
      <c r="E1601" s="46">
        <v>1599</v>
      </c>
      <c r="F1601" s="46" t="str">
        <f t="shared" si="24"/>
        <v>Шкаф из ПВХ</v>
      </c>
    </row>
    <row r="1602" spans="1:6" x14ac:dyDescent="0.25">
      <c r="A1602" s="46" t="s">
        <v>461</v>
      </c>
      <c r="B1602" s="46">
        <v>1601</v>
      </c>
      <c r="C1602" s="46" t="s">
        <v>1836</v>
      </c>
      <c r="E1602" s="46">
        <v>1600</v>
      </c>
      <c r="F1602" s="46" t="str">
        <f t="shared" si="24"/>
        <v>Шкаф металлический</v>
      </c>
    </row>
    <row r="1603" spans="1:6" x14ac:dyDescent="0.25">
      <c r="A1603" s="46">
        <v>2573300</v>
      </c>
      <c r="B1603" s="46">
        <v>1602</v>
      </c>
      <c r="C1603" s="46" t="s">
        <v>6569</v>
      </c>
      <c r="E1603" s="46">
        <v>1601</v>
      </c>
      <c r="F1603" s="46" t="str">
        <f t="shared" ref="F1603:F1666" si="25">VLOOKUP(E1603,B:C,2,0)</f>
        <v>Шлам</v>
      </c>
    </row>
    <row r="1604" spans="1:6" x14ac:dyDescent="0.25">
      <c r="A1604" s="46">
        <v>2219300</v>
      </c>
      <c r="B1604" s="46">
        <v>1603</v>
      </c>
      <c r="C1604" s="46" t="s">
        <v>763</v>
      </c>
      <c r="E1604" s="46">
        <v>1602</v>
      </c>
      <c r="F1604" s="46" t="str">
        <f t="shared" si="25"/>
        <v>Шланг гибкий для шприца смазочного</v>
      </c>
    </row>
    <row r="1605" spans="1:6" x14ac:dyDescent="0.25">
      <c r="A1605" s="46" t="s">
        <v>206</v>
      </c>
      <c r="B1605" s="46">
        <v>1604</v>
      </c>
      <c r="C1605" s="46" t="s">
        <v>3484</v>
      </c>
      <c r="E1605" s="46">
        <v>1603</v>
      </c>
      <c r="F1605" s="46" t="str">
        <f t="shared" si="25"/>
        <v>Шланг лабораторный</v>
      </c>
    </row>
    <row r="1606" spans="1:6" x14ac:dyDescent="0.25">
      <c r="A1606" s="46">
        <v>2219300</v>
      </c>
      <c r="B1606" s="46">
        <v>1605</v>
      </c>
      <c r="C1606" s="46" t="s">
        <v>764</v>
      </c>
      <c r="E1606" s="46">
        <v>1604</v>
      </c>
      <c r="F1606" s="46" t="str">
        <f t="shared" si="25"/>
        <v>Шланг пневматический для компрессора с фитингами</v>
      </c>
    </row>
    <row r="1607" spans="1:6" x14ac:dyDescent="0.25">
      <c r="A1607" s="46">
        <v>2219300</v>
      </c>
      <c r="B1607" s="46">
        <v>1606</v>
      </c>
      <c r="C1607" s="46" t="s">
        <v>765</v>
      </c>
      <c r="E1607" s="46">
        <v>1605</v>
      </c>
      <c r="F1607" s="46" t="str">
        <f t="shared" si="25"/>
        <v>Шланг поливочный</v>
      </c>
    </row>
    <row r="1608" spans="1:6" x14ac:dyDescent="0.25">
      <c r="A1608" s="46" t="s">
        <v>206</v>
      </c>
      <c r="B1608" s="46">
        <v>1607</v>
      </c>
      <c r="C1608" s="46" t="s">
        <v>3530</v>
      </c>
      <c r="E1608" s="46">
        <v>1606</v>
      </c>
      <c r="F1608" s="46" t="str">
        <f t="shared" si="25"/>
        <v>Шланг топливный</v>
      </c>
    </row>
    <row r="1609" spans="1:6" x14ac:dyDescent="0.25">
      <c r="A1609" s="46" t="s">
        <v>364</v>
      </c>
      <c r="B1609" s="46">
        <v>1608</v>
      </c>
      <c r="C1609" s="46" t="s">
        <v>1540</v>
      </c>
      <c r="E1609" s="46">
        <v>1607</v>
      </c>
      <c r="F1609" s="46" t="str">
        <f t="shared" si="25"/>
        <v>Шланг-пакета</v>
      </c>
    </row>
    <row r="1610" spans="1:6" x14ac:dyDescent="0.25">
      <c r="A1610" s="46" t="s">
        <v>200</v>
      </c>
      <c r="B1610" s="46">
        <v>1609</v>
      </c>
      <c r="C1610" s="46" t="s">
        <v>759</v>
      </c>
      <c r="E1610" s="46">
        <v>1608</v>
      </c>
      <c r="F1610" s="46" t="str">
        <f t="shared" si="25"/>
        <v>Шлюз ETHERNET</v>
      </c>
    </row>
    <row r="1611" spans="1:6" x14ac:dyDescent="0.25">
      <c r="A1611" s="46">
        <v>2573300</v>
      </c>
      <c r="B1611" s="46">
        <v>1610</v>
      </c>
      <c r="C1611" s="46" t="s">
        <v>1063</v>
      </c>
      <c r="E1611" s="46">
        <v>1609</v>
      </c>
      <c r="F1611" s="46" t="str">
        <f t="shared" si="25"/>
        <v>Шнур уплотнительный резиновый</v>
      </c>
    </row>
    <row r="1612" spans="1:6" x14ac:dyDescent="0.25">
      <c r="A1612" s="46" t="s">
        <v>229</v>
      </c>
      <c r="B1612" s="46">
        <v>1611</v>
      </c>
      <c r="C1612" s="46" t="s">
        <v>923</v>
      </c>
      <c r="E1612" s="46">
        <v>1610</v>
      </c>
      <c r="F1612" s="46" t="str">
        <f t="shared" si="25"/>
        <v>Шпатель малярный</v>
      </c>
    </row>
    <row r="1613" spans="1:6" x14ac:dyDescent="0.25">
      <c r="A1613" s="46">
        <v>2030220</v>
      </c>
      <c r="B1613" s="46">
        <v>1612</v>
      </c>
      <c r="C1613" s="46" t="s">
        <v>674</v>
      </c>
      <c r="E1613" s="46">
        <v>1611</v>
      </c>
      <c r="F1613" s="46" t="str">
        <f t="shared" si="25"/>
        <v>Шпатель фарфоровый</v>
      </c>
    </row>
    <row r="1614" spans="1:6" x14ac:dyDescent="0.25">
      <c r="A1614" s="46">
        <v>2594110</v>
      </c>
      <c r="B1614" s="46">
        <v>1613</v>
      </c>
      <c r="C1614" s="46" t="s">
        <v>1171</v>
      </c>
      <c r="E1614" s="46">
        <v>1612</v>
      </c>
      <c r="F1614" s="46" t="str">
        <f t="shared" si="25"/>
        <v>Шпатлевка</v>
      </c>
    </row>
    <row r="1615" spans="1:6" x14ac:dyDescent="0.25">
      <c r="A1615" s="46">
        <v>2573300</v>
      </c>
      <c r="B1615" s="46">
        <v>1614</v>
      </c>
      <c r="C1615" s="46" t="s">
        <v>1068</v>
      </c>
      <c r="E1615" s="46">
        <v>1613</v>
      </c>
      <c r="F1615" s="46" t="str">
        <f t="shared" si="25"/>
        <v>Шпилька монтажная</v>
      </c>
    </row>
    <row r="1616" spans="1:6" x14ac:dyDescent="0.25">
      <c r="A1616" s="46" t="s">
        <v>445</v>
      </c>
      <c r="B1616" s="46">
        <v>1615</v>
      </c>
      <c r="C1616" s="46" t="s">
        <v>1790</v>
      </c>
      <c r="E1616" s="46">
        <v>1614</v>
      </c>
      <c r="F1616" s="46" t="str">
        <f t="shared" si="25"/>
        <v>Шприц для смазки</v>
      </c>
    </row>
    <row r="1617" spans="1:6" x14ac:dyDescent="0.25">
      <c r="A1617" s="46" t="s">
        <v>455</v>
      </c>
      <c r="B1617" s="46">
        <v>1616</v>
      </c>
      <c r="C1617" s="46" t="s">
        <v>1824</v>
      </c>
      <c r="E1617" s="46">
        <v>1615</v>
      </c>
      <c r="F1617" s="46" t="str">
        <f t="shared" si="25"/>
        <v>Шприц лабораторный</v>
      </c>
    </row>
    <row r="1618" spans="1:6" x14ac:dyDescent="0.25">
      <c r="A1618" s="46">
        <v>2573300</v>
      </c>
      <c r="B1618" s="46">
        <v>1617</v>
      </c>
      <c r="C1618" s="46" t="s">
        <v>1094</v>
      </c>
      <c r="E1618" s="46">
        <v>1616</v>
      </c>
      <c r="F1618" s="46" t="str">
        <f t="shared" si="25"/>
        <v>Штамп</v>
      </c>
    </row>
    <row r="1619" spans="1:6" x14ac:dyDescent="0.25">
      <c r="A1619" s="46" t="s">
        <v>304</v>
      </c>
      <c r="B1619" s="46">
        <v>1618</v>
      </c>
      <c r="C1619" s="46" t="s">
        <v>1299</v>
      </c>
      <c r="E1619" s="46">
        <v>1617</v>
      </c>
      <c r="F1619" s="46" t="str">
        <f t="shared" si="25"/>
        <v>Штанга изолирующая</v>
      </c>
    </row>
    <row r="1620" spans="1:6" x14ac:dyDescent="0.25">
      <c r="A1620" s="46" t="s">
        <v>304</v>
      </c>
      <c r="B1620" s="46">
        <v>1619</v>
      </c>
      <c r="C1620" s="46" t="s">
        <v>1298</v>
      </c>
      <c r="E1620" s="46">
        <v>1618</v>
      </c>
      <c r="F1620" s="46" t="str">
        <f t="shared" si="25"/>
        <v>Штангенрейсмас</v>
      </c>
    </row>
    <row r="1621" spans="1:6" x14ac:dyDescent="0.25">
      <c r="A1621" s="46" t="s">
        <v>318</v>
      </c>
      <c r="B1621" s="46">
        <v>1620</v>
      </c>
      <c r="C1621" s="46" t="s">
        <v>1389</v>
      </c>
      <c r="E1621" s="46">
        <v>1619</v>
      </c>
      <c r="F1621" s="46" t="str">
        <f t="shared" si="25"/>
        <v>Штангенциркуль</v>
      </c>
    </row>
    <row r="1622" spans="1:6" x14ac:dyDescent="0.25">
      <c r="A1622" s="46" t="s">
        <v>221</v>
      </c>
      <c r="B1622" s="46">
        <v>1621</v>
      </c>
      <c r="C1622" s="46" t="s">
        <v>882</v>
      </c>
      <c r="E1622" s="46">
        <v>1620</v>
      </c>
      <c r="F1622" s="46" t="str">
        <f t="shared" si="25"/>
        <v>Штатив</v>
      </c>
    </row>
    <row r="1623" spans="1:6" x14ac:dyDescent="0.25">
      <c r="A1623" s="46" t="s">
        <v>241</v>
      </c>
      <c r="B1623" s="46">
        <v>1622</v>
      </c>
      <c r="C1623" s="46" t="s">
        <v>948</v>
      </c>
      <c r="E1623" s="46">
        <v>1621</v>
      </c>
      <c r="F1623" s="46" t="str">
        <f t="shared" si="25"/>
        <v>Штатив полипропиленовый для хранения пипеток</v>
      </c>
    </row>
    <row r="1624" spans="1:6" x14ac:dyDescent="0.25">
      <c r="A1624" s="46" t="s">
        <v>127</v>
      </c>
      <c r="B1624" s="46">
        <v>1623</v>
      </c>
      <c r="C1624" s="46" t="s">
        <v>498</v>
      </c>
      <c r="E1624" s="46">
        <v>1622</v>
      </c>
      <c r="F1624" s="46" t="str">
        <f t="shared" si="25"/>
        <v>Шток (пруток) хромированный</v>
      </c>
    </row>
    <row r="1625" spans="1:6" x14ac:dyDescent="0.25">
      <c r="A1625" s="46" t="s">
        <v>219</v>
      </c>
      <c r="B1625" s="46">
        <v>1624</v>
      </c>
      <c r="C1625" s="46" t="s">
        <v>879</v>
      </c>
      <c r="E1625" s="46">
        <v>1623</v>
      </c>
      <c r="F1625" s="46" t="str">
        <f t="shared" si="25"/>
        <v>Шторы</v>
      </c>
    </row>
    <row r="1626" spans="1:6" x14ac:dyDescent="0.25">
      <c r="A1626" s="46" t="s">
        <v>206</v>
      </c>
      <c r="B1626" s="46">
        <v>1625</v>
      </c>
      <c r="C1626" s="46" t="s">
        <v>801</v>
      </c>
      <c r="E1626" s="46">
        <v>1624</v>
      </c>
      <c r="F1626" s="46" t="str">
        <f t="shared" si="25"/>
        <v>Штрих корректор</v>
      </c>
    </row>
    <row r="1627" spans="1:6" x14ac:dyDescent="0.25">
      <c r="A1627" s="46" t="s">
        <v>206</v>
      </c>
      <c r="B1627" s="46">
        <v>1626</v>
      </c>
      <c r="C1627" s="46" t="s">
        <v>803</v>
      </c>
      <c r="E1627" s="46">
        <v>1625</v>
      </c>
      <c r="F1627" s="46" t="str">
        <f t="shared" si="25"/>
        <v>Штуцер пневматический под трубку</v>
      </c>
    </row>
    <row r="1628" spans="1:6" x14ac:dyDescent="0.25">
      <c r="A1628" s="46" t="s">
        <v>206</v>
      </c>
      <c r="B1628" s="46">
        <v>1627</v>
      </c>
      <c r="C1628" s="46" t="s">
        <v>802</v>
      </c>
      <c r="E1628" s="46">
        <v>1626</v>
      </c>
      <c r="F1628" s="46" t="str">
        <f t="shared" si="25"/>
        <v>Штуцер приварной</v>
      </c>
    </row>
    <row r="1629" spans="1:6" x14ac:dyDescent="0.25">
      <c r="A1629" s="46" t="s">
        <v>316</v>
      </c>
      <c r="B1629" s="46">
        <v>1628</v>
      </c>
      <c r="C1629" s="46" t="s">
        <v>3511</v>
      </c>
      <c r="E1629" s="46">
        <v>1627</v>
      </c>
      <c r="F1629" s="46" t="str">
        <f t="shared" si="25"/>
        <v>Штуцер цанговый</v>
      </c>
    </row>
    <row r="1630" spans="1:6" x14ac:dyDescent="0.25">
      <c r="A1630" s="46">
        <v>2824110</v>
      </c>
      <c r="B1630" s="46">
        <v>1629</v>
      </c>
      <c r="C1630" s="46" t="s">
        <v>1679</v>
      </c>
      <c r="E1630" s="46">
        <v>1628</v>
      </c>
      <c r="F1630" s="46" t="str">
        <f t="shared" si="25"/>
        <v>Шумомер (фономер)</v>
      </c>
    </row>
    <row r="1631" spans="1:6" x14ac:dyDescent="0.25">
      <c r="A1631" s="46" t="s">
        <v>3432</v>
      </c>
      <c r="B1631" s="46">
        <v>1630</v>
      </c>
      <c r="C1631" s="46" t="s">
        <v>3401</v>
      </c>
      <c r="E1631" s="46">
        <v>1629</v>
      </c>
      <c r="F1631" s="46" t="str">
        <f t="shared" si="25"/>
        <v>Шуруповерт</v>
      </c>
    </row>
    <row r="1632" spans="1:6" x14ac:dyDescent="0.25">
      <c r="A1632" s="46" t="s">
        <v>451</v>
      </c>
      <c r="B1632" s="46">
        <v>1631</v>
      </c>
      <c r="C1632" s="46" t="s">
        <v>1803</v>
      </c>
      <c r="E1632" s="46">
        <v>1630</v>
      </c>
      <c r="F1632" s="46" t="str">
        <f t="shared" si="25"/>
        <v>Щебень</v>
      </c>
    </row>
    <row r="1633" spans="1:6" x14ac:dyDescent="0.25">
      <c r="A1633" s="46" t="s">
        <v>366</v>
      </c>
      <c r="B1633" s="46">
        <v>1632</v>
      </c>
      <c r="C1633" s="46" t="s">
        <v>1554</v>
      </c>
      <c r="E1633" s="46">
        <v>1631</v>
      </c>
      <c r="F1633" s="46" t="str">
        <f t="shared" si="25"/>
        <v>Щетка</v>
      </c>
    </row>
    <row r="1634" spans="1:6" x14ac:dyDescent="0.25">
      <c r="A1634" s="46" t="s">
        <v>451</v>
      </c>
      <c r="B1634" s="46">
        <v>1633</v>
      </c>
      <c r="C1634" s="46" t="s">
        <v>1804</v>
      </c>
      <c r="E1634" s="46">
        <v>1632</v>
      </c>
      <c r="F1634" s="46" t="str">
        <f t="shared" si="25"/>
        <v>Щетка графитовая</v>
      </c>
    </row>
    <row r="1635" spans="1:6" x14ac:dyDescent="0.25">
      <c r="A1635" s="46" t="s">
        <v>451</v>
      </c>
      <c r="B1635" s="46">
        <v>1634</v>
      </c>
      <c r="C1635" s="46" t="s">
        <v>1801</v>
      </c>
      <c r="E1635" s="46">
        <v>1633</v>
      </c>
      <c r="F1635" s="46" t="str">
        <f t="shared" si="25"/>
        <v>Щетка роликовая</v>
      </c>
    </row>
    <row r="1636" spans="1:6" x14ac:dyDescent="0.25">
      <c r="A1636" s="46">
        <v>2573300</v>
      </c>
      <c r="B1636" s="46">
        <v>1635</v>
      </c>
      <c r="C1636" s="46" t="s">
        <v>1067</v>
      </c>
      <c r="E1636" s="46">
        <v>1634</v>
      </c>
      <c r="F1636" s="46" t="str">
        <f t="shared" si="25"/>
        <v>Щетка-сметка</v>
      </c>
    </row>
    <row r="1637" spans="1:6" x14ac:dyDescent="0.25">
      <c r="A1637" s="46" t="s">
        <v>274</v>
      </c>
      <c r="B1637" s="46">
        <v>1636</v>
      </c>
      <c r="C1637" s="46" t="s">
        <v>1187</v>
      </c>
      <c r="E1637" s="46">
        <v>1635</v>
      </c>
      <c r="F1637" s="46" t="str">
        <f t="shared" si="25"/>
        <v>Щипцы лабораторные</v>
      </c>
    </row>
    <row r="1638" spans="1:6" x14ac:dyDescent="0.25">
      <c r="A1638" s="46" t="s">
        <v>452</v>
      </c>
      <c r="B1638" s="46">
        <v>1637</v>
      </c>
      <c r="C1638" s="46" t="s">
        <v>1813</v>
      </c>
      <c r="E1638" s="46">
        <v>1636</v>
      </c>
      <c r="F1638" s="46" t="str">
        <f t="shared" si="25"/>
        <v>Щит пожарный в комплекте</v>
      </c>
    </row>
    <row r="1639" spans="1:6" x14ac:dyDescent="0.25">
      <c r="A1639" s="46" t="s">
        <v>305</v>
      </c>
      <c r="B1639" s="46">
        <v>1638</v>
      </c>
      <c r="C1639" s="46" t="s">
        <v>1304</v>
      </c>
      <c r="E1639" s="46">
        <v>1637</v>
      </c>
      <c r="F1639" s="46" t="str">
        <f t="shared" si="25"/>
        <v>Щиток лицевой</v>
      </c>
    </row>
    <row r="1640" spans="1:6" x14ac:dyDescent="0.25">
      <c r="A1640" s="46" t="s">
        <v>321</v>
      </c>
      <c r="B1640" s="46">
        <v>1639</v>
      </c>
      <c r="C1640" s="46" t="s">
        <v>1396</v>
      </c>
      <c r="E1640" s="46">
        <v>1638</v>
      </c>
      <c r="F1640" s="46" t="str">
        <f t="shared" si="25"/>
        <v>Щупы измерительные</v>
      </c>
    </row>
    <row r="1641" spans="1:6" x14ac:dyDescent="0.25">
      <c r="A1641" s="46" t="s">
        <v>226</v>
      </c>
      <c r="B1641" s="46">
        <v>1640</v>
      </c>
      <c r="C1641" s="46" t="s">
        <v>901</v>
      </c>
      <c r="E1641" s="46">
        <v>1639</v>
      </c>
      <c r="F1641" s="46" t="str">
        <f t="shared" si="25"/>
        <v>Экран проекционный</v>
      </c>
    </row>
    <row r="1642" spans="1:6" x14ac:dyDescent="0.25">
      <c r="A1642" s="46">
        <v>2059520</v>
      </c>
      <c r="B1642" s="46">
        <v>1641</v>
      </c>
      <c r="C1642" s="46" t="s">
        <v>721</v>
      </c>
      <c r="E1642" s="46">
        <v>1640</v>
      </c>
      <c r="F1642" s="46" t="str">
        <f t="shared" si="25"/>
        <v>Эксикатор лабораторный стеклянный</v>
      </c>
    </row>
    <row r="1643" spans="1:6" x14ac:dyDescent="0.25">
      <c r="A1643" s="46" t="s">
        <v>413</v>
      </c>
      <c r="B1643" s="46">
        <v>1642</v>
      </c>
      <c r="C1643" s="46" t="s">
        <v>6605</v>
      </c>
      <c r="E1643" s="46">
        <v>1641</v>
      </c>
      <c r="F1643" s="46" t="str">
        <f t="shared" si="25"/>
        <v>Экспресс-тест</v>
      </c>
    </row>
    <row r="1644" spans="1:6" x14ac:dyDescent="0.25">
      <c r="A1644" s="46">
        <v>2445301</v>
      </c>
      <c r="B1644" s="46">
        <v>1643</v>
      </c>
      <c r="C1644" s="46" t="s">
        <v>1004</v>
      </c>
      <c r="E1644" s="46">
        <v>1642</v>
      </c>
      <c r="F1644" s="46" t="str">
        <f t="shared" si="25"/>
        <v>Экструдер сварочный</v>
      </c>
    </row>
    <row r="1645" spans="1:6" x14ac:dyDescent="0.25">
      <c r="A1645" s="46">
        <v>2593151</v>
      </c>
      <c r="B1645" s="46">
        <v>1644</v>
      </c>
      <c r="C1645" s="46" t="s">
        <v>1156</v>
      </c>
      <c r="E1645" s="46">
        <v>1643</v>
      </c>
      <c r="F1645" s="46" t="str">
        <f t="shared" si="25"/>
        <v>Электрод вольфрамовый</v>
      </c>
    </row>
    <row r="1646" spans="1:6" x14ac:dyDescent="0.25">
      <c r="A1646" s="46" t="s">
        <v>310</v>
      </c>
      <c r="B1646" s="46">
        <v>1645</v>
      </c>
      <c r="C1646" s="46" t="s">
        <v>1338</v>
      </c>
      <c r="E1646" s="46">
        <v>1644</v>
      </c>
      <c r="F1646" s="46" t="str">
        <f t="shared" si="25"/>
        <v>Электрод для контактной сварки</v>
      </c>
    </row>
    <row r="1647" spans="1:6" x14ac:dyDescent="0.25">
      <c r="A1647" s="46">
        <v>2593151</v>
      </c>
      <c r="B1647" s="46">
        <v>1646</v>
      </c>
      <c r="C1647" s="46" t="s">
        <v>1155</v>
      </c>
      <c r="E1647" s="46">
        <v>1645</v>
      </c>
      <c r="F1647" s="46" t="str">
        <f t="shared" si="25"/>
        <v>Электрод измерительный</v>
      </c>
    </row>
    <row r="1648" spans="1:6" x14ac:dyDescent="0.25">
      <c r="A1648" s="46" t="s">
        <v>325</v>
      </c>
      <c r="B1648" s="46">
        <v>1647</v>
      </c>
      <c r="C1648" s="46" t="s">
        <v>1402</v>
      </c>
      <c r="E1648" s="46">
        <v>1646</v>
      </c>
      <c r="F1648" s="46" t="str">
        <f t="shared" si="25"/>
        <v>Электрод сварочный</v>
      </c>
    </row>
    <row r="1649" spans="1:6" x14ac:dyDescent="0.25">
      <c r="A1649" s="46" t="s">
        <v>368</v>
      </c>
      <c r="B1649" s="46">
        <v>1648</v>
      </c>
      <c r="C1649" s="46" t="s">
        <v>1564</v>
      </c>
      <c r="E1649" s="46">
        <v>1647</v>
      </c>
      <c r="F1649" s="46" t="str">
        <f t="shared" si="25"/>
        <v>Электродвигатель</v>
      </c>
    </row>
    <row r="1650" spans="1:6" x14ac:dyDescent="0.25">
      <c r="A1650" s="46" t="s">
        <v>445</v>
      </c>
      <c r="B1650" s="46">
        <v>1649</v>
      </c>
      <c r="C1650" s="46" t="s">
        <v>1788</v>
      </c>
      <c r="E1650" s="46">
        <v>1648</v>
      </c>
      <c r="F1650" s="46" t="str">
        <f t="shared" si="25"/>
        <v>Электрододержатель</v>
      </c>
    </row>
    <row r="1651" spans="1:6" x14ac:dyDescent="0.25">
      <c r="A1651" s="46" t="s">
        <v>358</v>
      </c>
      <c r="B1651" s="46">
        <v>1650</v>
      </c>
      <c r="C1651" s="46" t="s">
        <v>1529</v>
      </c>
      <c r="E1651" s="46">
        <v>1649</v>
      </c>
      <c r="F1651" s="46" t="str">
        <f t="shared" si="25"/>
        <v>Электрокардиограф</v>
      </c>
    </row>
    <row r="1652" spans="1:6" x14ac:dyDescent="0.25">
      <c r="A1652" s="46">
        <v>2573200</v>
      </c>
      <c r="B1652" s="46">
        <v>1651</v>
      </c>
      <c r="C1652" s="46" t="s">
        <v>1048</v>
      </c>
      <c r="E1652" s="46">
        <v>1650</v>
      </c>
      <c r="F1652" s="46" t="str">
        <f t="shared" si="25"/>
        <v>Электрокипятильник</v>
      </c>
    </row>
    <row r="1653" spans="1:6" x14ac:dyDescent="0.25">
      <c r="A1653" s="46" t="s">
        <v>325</v>
      </c>
      <c r="B1653" s="46">
        <v>1652</v>
      </c>
      <c r="C1653" s="46" t="s">
        <v>1403</v>
      </c>
      <c r="E1653" s="46">
        <v>1651</v>
      </c>
      <c r="F1653" s="46" t="str">
        <f t="shared" si="25"/>
        <v>Электропила</v>
      </c>
    </row>
    <row r="1654" spans="1:6" x14ac:dyDescent="0.25">
      <c r="A1654" s="46" t="s">
        <v>325</v>
      </c>
      <c r="B1654" s="46">
        <v>1653</v>
      </c>
      <c r="C1654" s="46" t="s">
        <v>6583</v>
      </c>
      <c r="E1654" s="46">
        <v>1652</v>
      </c>
      <c r="F1654" s="46" t="str">
        <f t="shared" si="25"/>
        <v>Электропривод</v>
      </c>
    </row>
    <row r="1655" spans="1:6" x14ac:dyDescent="0.25">
      <c r="A1655" s="46" t="s">
        <v>358</v>
      </c>
      <c r="B1655" s="46">
        <v>1654</v>
      </c>
      <c r="C1655" s="46" t="s">
        <v>1527</v>
      </c>
      <c r="E1655" s="46">
        <v>1653</v>
      </c>
      <c r="F1655" s="46" t="str">
        <f t="shared" si="25"/>
        <v>Электротормоз</v>
      </c>
    </row>
    <row r="1656" spans="1:6" x14ac:dyDescent="0.25">
      <c r="A1656" s="46" t="s">
        <v>332</v>
      </c>
      <c r="B1656" s="46">
        <v>1655</v>
      </c>
      <c r="C1656" s="46" t="s">
        <v>1440</v>
      </c>
      <c r="E1656" s="46">
        <v>1654</v>
      </c>
      <c r="F1656" s="46" t="str">
        <f t="shared" si="25"/>
        <v>Электрочайник бытовой</v>
      </c>
    </row>
    <row r="1657" spans="1:6" x14ac:dyDescent="0.25">
      <c r="A1657" s="46" t="s">
        <v>367</v>
      </c>
      <c r="B1657" s="46">
        <v>1656</v>
      </c>
      <c r="C1657" s="46" t="s">
        <v>1555</v>
      </c>
      <c r="E1657" s="46">
        <v>1655</v>
      </c>
      <c r="F1657" s="46" t="str">
        <f t="shared" si="25"/>
        <v>Элемент питающий</v>
      </c>
    </row>
    <row r="1658" spans="1:6" x14ac:dyDescent="0.25">
      <c r="A1658" s="46" t="s">
        <v>383</v>
      </c>
      <c r="B1658" s="46">
        <v>1657</v>
      </c>
      <c r="C1658" s="46" t="s">
        <v>1614</v>
      </c>
      <c r="E1658" s="46">
        <v>1656</v>
      </c>
      <c r="F1658" s="46" t="str">
        <f t="shared" si="25"/>
        <v>Элемент сигнальный свето-звуковой (сирена)</v>
      </c>
    </row>
    <row r="1659" spans="1:6" x14ac:dyDescent="0.25">
      <c r="A1659" s="46" t="s">
        <v>383</v>
      </c>
      <c r="B1659" s="46">
        <v>1658</v>
      </c>
      <c r="C1659" s="46" t="s">
        <v>1598</v>
      </c>
      <c r="E1659" s="46">
        <v>1657</v>
      </c>
      <c r="F1659" s="46" t="str">
        <f t="shared" si="25"/>
        <v>Элемент сменный фильтрующий</v>
      </c>
    </row>
    <row r="1660" spans="1:6" x14ac:dyDescent="0.25">
      <c r="A1660" s="46">
        <v>2030100</v>
      </c>
      <c r="B1660" s="46">
        <v>1659</v>
      </c>
      <c r="C1660" s="46" t="s">
        <v>471</v>
      </c>
      <c r="E1660" s="46">
        <v>1658</v>
      </c>
      <c r="F1660" s="46" t="str">
        <f t="shared" si="25"/>
        <v>Элемент сменный фильтрующий для воздушного компрессора</v>
      </c>
    </row>
    <row r="1661" spans="1:6" x14ac:dyDescent="0.25">
      <c r="A1661" s="46" t="s">
        <v>6617</v>
      </c>
      <c r="B1661" s="46">
        <v>1660</v>
      </c>
      <c r="C1661" s="46" t="s">
        <v>6715</v>
      </c>
      <c r="E1661" s="46">
        <v>1659</v>
      </c>
      <c r="F1661" s="46" t="str">
        <f t="shared" si="25"/>
        <v>Эмаль</v>
      </c>
    </row>
    <row r="1662" spans="1:6" x14ac:dyDescent="0.25">
      <c r="A1662" s="46">
        <v>2030100</v>
      </c>
      <c r="B1662" s="46">
        <v>1661</v>
      </c>
      <c r="C1662" s="46" t="s">
        <v>670</v>
      </c>
      <c r="E1662" s="46">
        <v>1660</v>
      </c>
      <c r="F1662" s="46" t="str">
        <f t="shared" si="25"/>
        <v>Эмаль (образец)</v>
      </c>
    </row>
    <row r="1663" spans="1:6" x14ac:dyDescent="0.25">
      <c r="A1663" s="46" t="s">
        <v>6617</v>
      </c>
      <c r="B1663" s="46">
        <v>1662</v>
      </c>
      <c r="C1663" s="46" t="s">
        <v>6510</v>
      </c>
      <c r="E1663" s="46">
        <v>1661</v>
      </c>
      <c r="F1663" s="46" t="str">
        <f t="shared" si="25"/>
        <v>Эмаль обратной стороны</v>
      </c>
    </row>
    <row r="1664" spans="1:6" x14ac:dyDescent="0.25">
      <c r="A1664" s="46" t="s">
        <v>6617</v>
      </c>
      <c r="B1664" s="46">
        <v>1663</v>
      </c>
      <c r="C1664" s="46" t="s">
        <v>6509</v>
      </c>
      <c r="E1664" s="46">
        <v>1662</v>
      </c>
      <c r="F1664" s="46" t="str">
        <f t="shared" si="25"/>
        <v>Эмаль обратной стороны (образец)</v>
      </c>
    </row>
    <row r="1665" spans="1:6" x14ac:dyDescent="0.25">
      <c r="A1665" s="46" t="s">
        <v>326</v>
      </c>
      <c r="B1665" s="46">
        <v>1664</v>
      </c>
      <c r="C1665" s="46" t="s">
        <v>1405</v>
      </c>
      <c r="E1665" s="46">
        <v>1663</v>
      </c>
      <c r="F1665" s="46" t="str">
        <f t="shared" si="25"/>
        <v>Эмаль полиэфирная (образец)</v>
      </c>
    </row>
    <row r="1666" spans="1:6" x14ac:dyDescent="0.25">
      <c r="A1666" s="46" t="s">
        <v>163</v>
      </c>
      <c r="B1666" s="46">
        <v>1665</v>
      </c>
      <c r="C1666" s="46" t="s">
        <v>564</v>
      </c>
      <c r="E1666" s="46">
        <v>1664</v>
      </c>
      <c r="F1666" s="46" t="str">
        <f t="shared" si="25"/>
        <v>Энкодер</v>
      </c>
    </row>
    <row r="1667" spans="1:6" x14ac:dyDescent="0.25">
      <c r="A1667" s="46" t="s">
        <v>189</v>
      </c>
      <c r="B1667" s="46">
        <v>1666</v>
      </c>
      <c r="C1667" s="46" t="s">
        <v>684</v>
      </c>
      <c r="E1667" s="46">
        <v>1665</v>
      </c>
      <c r="F1667" s="46" t="str">
        <f t="shared" ref="F1667:F1671" si="26">VLOOKUP(E1667,B:C,2,0)</f>
        <v>Этикетка самоклеящаяся в рулоне</v>
      </c>
    </row>
    <row r="1668" spans="1:6" x14ac:dyDescent="0.25">
      <c r="A1668" s="46" t="s">
        <v>414</v>
      </c>
      <c r="B1668" s="46">
        <v>1667</v>
      </c>
      <c r="C1668" s="46" t="s">
        <v>1720</v>
      </c>
      <c r="E1668" s="46">
        <v>1666</v>
      </c>
      <c r="F1668" s="46" t="str">
        <f t="shared" si="26"/>
        <v>Этилендиаминтетраацетат ЭДТА (хим. реагент для очистки)</v>
      </c>
    </row>
    <row r="1669" spans="1:6" x14ac:dyDescent="0.25">
      <c r="A1669" s="46" t="s">
        <v>274</v>
      </c>
      <c r="B1669" s="46">
        <v>1668</v>
      </c>
      <c r="C1669" s="46" t="s">
        <v>1189</v>
      </c>
      <c r="E1669" s="46">
        <v>1667</v>
      </c>
      <c r="F1669" s="46" t="str">
        <f t="shared" si="26"/>
        <v>Ячейка электролитическая</v>
      </c>
    </row>
    <row r="1670" spans="1:6" x14ac:dyDescent="0.25">
      <c r="A1670" s="46" t="s">
        <v>335</v>
      </c>
      <c r="B1670" s="46">
        <v>1669</v>
      </c>
      <c r="C1670" s="46" t="s">
        <v>1458</v>
      </c>
      <c r="E1670" s="46">
        <v>1668</v>
      </c>
      <c r="F1670" s="46" t="str">
        <f t="shared" si="26"/>
        <v>Ящик металлический</v>
      </c>
    </row>
    <row r="1671" spans="1:6" x14ac:dyDescent="0.25">
      <c r="E1671" s="46">
        <v>1669</v>
      </c>
      <c r="F1671" s="46" t="str">
        <f t="shared" si="26"/>
        <v>Ящик металлический с понижающим трансформатором</v>
      </c>
    </row>
  </sheetData>
  <sortState xmlns:xlrd2="http://schemas.microsoft.com/office/spreadsheetml/2017/richdata2" ref="A2:C1670">
    <sortCondition ref="C1659:C1670"/>
  </sortState>
  <conditionalFormatting sqref="C2:C3">
    <cfRule type="duplicateValues" dxfId="75" priority="4"/>
  </conditionalFormatting>
  <conditionalFormatting sqref="C1699:C1048576 C2:C3 C5:C1649">
    <cfRule type="duplicateValues" dxfId="74" priority="2"/>
  </conditionalFormatting>
  <conditionalFormatting sqref="B1:D1048576">
    <cfRule type="duplicateValues" dxfId="73" priority="1"/>
  </conditionalFormatting>
  <pageMargins left="0.7" right="0.7" top="0.75" bottom="0.75" header="0.3" footer="0.3"/>
  <ignoredErrors>
    <ignoredError sqref="A1 A1671:A104857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1D98D-099B-4620-81B2-633B1ED8F97B}">
  <dimension ref="A1:R820"/>
  <sheetViews>
    <sheetView topLeftCell="G28" zoomScale="70" zoomScaleNormal="70" workbookViewId="0">
      <selection activeCell="Q2" sqref="Q2"/>
    </sheetView>
  </sheetViews>
  <sheetFormatPr defaultColWidth="9.140625" defaultRowHeight="12.75" x14ac:dyDescent="0.2"/>
  <cols>
    <col min="1" max="1" width="12.140625" style="24" hidden="1" customWidth="1"/>
    <col min="2" max="2" width="43.140625" style="24" hidden="1" customWidth="1"/>
    <col min="3" max="3" width="26.7109375" style="24" hidden="1" customWidth="1"/>
    <col min="4" max="4" width="16.28515625" style="24" bestFit="1" customWidth="1"/>
    <col min="5" max="5" width="53.85546875" style="24" customWidth="1"/>
    <col min="6" max="6" width="74" style="25" customWidth="1"/>
    <col min="7" max="7" width="10" style="26" customWidth="1"/>
    <col min="8" max="8" width="17.140625" style="24" customWidth="1"/>
    <col min="9" max="9" width="80.85546875" style="24" customWidth="1"/>
    <col min="10" max="10" width="66.28515625" style="25" customWidth="1"/>
    <col min="11" max="12" width="9.140625" style="24"/>
    <col min="13" max="17" width="20.7109375" style="44" customWidth="1"/>
    <col min="18" max="16384" width="9.140625" style="24"/>
  </cols>
  <sheetData>
    <row r="1" spans="1:18" s="30" customFormat="1" x14ac:dyDescent="0.25">
      <c r="A1" s="33" t="s">
        <v>2633</v>
      </c>
      <c r="B1" s="34" t="s">
        <v>2631</v>
      </c>
      <c r="C1" s="33" t="s">
        <v>2630</v>
      </c>
      <c r="D1" s="34" t="s">
        <v>2632</v>
      </c>
      <c r="E1" s="33" t="s">
        <v>2631</v>
      </c>
      <c r="F1" s="33" t="s">
        <v>2630</v>
      </c>
      <c r="G1" s="33" t="s">
        <v>0</v>
      </c>
      <c r="H1" s="33" t="s">
        <v>2629</v>
      </c>
      <c r="I1" s="33" t="s">
        <v>2628</v>
      </c>
      <c r="J1" s="33" t="s">
        <v>2627</v>
      </c>
      <c r="M1" s="27" t="s">
        <v>2632</v>
      </c>
      <c r="N1" s="42" t="s">
        <v>2631</v>
      </c>
      <c r="O1" s="43"/>
      <c r="P1" s="42" t="s">
        <v>2629</v>
      </c>
      <c r="Q1" s="42" t="s">
        <v>2628</v>
      </c>
      <c r="R1" s="33"/>
    </row>
    <row r="2" spans="1:18" x14ac:dyDescent="0.2">
      <c r="A2" s="30">
        <v>100</v>
      </c>
      <c r="B2" s="24" t="s">
        <v>17</v>
      </c>
      <c r="C2" s="24" t="str">
        <f>A2&amp;" - "&amp;B2</f>
        <v>100 - Основные материалы</v>
      </c>
      <c r="D2" s="30">
        <v>101</v>
      </c>
      <c r="E2" s="24" t="s">
        <v>9</v>
      </c>
      <c r="F2" s="25" t="str">
        <f>D2&amp;" - "&amp;E2</f>
        <v>101 - Сырье</v>
      </c>
      <c r="M2" s="43">
        <v>204</v>
      </c>
      <c r="N2" s="45" t="s">
        <v>2590</v>
      </c>
      <c r="P2" s="44" t="s">
        <v>2817</v>
      </c>
      <c r="Q2" s="44" t="s">
        <v>2436</v>
      </c>
    </row>
    <row r="3" spans="1:18" x14ac:dyDescent="0.2">
      <c r="A3" s="30"/>
      <c r="D3" s="30"/>
      <c r="G3" s="28">
        <v>100</v>
      </c>
      <c r="H3" s="28" t="str">
        <f>$D$2&amp;"."&amp;G3</f>
        <v>101.100</v>
      </c>
      <c r="I3" s="29" t="s">
        <v>2626</v>
      </c>
      <c r="J3" s="27" t="str">
        <f>H3&amp;" - "&amp;I3</f>
        <v>101.100 - Рулон горячекатаный</v>
      </c>
      <c r="M3" s="43">
        <v>420</v>
      </c>
      <c r="N3" s="44" t="s">
        <v>2258</v>
      </c>
      <c r="P3" s="44" t="s">
        <v>2831</v>
      </c>
      <c r="Q3" s="44" t="s">
        <v>2421</v>
      </c>
    </row>
    <row r="4" spans="1:18" x14ac:dyDescent="0.2">
      <c r="A4" s="30"/>
      <c r="D4" s="30"/>
      <c r="G4" s="28">
        <v>200</v>
      </c>
      <c r="H4" s="28" t="str">
        <f>$D$2&amp;"."&amp;G4</f>
        <v>101.200</v>
      </c>
      <c r="I4" s="29" t="s">
        <v>2625</v>
      </c>
      <c r="J4" s="27" t="str">
        <f>H4&amp;" - "&amp;I4</f>
        <v>101.200 - Рулон горячекатаный травленый</v>
      </c>
      <c r="M4" s="43">
        <v>431</v>
      </c>
      <c r="N4" s="44" t="s">
        <v>2169</v>
      </c>
      <c r="P4" s="44" t="s">
        <v>2838</v>
      </c>
      <c r="Q4" s="44" t="s">
        <v>2414</v>
      </c>
    </row>
    <row r="5" spans="1:18" x14ac:dyDescent="0.2">
      <c r="A5" s="30"/>
      <c r="D5" s="30"/>
      <c r="G5" s="28">
        <v>300</v>
      </c>
      <c r="H5" s="28" t="str">
        <f>$D$2&amp;"."&amp;G5</f>
        <v>101.300</v>
      </c>
      <c r="I5" s="29" t="s">
        <v>2624</v>
      </c>
      <c r="J5" s="27" t="str">
        <f>H5&amp;" - "&amp;I5</f>
        <v>101.300 - Рулон холоднокатаный</v>
      </c>
      <c r="M5" s="43">
        <v>430</v>
      </c>
      <c r="N5" s="44" t="s">
        <v>2174</v>
      </c>
      <c r="P5" s="44" t="s">
        <v>3163</v>
      </c>
      <c r="Q5" s="44" t="s">
        <v>2071</v>
      </c>
    </row>
    <row r="6" spans="1:18" x14ac:dyDescent="0.2">
      <c r="A6" s="30"/>
      <c r="D6" s="30"/>
      <c r="G6" s="28">
        <v>400</v>
      </c>
      <c r="H6" s="28" t="str">
        <f>$D$2&amp;"."&amp;G6</f>
        <v>101.400</v>
      </c>
      <c r="I6" s="29" t="s">
        <v>2623</v>
      </c>
      <c r="J6" s="27" t="str">
        <f>H6&amp;" - "&amp;I6</f>
        <v>101.400 - Рулон горячеоцинкованый</v>
      </c>
      <c r="M6" s="43">
        <v>103</v>
      </c>
      <c r="N6" s="44" t="s">
        <v>23</v>
      </c>
      <c r="P6" s="44" t="s">
        <v>2802</v>
      </c>
      <c r="Q6" s="44" t="s">
        <v>2452</v>
      </c>
    </row>
    <row r="7" spans="1:18" x14ac:dyDescent="0.2">
      <c r="A7" s="30"/>
      <c r="D7" s="30">
        <v>102</v>
      </c>
      <c r="E7" s="24" t="s">
        <v>17</v>
      </c>
      <c r="F7" s="25" t="str">
        <f>D7&amp;" - "&amp;E7</f>
        <v>102 - Основные материалы</v>
      </c>
      <c r="M7" s="43">
        <v>506</v>
      </c>
      <c r="N7" s="44" t="s">
        <v>2037</v>
      </c>
      <c r="P7" s="44" t="s">
        <v>2852</v>
      </c>
      <c r="Q7" s="44" t="s">
        <v>2400</v>
      </c>
    </row>
    <row r="8" spans="1:18" x14ac:dyDescent="0.2">
      <c r="G8" s="28">
        <v>100</v>
      </c>
      <c r="H8" s="28" t="str">
        <f t="shared" ref="H8:H15" si="0">$D$7&amp;"."&amp;G8</f>
        <v>102.100</v>
      </c>
      <c r="I8" s="29" t="s">
        <v>992</v>
      </c>
      <c r="J8" s="27" t="str">
        <f t="shared" ref="J8:J15" si="1">H8&amp;" - "&amp;I8</f>
        <v>102.100 - Цинк первичный</v>
      </c>
      <c r="M8" s="43">
        <v>407</v>
      </c>
      <c r="N8" s="44" t="s">
        <v>28</v>
      </c>
      <c r="P8" s="44" t="s">
        <v>2883</v>
      </c>
      <c r="Q8" s="44" t="s">
        <v>2369</v>
      </c>
    </row>
    <row r="9" spans="1:18" x14ac:dyDescent="0.2">
      <c r="A9" s="30"/>
      <c r="G9" s="28">
        <v>200</v>
      </c>
      <c r="H9" s="28" t="str">
        <f t="shared" si="0"/>
        <v>102.200</v>
      </c>
      <c r="I9" s="24" t="s">
        <v>2622</v>
      </c>
      <c r="J9" s="27" t="str">
        <f t="shared" si="1"/>
        <v>102.200 - Цинк - алюминиевый сплав</v>
      </c>
      <c r="M9" s="43">
        <v>422</v>
      </c>
      <c r="N9" s="44" t="s">
        <v>2227</v>
      </c>
      <c r="P9" s="44" t="s">
        <v>3154</v>
      </c>
      <c r="Q9" s="44" t="s">
        <v>2080</v>
      </c>
    </row>
    <row r="10" spans="1:18" x14ac:dyDescent="0.2">
      <c r="A10" s="30"/>
      <c r="G10" s="28">
        <v>300</v>
      </c>
      <c r="H10" s="28" t="str">
        <f t="shared" si="0"/>
        <v>102.300</v>
      </c>
      <c r="I10" s="24" t="s">
        <v>2621</v>
      </c>
      <c r="J10" s="27" t="str">
        <f t="shared" si="1"/>
        <v>102.300 - Цинк - сурмянистый сплав</v>
      </c>
      <c r="M10" s="43">
        <v>511</v>
      </c>
      <c r="N10" s="44" t="s">
        <v>1963</v>
      </c>
      <c r="P10" s="44" t="s">
        <v>2945</v>
      </c>
      <c r="Q10" s="44" t="s">
        <v>2306</v>
      </c>
    </row>
    <row r="11" spans="1:18" x14ac:dyDescent="0.2">
      <c r="A11" s="30"/>
      <c r="G11" s="28">
        <v>400</v>
      </c>
      <c r="H11" s="28" t="str">
        <f t="shared" si="0"/>
        <v>102.400</v>
      </c>
      <c r="I11" s="29" t="s">
        <v>2620</v>
      </c>
      <c r="J11" s="27" t="str">
        <f t="shared" si="1"/>
        <v>102.400 - Алюминий</v>
      </c>
      <c r="M11" s="43">
        <v>427</v>
      </c>
      <c r="N11" s="44" t="s">
        <v>2196</v>
      </c>
      <c r="P11" s="44" t="s">
        <v>2818</v>
      </c>
      <c r="Q11" s="44" t="s">
        <v>2435</v>
      </c>
    </row>
    <row r="12" spans="1:18" x14ac:dyDescent="0.2">
      <c r="A12" s="30"/>
      <c r="G12" s="30">
        <v>500</v>
      </c>
      <c r="H12" s="28" t="str">
        <f t="shared" si="0"/>
        <v>102.500</v>
      </c>
      <c r="I12" s="29" t="s">
        <v>2619</v>
      </c>
      <c r="J12" s="27" t="str">
        <f t="shared" si="1"/>
        <v>102.500 - Свинец</v>
      </c>
      <c r="M12" s="43">
        <v>425</v>
      </c>
      <c r="N12" s="44" t="s">
        <v>2202</v>
      </c>
      <c r="P12" s="44" t="s">
        <v>2767</v>
      </c>
      <c r="Q12" s="44" t="s">
        <v>2487</v>
      </c>
    </row>
    <row r="13" spans="1:18" x14ac:dyDescent="0.2">
      <c r="A13" s="30"/>
      <c r="G13" s="28">
        <v>600</v>
      </c>
      <c r="H13" s="28" t="str">
        <f t="shared" si="0"/>
        <v>102.600</v>
      </c>
      <c r="I13" s="29" t="s">
        <v>2618</v>
      </c>
      <c r="J13" s="27" t="str">
        <f t="shared" si="1"/>
        <v>102.600 - Грунт полиэфирный</v>
      </c>
      <c r="M13" s="43">
        <v>408</v>
      </c>
      <c r="N13" s="44" t="s">
        <v>2445</v>
      </c>
      <c r="P13" s="44" t="s">
        <v>2643</v>
      </c>
      <c r="Q13" s="44" t="s">
        <v>2620</v>
      </c>
    </row>
    <row r="14" spans="1:18" x14ac:dyDescent="0.2">
      <c r="A14" s="30"/>
      <c r="G14" s="28">
        <v>700</v>
      </c>
      <c r="H14" s="28" t="str">
        <f t="shared" si="0"/>
        <v>102.700</v>
      </c>
      <c r="I14" s="29" t="s">
        <v>670</v>
      </c>
      <c r="J14" s="27" t="str">
        <f t="shared" si="1"/>
        <v>102.700 - Эмаль обратной стороны</v>
      </c>
      <c r="M14" s="43">
        <v>512</v>
      </c>
      <c r="N14" s="44" t="s">
        <v>1947</v>
      </c>
      <c r="P14" s="44" t="s">
        <v>2748</v>
      </c>
      <c r="Q14" s="44" t="s">
        <v>2507</v>
      </c>
    </row>
    <row r="15" spans="1:18" x14ac:dyDescent="0.2">
      <c r="A15" s="30"/>
      <c r="G15" s="28">
        <v>800</v>
      </c>
      <c r="H15" s="28" t="str">
        <f t="shared" si="0"/>
        <v>102.800</v>
      </c>
      <c r="I15" s="29" t="s">
        <v>2617</v>
      </c>
      <c r="J15" s="27" t="str">
        <f t="shared" si="1"/>
        <v xml:space="preserve">102.800 - Эмаль лицевая </v>
      </c>
      <c r="M15" s="43">
        <v>403</v>
      </c>
      <c r="N15" s="45" t="s">
        <v>2524</v>
      </c>
      <c r="P15" s="44" t="s">
        <v>3141</v>
      </c>
      <c r="Q15" s="44" t="s">
        <v>2094</v>
      </c>
    </row>
    <row r="16" spans="1:18" x14ac:dyDescent="0.2">
      <c r="A16" s="30"/>
      <c r="D16" s="30">
        <v>103</v>
      </c>
      <c r="E16" s="24" t="s">
        <v>23</v>
      </c>
      <c r="F16" s="25" t="str">
        <f>D16&amp;" - "&amp;E16</f>
        <v>103 - Вспомогательные материалы</v>
      </c>
      <c r="M16" s="43">
        <v>411</v>
      </c>
      <c r="N16" s="44" t="s">
        <v>2373</v>
      </c>
      <c r="P16" s="44" t="s">
        <v>3147</v>
      </c>
      <c r="Q16" s="44" t="s">
        <v>2088</v>
      </c>
    </row>
    <row r="17" spans="4:17" x14ac:dyDescent="0.2">
      <c r="D17" s="30"/>
      <c r="G17" s="28">
        <v>110</v>
      </c>
      <c r="H17" s="28" t="str">
        <f t="shared" ref="H17:H26" si="2">$D$16&amp;"."&amp;G17</f>
        <v>103.110</v>
      </c>
      <c r="I17" s="24" t="s">
        <v>2616</v>
      </c>
      <c r="J17" s="27" t="str">
        <f t="shared" ref="J17:J26" si="3">H17&amp;" - "&amp;I17</f>
        <v>103.110 - Ингибитор травления</v>
      </c>
      <c r="M17" s="43">
        <v>401</v>
      </c>
      <c r="N17" s="44" t="s">
        <v>2532</v>
      </c>
      <c r="P17" s="44" t="s">
        <v>3148</v>
      </c>
      <c r="Q17" s="44" t="s">
        <v>2087</v>
      </c>
    </row>
    <row r="18" spans="4:17" x14ac:dyDescent="0.2">
      <c r="D18" s="30"/>
      <c r="G18" s="28">
        <v>120</v>
      </c>
      <c r="H18" s="28" t="str">
        <f t="shared" si="2"/>
        <v>103.120</v>
      </c>
      <c r="I18" s="24" t="s">
        <v>2615</v>
      </c>
      <c r="J18" s="27" t="str">
        <f t="shared" si="3"/>
        <v>103.120 - Ингибитор промывки</v>
      </c>
      <c r="M18" s="43">
        <v>429</v>
      </c>
      <c r="N18" s="44" t="s">
        <v>2185</v>
      </c>
      <c r="P18" s="44" t="s">
        <v>2987</v>
      </c>
      <c r="Q18" s="44" t="s">
        <v>2259</v>
      </c>
    </row>
    <row r="19" spans="4:17" x14ac:dyDescent="0.2">
      <c r="D19" s="30"/>
      <c r="G19" s="28">
        <v>130</v>
      </c>
      <c r="H19" s="28" t="str">
        <f t="shared" si="2"/>
        <v>103.130</v>
      </c>
      <c r="I19" s="24" t="s">
        <v>2614</v>
      </c>
      <c r="J19" s="27" t="str">
        <f t="shared" si="3"/>
        <v>103.130 - Масло прокатное (эмульсол)</v>
      </c>
      <c r="M19" s="43">
        <v>415</v>
      </c>
      <c r="N19" s="44" t="s">
        <v>2280</v>
      </c>
      <c r="P19" s="44" t="s">
        <v>2975</v>
      </c>
      <c r="Q19" s="44" t="s">
        <v>954</v>
      </c>
    </row>
    <row r="20" spans="4:17" x14ac:dyDescent="0.2">
      <c r="D20" s="30"/>
      <c r="G20" s="28">
        <v>140</v>
      </c>
      <c r="H20" s="28" t="str">
        <f t="shared" si="2"/>
        <v>103.140</v>
      </c>
      <c r="I20" s="24" t="s">
        <v>2613</v>
      </c>
      <c r="J20" s="27" t="str">
        <f t="shared" si="3"/>
        <v>103.140 - Обезжириватель щелочной холоднокатаного проката</v>
      </c>
      <c r="M20" s="43">
        <v>405</v>
      </c>
      <c r="N20" s="44" t="s">
        <v>2510</v>
      </c>
      <c r="P20" s="44" t="s">
        <v>3189</v>
      </c>
      <c r="Q20" s="44" t="s">
        <v>2049</v>
      </c>
    </row>
    <row r="21" spans="4:17" x14ac:dyDescent="0.2">
      <c r="D21" s="30"/>
      <c r="G21" s="28">
        <v>150</v>
      </c>
      <c r="H21" s="28" t="str">
        <f t="shared" si="2"/>
        <v>103.150</v>
      </c>
      <c r="I21" s="24" t="s">
        <v>2612</v>
      </c>
      <c r="J21" s="27" t="str">
        <f t="shared" si="3"/>
        <v>103.150 - Присадка противовспенивающая для оцинкованного проката</v>
      </c>
      <c r="M21" s="43">
        <v>203</v>
      </c>
      <c r="N21" s="45" t="s">
        <v>2591</v>
      </c>
      <c r="P21" s="44" t="s">
        <v>3188</v>
      </c>
      <c r="Q21" s="44" t="s">
        <v>2050</v>
      </c>
    </row>
    <row r="22" spans="4:17" x14ac:dyDescent="0.2">
      <c r="D22" s="30"/>
      <c r="G22" s="28">
        <v>160</v>
      </c>
      <c r="H22" s="28" t="str">
        <f t="shared" si="2"/>
        <v>103.160</v>
      </c>
      <c r="I22" s="24" t="s">
        <v>2611</v>
      </c>
      <c r="J22" s="27" t="str">
        <f t="shared" si="3"/>
        <v>103.160 - Раствор пассивационный с шестивалентным хромом</v>
      </c>
      <c r="M22" s="43">
        <v>102</v>
      </c>
      <c r="N22" s="44" t="s">
        <v>17</v>
      </c>
      <c r="P22" s="44" t="s">
        <v>3190</v>
      </c>
      <c r="Q22" s="44" t="s">
        <v>2048</v>
      </c>
    </row>
    <row r="23" spans="4:17" x14ac:dyDescent="0.2">
      <c r="D23" s="30"/>
      <c r="G23" s="28">
        <v>170</v>
      </c>
      <c r="H23" s="28" t="str">
        <f t="shared" si="2"/>
        <v>103.170</v>
      </c>
      <c r="I23" s="29" t="s">
        <v>2610</v>
      </c>
      <c r="J23" s="27" t="str">
        <f t="shared" si="3"/>
        <v>103.170 - Раствор пассивационный с трехвалентным хромом</v>
      </c>
      <c r="M23" s="43">
        <v>424</v>
      </c>
      <c r="N23" s="44" t="s">
        <v>2219</v>
      </c>
      <c r="P23" s="44" t="s">
        <v>2869</v>
      </c>
      <c r="Q23" s="44" t="s">
        <v>2382</v>
      </c>
    </row>
    <row r="24" spans="4:17" x14ac:dyDescent="0.2">
      <c r="D24" s="30"/>
      <c r="G24" s="28">
        <v>180</v>
      </c>
      <c r="H24" s="28" t="str">
        <f t="shared" si="2"/>
        <v>103.180</v>
      </c>
      <c r="I24" s="29" t="s">
        <v>2609</v>
      </c>
      <c r="J24" s="27" t="str">
        <f t="shared" si="3"/>
        <v>103.180 - Масло консервационное для оцинкованного проката</v>
      </c>
      <c r="M24" s="43">
        <v>432</v>
      </c>
      <c r="N24" s="44" t="s">
        <v>81</v>
      </c>
      <c r="P24" s="44" t="s">
        <v>2871</v>
      </c>
      <c r="Q24" s="44" t="s">
        <v>2380</v>
      </c>
    </row>
    <row r="25" spans="4:17" x14ac:dyDescent="0.2">
      <c r="D25" s="30"/>
      <c r="G25" s="28">
        <v>190</v>
      </c>
      <c r="H25" s="28" t="str">
        <f t="shared" si="2"/>
        <v>103.190</v>
      </c>
      <c r="I25" s="29" t="s">
        <v>696</v>
      </c>
      <c r="J25" s="27" t="str">
        <f t="shared" si="3"/>
        <v>103.190 - Жидкость дрессировочная</v>
      </c>
      <c r="M25" s="43">
        <v>402</v>
      </c>
      <c r="N25" s="44" t="s">
        <v>2529</v>
      </c>
      <c r="P25" s="44" t="s">
        <v>2870</v>
      </c>
      <c r="Q25" s="44" t="s">
        <v>2381</v>
      </c>
    </row>
    <row r="26" spans="4:17" x14ac:dyDescent="0.2">
      <c r="D26" s="30"/>
      <c r="G26" s="28">
        <v>200</v>
      </c>
      <c r="H26" s="28" t="str">
        <f t="shared" si="2"/>
        <v>103.200</v>
      </c>
      <c r="I26" s="29" t="s">
        <v>2608</v>
      </c>
      <c r="J26" s="27" t="str">
        <f t="shared" si="3"/>
        <v>103.200 - Раствор конверсионный с шестивалентным хромом</v>
      </c>
      <c r="M26" s="43">
        <v>416</v>
      </c>
      <c r="N26" s="44" t="s">
        <v>2279</v>
      </c>
      <c r="P26" s="44" t="s">
        <v>2878</v>
      </c>
      <c r="Q26" s="44" t="s">
        <v>2374</v>
      </c>
    </row>
    <row r="27" spans="4:17" x14ac:dyDescent="0.2">
      <c r="D27" s="30">
        <v>104</v>
      </c>
      <c r="E27" s="24" t="s">
        <v>2607</v>
      </c>
      <c r="F27" s="25" t="str">
        <f>D27&amp;" - "&amp;E27</f>
        <v>104 - Упаковочные материалы и реквизиты</v>
      </c>
      <c r="M27" s="43">
        <v>507</v>
      </c>
      <c r="N27" s="44" t="s">
        <v>2020</v>
      </c>
      <c r="P27" s="44" t="s">
        <v>2873</v>
      </c>
      <c r="Q27" s="44" t="s">
        <v>2379</v>
      </c>
    </row>
    <row r="28" spans="4:17" x14ac:dyDescent="0.2">
      <c r="D28" s="30"/>
      <c r="G28" s="28">
        <v>110</v>
      </c>
      <c r="H28" s="28" t="str">
        <f t="shared" ref="H28:H41" si="4">$D$27&amp;"."&amp;G28</f>
        <v>104.110</v>
      </c>
      <c r="I28" s="29" t="s">
        <v>2606</v>
      </c>
      <c r="J28" s="27" t="str">
        <f t="shared" ref="J28:J41" si="5">H28&amp;" - "&amp;I28</f>
        <v>104.110 - Крепированная бумага с ингибитором коррозии VCI</v>
      </c>
      <c r="M28" s="43">
        <v>508</v>
      </c>
      <c r="N28" s="44" t="s">
        <v>2015</v>
      </c>
      <c r="P28" s="44" t="s">
        <v>2872</v>
      </c>
      <c r="Q28" s="44" t="s">
        <v>944</v>
      </c>
    </row>
    <row r="29" spans="4:17" x14ac:dyDescent="0.2">
      <c r="D29" s="30"/>
      <c r="G29" s="28">
        <v>120</v>
      </c>
      <c r="H29" s="28" t="str">
        <f t="shared" si="4"/>
        <v>104.120</v>
      </c>
      <c r="I29" s="29" t="s">
        <v>2605</v>
      </c>
      <c r="J29" s="27" t="str">
        <f t="shared" si="5"/>
        <v>104.120 - Уголок ламинированный (картонный) защитный с просечкой</v>
      </c>
      <c r="M29" s="43">
        <v>202</v>
      </c>
      <c r="N29" s="45" t="s">
        <v>2592</v>
      </c>
      <c r="P29" s="44" t="s">
        <v>3081</v>
      </c>
      <c r="Q29" s="44" t="s">
        <v>2156</v>
      </c>
    </row>
    <row r="30" spans="4:17" x14ac:dyDescent="0.2">
      <c r="D30" s="30"/>
      <c r="G30" s="28">
        <v>130</v>
      </c>
      <c r="H30" s="28" t="str">
        <f t="shared" si="4"/>
        <v>104.130</v>
      </c>
      <c r="I30" s="29" t="s">
        <v>2604</v>
      </c>
      <c r="J30" s="27" t="str">
        <f t="shared" si="5"/>
        <v>104.130 - Лента стальная упаковочная высокопрочная</v>
      </c>
      <c r="M30" s="43">
        <v>201</v>
      </c>
      <c r="N30" s="45" t="s">
        <v>2593</v>
      </c>
      <c r="P30" s="44" t="s">
        <v>3006</v>
      </c>
      <c r="Q30" s="44" t="s">
        <v>2239</v>
      </c>
    </row>
    <row r="31" spans="4:17" x14ac:dyDescent="0.2">
      <c r="D31" s="30"/>
      <c r="G31" s="28">
        <v>140</v>
      </c>
      <c r="H31" s="28" t="str">
        <f t="shared" si="4"/>
        <v>104.140</v>
      </c>
      <c r="I31" s="29" t="s">
        <v>2603</v>
      </c>
      <c r="J31" s="27" t="str">
        <f t="shared" si="5"/>
        <v>104.140 - Замок стальной просечной</v>
      </c>
      <c r="M31" s="43">
        <v>509</v>
      </c>
      <c r="N31" s="44" t="s">
        <v>1998</v>
      </c>
      <c r="P31" s="44" t="s">
        <v>3022</v>
      </c>
      <c r="Q31" s="44" t="s">
        <v>2221</v>
      </c>
    </row>
    <row r="32" spans="4:17" x14ac:dyDescent="0.2">
      <c r="D32" s="30"/>
      <c r="G32" s="28">
        <v>150</v>
      </c>
      <c r="H32" s="28" t="str">
        <f t="shared" si="4"/>
        <v>104.150</v>
      </c>
      <c r="I32" s="29" t="s">
        <v>852</v>
      </c>
      <c r="J32" s="27" t="str">
        <f t="shared" si="5"/>
        <v>104.150 - Лента упаковочная полиэстеровая</v>
      </c>
      <c r="M32" s="43">
        <v>410</v>
      </c>
      <c r="N32" s="44" t="s">
        <v>2397</v>
      </c>
      <c r="P32" s="44" t="s">
        <v>2853</v>
      </c>
      <c r="Q32" s="44" t="s">
        <v>2399</v>
      </c>
    </row>
    <row r="33" spans="1:17" x14ac:dyDescent="0.2">
      <c r="D33" s="30"/>
      <c r="G33" s="28">
        <v>160</v>
      </c>
      <c r="H33" s="28" t="str">
        <f t="shared" si="4"/>
        <v>104.160</v>
      </c>
      <c r="I33" s="29" t="s">
        <v>2602</v>
      </c>
      <c r="J33" s="27" t="str">
        <f t="shared" si="5"/>
        <v>104.160 - Полиэтиленовая пленка</v>
      </c>
      <c r="M33" s="43">
        <v>413</v>
      </c>
      <c r="N33" s="44" t="s">
        <v>2301</v>
      </c>
      <c r="P33" s="44" t="s">
        <v>3116</v>
      </c>
      <c r="Q33" s="44" t="s">
        <v>2118</v>
      </c>
    </row>
    <row r="34" spans="1:17" x14ac:dyDescent="0.2">
      <c r="D34" s="30"/>
      <c r="G34" s="28">
        <v>170</v>
      </c>
      <c r="H34" s="28" t="str">
        <f t="shared" si="4"/>
        <v>104.170</v>
      </c>
      <c r="I34" s="29" t="s">
        <v>2601</v>
      </c>
      <c r="J34" s="27" t="str">
        <f t="shared" si="5"/>
        <v>104.170 - Клейкая лента (Скотч)</v>
      </c>
      <c r="M34" s="43">
        <v>426</v>
      </c>
      <c r="N34" s="44" t="s">
        <v>2200</v>
      </c>
      <c r="P34" s="44" t="s">
        <v>2776</v>
      </c>
      <c r="Q34" s="44" t="s">
        <v>2478</v>
      </c>
    </row>
    <row r="35" spans="1:17" x14ac:dyDescent="0.2">
      <c r="D35" s="30"/>
      <c r="G35" s="28">
        <v>180</v>
      </c>
      <c r="H35" s="28" t="str">
        <f t="shared" si="4"/>
        <v>104.180</v>
      </c>
      <c r="I35" s="29" t="s">
        <v>2600</v>
      </c>
      <c r="J35" s="27" t="str">
        <f t="shared" si="5"/>
        <v>104.180 - Защитный торцевой круг полимерный (монолитный)</v>
      </c>
      <c r="M35" s="43">
        <v>419</v>
      </c>
      <c r="N35" s="44" t="s">
        <v>2270</v>
      </c>
      <c r="P35" s="44" t="s">
        <v>2927</v>
      </c>
      <c r="Q35" s="44" t="s">
        <v>2324</v>
      </c>
    </row>
    <row r="36" spans="1:17" x14ac:dyDescent="0.2">
      <c r="D36" s="30"/>
      <c r="G36" s="28">
        <v>190</v>
      </c>
      <c r="H36" s="28" t="str">
        <f t="shared" si="4"/>
        <v>104.190</v>
      </c>
      <c r="I36" s="29" t="s">
        <v>2599</v>
      </c>
      <c r="J36" s="27" t="str">
        <f t="shared" si="5"/>
        <v>104.190 - Лист моно</v>
      </c>
      <c r="M36" s="43">
        <v>513</v>
      </c>
      <c r="N36" s="44" t="s">
        <v>1898</v>
      </c>
      <c r="P36" s="44" t="s">
        <v>3380</v>
      </c>
      <c r="Q36" s="44" t="s">
        <v>1863</v>
      </c>
    </row>
    <row r="37" spans="1:17" x14ac:dyDescent="0.2">
      <c r="D37" s="30"/>
      <c r="G37" s="28">
        <v>200</v>
      </c>
      <c r="H37" s="28" t="str">
        <f t="shared" si="4"/>
        <v>104.200</v>
      </c>
      <c r="I37" s="29" t="s">
        <v>2598</v>
      </c>
      <c r="J37" s="27" t="str">
        <f t="shared" si="5"/>
        <v>104.200 - Лист оцинкованный упаковочный</v>
      </c>
      <c r="M37" s="43">
        <v>428</v>
      </c>
      <c r="N37" s="44" t="s">
        <v>2191</v>
      </c>
      <c r="P37" s="44" t="s">
        <v>3001</v>
      </c>
      <c r="Q37" s="44" t="s">
        <v>2244</v>
      </c>
    </row>
    <row r="38" spans="1:17" x14ac:dyDescent="0.2">
      <c r="D38" s="30"/>
      <c r="G38" s="28">
        <v>210</v>
      </c>
      <c r="H38" s="28" t="str">
        <f t="shared" si="4"/>
        <v>104.210</v>
      </c>
      <c r="I38" s="29" t="s">
        <v>2597</v>
      </c>
      <c r="J38" s="27" t="str">
        <f t="shared" si="5"/>
        <v>104.210 - Уголок оцинкованный упаковочный</v>
      </c>
      <c r="M38" s="43">
        <v>421</v>
      </c>
      <c r="N38" s="44" t="s">
        <v>2249</v>
      </c>
      <c r="P38" s="44" t="s">
        <v>3395</v>
      </c>
      <c r="Q38" s="44" t="s">
        <v>2590</v>
      </c>
    </row>
    <row r="39" spans="1:17" x14ac:dyDescent="0.2">
      <c r="D39" s="30"/>
      <c r="G39" s="28">
        <v>220</v>
      </c>
      <c r="H39" s="28" t="str">
        <f t="shared" si="4"/>
        <v>104.220</v>
      </c>
      <c r="I39" s="24" t="s">
        <v>2596</v>
      </c>
      <c r="J39" s="27" t="str">
        <f t="shared" si="5"/>
        <v>104.220 - Втулка упаковочная</v>
      </c>
      <c r="M39" s="43">
        <v>101</v>
      </c>
      <c r="N39" s="44" t="s">
        <v>9</v>
      </c>
      <c r="P39" s="44" t="s">
        <v>2768</v>
      </c>
      <c r="Q39" s="44" t="s">
        <v>2486</v>
      </c>
    </row>
    <row r="40" spans="1:17" x14ac:dyDescent="0.2">
      <c r="D40" s="30"/>
      <c r="G40" s="28">
        <v>230</v>
      </c>
      <c r="H40" s="28" t="str">
        <f t="shared" si="4"/>
        <v>104.230</v>
      </c>
      <c r="I40" s="29" t="s">
        <v>2595</v>
      </c>
      <c r="J40" s="27" t="str">
        <f t="shared" si="5"/>
        <v>104.230 - Рамы упаковочные</v>
      </c>
      <c r="M40" s="43">
        <v>423</v>
      </c>
      <c r="N40" s="44" t="s">
        <v>2226</v>
      </c>
      <c r="P40" s="44" t="s">
        <v>2988</v>
      </c>
      <c r="Q40" s="44" t="s">
        <v>2257</v>
      </c>
    </row>
    <row r="41" spans="1:17" x14ac:dyDescent="0.2">
      <c r="D41" s="30"/>
      <c r="G41" s="28">
        <v>240</v>
      </c>
      <c r="H41" s="28" t="str">
        <f t="shared" si="4"/>
        <v>104.240</v>
      </c>
      <c r="I41" s="29" t="s">
        <v>2594</v>
      </c>
      <c r="J41" s="27" t="str">
        <f t="shared" si="5"/>
        <v>104.240 - Поддоны упаковочные</v>
      </c>
      <c r="M41" s="43">
        <v>417</v>
      </c>
      <c r="N41" s="44" t="s">
        <v>2278</v>
      </c>
      <c r="P41" s="44" t="s">
        <v>2992</v>
      </c>
      <c r="Q41" s="44" t="s">
        <v>2253</v>
      </c>
    </row>
    <row r="42" spans="1:17" x14ac:dyDescent="0.2">
      <c r="M42" s="43">
        <v>501</v>
      </c>
      <c r="N42" s="44" t="s">
        <v>2149</v>
      </c>
      <c r="P42" s="44" t="s">
        <v>2991</v>
      </c>
      <c r="Q42" s="44" t="s">
        <v>2254</v>
      </c>
    </row>
    <row r="43" spans="1:17" x14ac:dyDescent="0.2">
      <c r="A43" s="30">
        <v>200</v>
      </c>
      <c r="B43" s="24" t="s">
        <v>13</v>
      </c>
      <c r="C43" s="24" t="str">
        <f>A43&amp;" - "&amp;B43</f>
        <v>200 - Готовая продукция</v>
      </c>
      <c r="D43" s="30">
        <v>201</v>
      </c>
      <c r="E43" s="29" t="s">
        <v>2593</v>
      </c>
      <c r="F43" s="25" t="str">
        <f>D43&amp;" - "&amp;E43</f>
        <v>201 - Прокат листовой</v>
      </c>
      <c r="M43" s="43">
        <v>502</v>
      </c>
      <c r="N43" s="44" t="s">
        <v>2137</v>
      </c>
      <c r="P43" s="44" t="s">
        <v>3076</v>
      </c>
      <c r="Q43" s="44" t="s">
        <v>2161</v>
      </c>
    </row>
    <row r="44" spans="1:17" x14ac:dyDescent="0.2">
      <c r="C44" s="29"/>
      <c r="D44" s="30">
        <v>202</v>
      </c>
      <c r="E44" s="29" t="s">
        <v>2592</v>
      </c>
      <c r="F44" s="25" t="str">
        <f>D44&amp;" - "&amp;E44</f>
        <v>202 - Полоса оцинкованная</v>
      </c>
      <c r="M44" s="43">
        <v>503</v>
      </c>
      <c r="N44" s="44" t="s">
        <v>2098</v>
      </c>
      <c r="P44" s="44" t="s">
        <v>3284</v>
      </c>
      <c r="Q44" s="44" t="s">
        <v>1959</v>
      </c>
    </row>
    <row r="45" spans="1:17" x14ac:dyDescent="0.2">
      <c r="C45" s="29"/>
      <c r="D45" s="30">
        <v>203</v>
      </c>
      <c r="E45" s="29" t="s">
        <v>2591</v>
      </c>
      <c r="F45" s="25" t="str">
        <f>D45&amp;" - "&amp;E45</f>
        <v>203 - Некондиционная продукция</v>
      </c>
      <c r="M45" s="43">
        <v>409</v>
      </c>
      <c r="N45" s="44" t="s">
        <v>2424</v>
      </c>
      <c r="P45" s="44" t="s">
        <v>3097</v>
      </c>
      <c r="Q45" s="44" t="s">
        <v>2138</v>
      </c>
    </row>
    <row r="46" spans="1:17" x14ac:dyDescent="0.2">
      <c r="C46" s="29"/>
      <c r="D46" s="30">
        <v>204</v>
      </c>
      <c r="E46" s="29" t="s">
        <v>2590</v>
      </c>
      <c r="F46" s="25" t="str">
        <f>D46&amp;" - "&amp;E46</f>
        <v>204 - Бракованная продукция</v>
      </c>
      <c r="M46" s="43">
        <v>505</v>
      </c>
      <c r="N46" s="44" t="s">
        <v>2051</v>
      </c>
      <c r="P46" s="44" t="s">
        <v>3096</v>
      </c>
      <c r="Q46" s="44" t="s">
        <v>2139</v>
      </c>
    </row>
    <row r="47" spans="1:17" x14ac:dyDescent="0.2">
      <c r="C47" s="29"/>
      <c r="M47" s="43">
        <v>104</v>
      </c>
      <c r="N47" s="44" t="s">
        <v>2607</v>
      </c>
      <c r="P47" s="44" t="s">
        <v>3094</v>
      </c>
      <c r="Q47" s="44" t="s">
        <v>2141</v>
      </c>
    </row>
    <row r="48" spans="1:17" x14ac:dyDescent="0.2">
      <c r="A48" s="30">
        <v>300</v>
      </c>
      <c r="B48" s="24" t="s">
        <v>2589</v>
      </c>
      <c r="C48" s="24" t="str">
        <f>A48&amp;" - "&amp;B48</f>
        <v>300 - Закупаемые услуги</v>
      </c>
      <c r="D48" s="30">
        <v>301</v>
      </c>
      <c r="E48" s="24" t="s">
        <v>2588</v>
      </c>
      <c r="F48" s="25" t="str">
        <f>D48&amp;" - "&amp;E48</f>
        <v>301 - Услуги по ремонту технологического оборудования</v>
      </c>
      <c r="M48" s="43">
        <v>302</v>
      </c>
      <c r="N48" s="44" t="s">
        <v>2568</v>
      </c>
      <c r="P48" s="44" t="s">
        <v>3261</v>
      </c>
      <c r="Q48" s="44" t="s">
        <v>1982</v>
      </c>
    </row>
    <row r="49" spans="4:17" x14ac:dyDescent="0.2">
      <c r="D49" s="30"/>
      <c r="G49" s="28">
        <v>110</v>
      </c>
      <c r="H49" s="28" t="str">
        <f t="shared" ref="H49:H67" si="6">$D$48&amp;"."&amp;G49</f>
        <v>301.110</v>
      </c>
      <c r="I49" s="24" t="s">
        <v>2587</v>
      </c>
      <c r="J49" s="27" t="str">
        <f t="shared" ref="J49:J67" si="7">H49&amp;" - "&amp;I49</f>
        <v>301.110 - Услуги по ремонту и обслуживанию технологического оборудования. АТТТ</v>
      </c>
      <c r="M49" s="43">
        <v>301</v>
      </c>
      <c r="N49" s="44" t="s">
        <v>2588</v>
      </c>
      <c r="P49" s="44" t="s">
        <v>3064</v>
      </c>
      <c r="Q49" s="44" t="s">
        <v>3464</v>
      </c>
    </row>
    <row r="50" spans="4:17" x14ac:dyDescent="0.2">
      <c r="D50" s="30"/>
      <c r="G50" s="28">
        <v>120</v>
      </c>
      <c r="H50" s="28" t="str">
        <f t="shared" si="6"/>
        <v>301.120</v>
      </c>
      <c r="I50" s="24" t="s">
        <v>2586</v>
      </c>
      <c r="J50" s="27" t="str">
        <f t="shared" si="7"/>
        <v>301.120 - Услуги по ремонту и обслуживанию технологического оборудования. РСХП</v>
      </c>
      <c r="M50" s="43">
        <v>303</v>
      </c>
      <c r="N50" s="44" t="s">
        <v>2562</v>
      </c>
      <c r="P50" s="44" t="s">
        <v>3166</v>
      </c>
      <c r="Q50" s="44" t="s">
        <v>3461</v>
      </c>
    </row>
    <row r="51" spans="4:17" x14ac:dyDescent="0.2">
      <c r="D51" s="30"/>
      <c r="G51" s="28">
        <v>130</v>
      </c>
      <c r="H51" s="28" t="str">
        <f t="shared" si="6"/>
        <v>301.130</v>
      </c>
      <c r="I51" s="24" t="s">
        <v>2585</v>
      </c>
      <c r="J51" s="27" t="str">
        <f t="shared" si="7"/>
        <v>301.130 - Услуги по ремонту и обслуживанию технологического оборудования. АНГЦ</v>
      </c>
      <c r="M51" s="43">
        <v>412</v>
      </c>
      <c r="N51" s="44" t="s">
        <v>2333</v>
      </c>
      <c r="P51" s="44" t="s">
        <v>3297</v>
      </c>
      <c r="Q51" s="44" t="s">
        <v>1946</v>
      </c>
    </row>
    <row r="52" spans="4:17" x14ac:dyDescent="0.2">
      <c r="D52" s="30"/>
      <c r="G52" s="28">
        <v>140</v>
      </c>
      <c r="H52" s="28" t="str">
        <f t="shared" si="6"/>
        <v>301.140</v>
      </c>
      <c r="I52" s="24" t="s">
        <v>2584</v>
      </c>
      <c r="J52" s="27" t="str">
        <f t="shared" si="7"/>
        <v>301.140 - Услуги по ремонту и обслуживанию технологического оборудования. АПП</v>
      </c>
      <c r="M52" s="43">
        <v>414</v>
      </c>
      <c r="N52" s="44" t="s">
        <v>2295</v>
      </c>
      <c r="P52" s="44" t="s">
        <v>3382</v>
      </c>
      <c r="Q52" s="44" t="s">
        <v>1861</v>
      </c>
    </row>
    <row r="53" spans="4:17" x14ac:dyDescent="0.2">
      <c r="D53" s="30"/>
      <c r="G53" s="28">
        <v>150</v>
      </c>
      <c r="H53" s="28" t="str">
        <f t="shared" si="6"/>
        <v>301.150</v>
      </c>
      <c r="I53" s="24" t="s">
        <v>2583</v>
      </c>
      <c r="J53" s="27" t="str">
        <f t="shared" si="7"/>
        <v>301.150 - Услуги по ремонту и обслуживанию технологического оборудования. Азотная станция</v>
      </c>
      <c r="M53" s="43">
        <v>406</v>
      </c>
      <c r="N53" s="44" t="s">
        <v>2489</v>
      </c>
      <c r="P53" s="44" t="s">
        <v>2837</v>
      </c>
      <c r="Q53" s="44" t="s">
        <v>2415</v>
      </c>
    </row>
    <row r="54" spans="4:17" x14ac:dyDescent="0.2">
      <c r="D54" s="30"/>
      <c r="G54" s="28">
        <v>160</v>
      </c>
      <c r="H54" s="28" t="str">
        <f t="shared" si="6"/>
        <v>301.160</v>
      </c>
      <c r="I54" s="24" t="s">
        <v>2582</v>
      </c>
      <c r="J54" s="27" t="str">
        <f t="shared" si="7"/>
        <v>301.160 - Услуги по ремонту и обслуживанию технологического оборудования. Водородная станция</v>
      </c>
      <c r="M54" s="43">
        <v>404</v>
      </c>
      <c r="N54" s="44" t="s">
        <v>2518</v>
      </c>
      <c r="P54" s="44" t="s">
        <v>2749</v>
      </c>
      <c r="Q54" s="44" t="s">
        <v>2506</v>
      </c>
    </row>
    <row r="55" spans="4:17" x14ac:dyDescent="0.2">
      <c r="D55" s="30"/>
      <c r="G55" s="28">
        <v>170</v>
      </c>
      <c r="H55" s="28" t="str">
        <f t="shared" si="6"/>
        <v>301.170</v>
      </c>
      <c r="I55" s="24" t="s">
        <v>2581</v>
      </c>
      <c r="J55" s="27" t="str">
        <f t="shared" si="7"/>
        <v>301.170 - Услуги по ремонту и обслуживанию технологического оборудования. Компрессорная станция</v>
      </c>
      <c r="M55" s="43">
        <v>418</v>
      </c>
      <c r="N55" s="44" t="s">
        <v>2274</v>
      </c>
      <c r="P55" s="44" t="s">
        <v>3167</v>
      </c>
      <c r="Q55" s="44" t="s">
        <v>2068</v>
      </c>
    </row>
    <row r="56" spans="4:17" x14ac:dyDescent="0.2">
      <c r="D56" s="30"/>
      <c r="G56" s="28">
        <v>180</v>
      </c>
      <c r="H56" s="28" t="str">
        <f t="shared" si="6"/>
        <v>301.180</v>
      </c>
      <c r="I56" s="24" t="s">
        <v>2580</v>
      </c>
      <c r="J56" s="27" t="str">
        <f t="shared" si="7"/>
        <v>301.180 - Услуги по ремонту и обслуживанию технологического оборудования. Парогенераторная</v>
      </c>
      <c r="M56" s="43">
        <v>510</v>
      </c>
      <c r="N56" s="44" t="s">
        <v>1983</v>
      </c>
      <c r="P56" s="44" t="s">
        <v>3139</v>
      </c>
      <c r="Q56" s="44" t="s">
        <v>2096</v>
      </c>
    </row>
    <row r="57" spans="4:17" x14ac:dyDescent="0.2">
      <c r="D57" s="30"/>
      <c r="G57" s="28">
        <v>190</v>
      </c>
      <c r="H57" s="28" t="str">
        <f t="shared" si="6"/>
        <v>301.190</v>
      </c>
      <c r="I57" s="24" t="s">
        <v>2579</v>
      </c>
      <c r="J57" s="27" t="str">
        <f t="shared" si="7"/>
        <v>301.190 - Услуги по ремонту и обслуживанию технологического оборудования. Система аспирации</v>
      </c>
      <c r="M57" s="43">
        <v>504</v>
      </c>
      <c r="N57" s="44" t="s">
        <v>2081</v>
      </c>
      <c r="P57" s="44" t="s">
        <v>3295</v>
      </c>
      <c r="Q57" s="44" t="s">
        <v>1949</v>
      </c>
    </row>
    <row r="58" spans="4:17" ht="15" x14ac:dyDescent="0.25">
      <c r="D58" s="30"/>
      <c r="G58" s="28">
        <v>200</v>
      </c>
      <c r="H58" s="28" t="str">
        <f t="shared" si="6"/>
        <v>301.200</v>
      </c>
      <c r="I58" s="24" t="s">
        <v>2578</v>
      </c>
      <c r="J58" s="27" t="str">
        <f t="shared" si="7"/>
        <v>301.200 - Услуги по ремонту и обслуживанию технологического оборудования. ОВиК</v>
      </c>
      <c r="M58" s="46"/>
      <c r="N58" s="46"/>
      <c r="P58" s="44" t="s">
        <v>3142</v>
      </c>
      <c r="Q58" s="44" t="s">
        <v>2093</v>
      </c>
    </row>
    <row r="59" spans="4:17" ht="15" x14ac:dyDescent="0.25">
      <c r="D59" s="30"/>
      <c r="G59" s="28">
        <v>210</v>
      </c>
      <c r="H59" s="28" t="str">
        <f t="shared" si="6"/>
        <v>301.210</v>
      </c>
      <c r="I59" s="24" t="s">
        <v>2577</v>
      </c>
      <c r="J59" s="27" t="str">
        <f t="shared" si="7"/>
        <v>301.210 - Услуги по ремонту и обслуживанию технологического оборудования. Газораспределительное и газоиспользующеее оборудования</v>
      </c>
      <c r="M59" s="46"/>
      <c r="N59" s="46"/>
      <c r="P59" s="44" t="s">
        <v>2956</v>
      </c>
      <c r="Q59" s="44" t="s">
        <v>2293</v>
      </c>
    </row>
    <row r="60" spans="4:17" ht="15" x14ac:dyDescent="0.25">
      <c r="D60" s="30"/>
      <c r="G60" s="28">
        <v>220</v>
      </c>
      <c r="H60" s="28" t="str">
        <f t="shared" si="6"/>
        <v>301.220</v>
      </c>
      <c r="I60" s="24" t="s">
        <v>2576</v>
      </c>
      <c r="J60" s="27" t="str">
        <f t="shared" si="7"/>
        <v>301.220 - Услуги по ремонту и обслуживанию технологического оборудования. Насосное оборудование</v>
      </c>
      <c r="M60" s="46"/>
      <c r="N60" s="46"/>
      <c r="P60" s="44" t="s">
        <v>2772</v>
      </c>
      <c r="Q60" s="44" t="s">
        <v>2482</v>
      </c>
    </row>
    <row r="61" spans="4:17" ht="15" x14ac:dyDescent="0.25">
      <c r="D61" s="30"/>
      <c r="G61" s="28">
        <v>230</v>
      </c>
      <c r="H61" s="28" t="str">
        <f t="shared" si="6"/>
        <v>301.230</v>
      </c>
      <c r="I61" s="24" t="s">
        <v>2575</v>
      </c>
      <c r="J61" s="27" t="str">
        <f t="shared" si="7"/>
        <v>301.230 - Услуги по ремонту и обслуживанию технологического оборудования. Котельное оборудование</v>
      </c>
      <c r="M61" s="46"/>
      <c r="N61" s="46"/>
      <c r="P61" s="44" t="s">
        <v>3136</v>
      </c>
      <c r="Q61" s="44" t="s">
        <v>2099</v>
      </c>
    </row>
    <row r="62" spans="4:17" ht="15" x14ac:dyDescent="0.25">
      <c r="D62" s="30"/>
      <c r="G62" s="28">
        <v>240</v>
      </c>
      <c r="H62" s="28" t="str">
        <f t="shared" si="6"/>
        <v>301.240</v>
      </c>
      <c r="I62" s="24" t="s">
        <v>2574</v>
      </c>
      <c r="J62" s="27" t="str">
        <f t="shared" si="7"/>
        <v>301.240 - Услуги по ремонту и обслуживанию технологического оборудования. Противопожарное оборудование</v>
      </c>
      <c r="M62" s="46"/>
      <c r="N62" s="46"/>
      <c r="P62" s="44" t="s">
        <v>2669</v>
      </c>
      <c r="Q62" s="44" t="s">
        <v>2596</v>
      </c>
    </row>
    <row r="63" spans="4:17" ht="15" x14ac:dyDescent="0.25">
      <c r="D63" s="30"/>
      <c r="G63" s="28">
        <v>250</v>
      </c>
      <c r="H63" s="28" t="str">
        <f t="shared" si="6"/>
        <v>301.250</v>
      </c>
      <c r="I63" s="24" t="s">
        <v>2573</v>
      </c>
      <c r="J63" s="27" t="str">
        <f t="shared" si="7"/>
        <v>301.250 - Услуги по ремонту и обслуживанию технологического оборудования. Дизельгенераторные устанвоки</v>
      </c>
      <c r="M63" s="46"/>
      <c r="N63" s="46"/>
      <c r="P63" s="44" t="s">
        <v>3245</v>
      </c>
      <c r="Q63" s="44" t="s">
        <v>2000</v>
      </c>
    </row>
    <row r="64" spans="4:17" ht="15" x14ac:dyDescent="0.25">
      <c r="D64" s="30"/>
      <c r="G64" s="28">
        <v>260</v>
      </c>
      <c r="H64" s="28" t="str">
        <f t="shared" si="6"/>
        <v>301.260</v>
      </c>
      <c r="I64" s="24" t="s">
        <v>2572</v>
      </c>
      <c r="J64" s="27" t="str">
        <f t="shared" si="7"/>
        <v>301.260 - Услуги по ремонту и обслуживанию технологического оборудования. Электродвигатели</v>
      </c>
      <c r="M64" s="46"/>
      <c r="N64" s="46"/>
      <c r="P64" s="44" t="s">
        <v>3262</v>
      </c>
      <c r="Q64" s="44" t="s">
        <v>1981</v>
      </c>
    </row>
    <row r="65" spans="4:17" ht="15" x14ac:dyDescent="0.25">
      <c r="D65" s="30"/>
      <c r="G65" s="28">
        <v>270</v>
      </c>
      <c r="H65" s="28" t="str">
        <f t="shared" si="6"/>
        <v>301.270</v>
      </c>
      <c r="I65" s="24" t="s">
        <v>2571</v>
      </c>
      <c r="J65" s="27" t="str">
        <f t="shared" si="7"/>
        <v>301.270 - Услуги по ремонту и обслуживанию технологического оборудования. Сварочные аппараты</v>
      </c>
      <c r="M65" s="46"/>
      <c r="N65" s="46"/>
      <c r="P65" s="44" t="s">
        <v>3005</v>
      </c>
      <c r="Q65" s="44" t="s">
        <v>2240</v>
      </c>
    </row>
    <row r="66" spans="4:17" ht="15" x14ac:dyDescent="0.25">
      <c r="D66" s="30"/>
      <c r="G66" s="28">
        <v>280</v>
      </c>
      <c r="H66" s="28" t="str">
        <f t="shared" si="6"/>
        <v>301.280</v>
      </c>
      <c r="I66" s="24" t="s">
        <v>2570</v>
      </c>
      <c r="J66" s="27" t="str">
        <f t="shared" si="7"/>
        <v>301.280 - Услуги по ремонту и обслуживанию технологического оборудования. Трансформаторы</v>
      </c>
      <c r="M66" s="46"/>
      <c r="N66" s="46"/>
      <c r="P66" s="44" t="s">
        <v>3298</v>
      </c>
      <c r="Q66" s="44" t="s">
        <v>1945</v>
      </c>
    </row>
    <row r="67" spans="4:17" ht="15" x14ac:dyDescent="0.25">
      <c r="D67" s="30"/>
      <c r="G67" s="28">
        <v>290</v>
      </c>
      <c r="H67" s="28" t="str">
        <f t="shared" si="6"/>
        <v>301.290</v>
      </c>
      <c r="I67" s="24" t="s">
        <v>2569</v>
      </c>
      <c r="J67" s="27" t="str">
        <f t="shared" si="7"/>
        <v>301.290 - Услуги по ремонту и обслуживанию технологического оборудования. Станки</v>
      </c>
      <c r="M67" s="46"/>
      <c r="N67" s="46"/>
      <c r="P67" s="44" t="s">
        <v>2984</v>
      </c>
      <c r="Q67" s="44" t="s">
        <v>2262</v>
      </c>
    </row>
    <row r="68" spans="4:17" ht="15" x14ac:dyDescent="0.25">
      <c r="D68" s="30">
        <v>302</v>
      </c>
      <c r="E68" s="24" t="s">
        <v>2568</v>
      </c>
      <c r="F68" s="25" t="str">
        <f>D68&amp;" - "&amp;E68</f>
        <v>302 - Услуги по ремонту общезаводского оборудования</v>
      </c>
      <c r="M68" s="46"/>
      <c r="N68" s="46"/>
      <c r="P68" s="44" t="s">
        <v>2822</v>
      </c>
      <c r="Q68" s="44" t="s">
        <v>2431</v>
      </c>
    </row>
    <row r="69" spans="4:17" ht="15" x14ac:dyDescent="0.25">
      <c r="D69" s="30"/>
      <c r="G69" s="28">
        <v>110</v>
      </c>
      <c r="H69" s="28" t="str">
        <f t="shared" ref="H69:H74" si="8">$D$68&amp;"."&amp;G69</f>
        <v>302.110</v>
      </c>
      <c r="I69" s="24" t="s">
        <v>2567</v>
      </c>
      <c r="J69" s="27" t="str">
        <f t="shared" ref="J69:J74" si="9">H69&amp;" - "&amp;I69</f>
        <v>302.110 - Услуги по ремонту и обслуживанию общезаводского оборудования. Оргтехника</v>
      </c>
      <c r="M69" s="46"/>
      <c r="N69" s="46"/>
      <c r="P69" s="44" t="s">
        <v>2933</v>
      </c>
      <c r="Q69" s="44" t="s">
        <v>2318</v>
      </c>
    </row>
    <row r="70" spans="4:17" ht="15" x14ac:dyDescent="0.25">
      <c r="D70" s="30"/>
      <c r="G70" s="28">
        <v>120</v>
      </c>
      <c r="H70" s="28" t="str">
        <f t="shared" si="8"/>
        <v>302.120</v>
      </c>
      <c r="I70" s="24" t="s">
        <v>2566</v>
      </c>
      <c r="J70" s="27" t="str">
        <f t="shared" si="9"/>
        <v>302.120 - Услуги по ремонту и обслуживанию общезаводского оборудованияя. Лифт</v>
      </c>
      <c r="M70" s="46"/>
      <c r="N70" s="46"/>
      <c r="P70" s="44" t="s">
        <v>3129</v>
      </c>
      <c r="Q70" s="44" t="s">
        <v>2105</v>
      </c>
    </row>
    <row r="71" spans="4:17" ht="15" x14ac:dyDescent="0.25">
      <c r="D71" s="30"/>
      <c r="G71" s="28">
        <v>130</v>
      </c>
      <c r="H71" s="28" t="str">
        <f t="shared" si="8"/>
        <v>302.130</v>
      </c>
      <c r="I71" s="24" t="s">
        <v>2565</v>
      </c>
      <c r="J71" s="27" t="str">
        <f t="shared" si="9"/>
        <v>302.130 - Услуги по ремонту и обслуживанию общезаводского оборудования. Краны</v>
      </c>
      <c r="M71" s="46"/>
      <c r="N71" s="46"/>
      <c r="P71" s="44" t="s">
        <v>2750</v>
      </c>
      <c r="Q71" s="44" t="s">
        <v>2505</v>
      </c>
    </row>
    <row r="72" spans="4:17" ht="15" x14ac:dyDescent="0.25">
      <c r="D72" s="30"/>
      <c r="G72" s="28">
        <v>140</v>
      </c>
      <c r="H72" s="28" t="str">
        <f t="shared" si="8"/>
        <v>302.140</v>
      </c>
      <c r="I72" s="24" t="s">
        <v>2564</v>
      </c>
      <c r="J72" s="27" t="str">
        <f t="shared" si="9"/>
        <v>302.140 - Услуги по ремонту и обслуживанию общезаводского оборудования. Транспорт</v>
      </c>
      <c r="M72" s="46"/>
      <c r="N72" s="46"/>
      <c r="P72" s="44" t="s">
        <v>3263</v>
      </c>
      <c r="Q72" s="44" t="s">
        <v>1980</v>
      </c>
    </row>
    <row r="73" spans="4:17" ht="15" x14ac:dyDescent="0.25">
      <c r="D73" s="30"/>
      <c r="G73" s="28">
        <v>150</v>
      </c>
      <c r="H73" s="28" t="str">
        <f t="shared" si="8"/>
        <v>302.150</v>
      </c>
      <c r="I73" s="24" t="s">
        <v>2563</v>
      </c>
      <c r="J73" s="27" t="str">
        <f t="shared" si="9"/>
        <v>302.150 - Услуги по ремонту и обслуживанию общезаводского оборудования. Сетевое оборудование</v>
      </c>
      <c r="M73" s="46"/>
      <c r="N73" s="46"/>
      <c r="P73" s="44" t="s">
        <v>2885</v>
      </c>
      <c r="Q73" s="44" t="s">
        <v>2367</v>
      </c>
    </row>
    <row r="74" spans="4:17" ht="15" x14ac:dyDescent="0.25">
      <c r="D74" s="30"/>
      <c r="G74" s="28">
        <v>160</v>
      </c>
      <c r="H74" s="28" t="str">
        <f t="shared" si="8"/>
        <v>302.160</v>
      </c>
      <c r="I74" s="24" t="s">
        <v>6729</v>
      </c>
      <c r="J74" s="27" t="str">
        <f t="shared" si="9"/>
        <v>302.160 - Услуги по ремонту и обслуживанию общезаводского оборудования. Здания и сооружения</v>
      </c>
      <c r="M74" s="46"/>
      <c r="N74" s="46"/>
      <c r="P74" s="44" t="s">
        <v>6733</v>
      </c>
      <c r="Q74" s="44" t="s">
        <v>6729</v>
      </c>
    </row>
    <row r="75" spans="4:17" ht="15" x14ac:dyDescent="0.25">
      <c r="D75" s="30"/>
      <c r="G75" s="28">
        <v>170</v>
      </c>
      <c r="H75" s="28" t="str">
        <f>$D$775&amp;"."&amp;G75</f>
        <v>513.170</v>
      </c>
      <c r="I75" s="24" t="s">
        <v>6732</v>
      </c>
      <c r="J75" s="27" t="str">
        <f>H75&amp;" - "&amp;I75</f>
        <v>513.170 - Услуги по ремонту и обслуживанию общезаводского оборудования. ЦЗЛ</v>
      </c>
      <c r="M75" s="46"/>
      <c r="N75" s="46"/>
      <c r="P75" s="44" t="s">
        <v>2813</v>
      </c>
      <c r="Q75" s="44" t="s">
        <v>2440</v>
      </c>
    </row>
    <row r="76" spans="4:17" ht="15" x14ac:dyDescent="0.25">
      <c r="D76" s="30">
        <v>303</v>
      </c>
      <c r="E76" s="24" t="s">
        <v>2562</v>
      </c>
      <c r="F76" s="25" t="str">
        <f>D76&amp;" - "&amp;E76</f>
        <v>303 - Услуги прочие</v>
      </c>
      <c r="G76" s="28"/>
      <c r="M76" s="46"/>
      <c r="N76" s="46"/>
      <c r="P76" s="44" t="s">
        <v>3252</v>
      </c>
      <c r="Q76" s="44" t="s">
        <v>1992</v>
      </c>
    </row>
    <row r="77" spans="4:17" ht="15" x14ac:dyDescent="0.25">
      <c r="D77" s="30"/>
      <c r="G77" s="28">
        <v>110</v>
      </c>
      <c r="H77" s="28" t="str">
        <f t="shared" ref="H77:H109" si="10">$D$76&amp;"."&amp;G77</f>
        <v>303.110</v>
      </c>
      <c r="I77" s="24" t="s">
        <v>2561</v>
      </c>
      <c r="J77" s="27" t="str">
        <f t="shared" ref="J77:J109" si="11">H77&amp;" - "&amp;I77</f>
        <v>303.110 - Услуги по заправке баллонов техническими газами</v>
      </c>
      <c r="M77" s="46"/>
      <c r="N77" s="46"/>
      <c r="P77" s="44" t="s">
        <v>3203</v>
      </c>
      <c r="Q77" s="44" t="s">
        <v>2035</v>
      </c>
    </row>
    <row r="78" spans="4:17" ht="15" x14ac:dyDescent="0.25">
      <c r="D78" s="30"/>
      <c r="G78" s="28">
        <v>120</v>
      </c>
      <c r="H78" s="28" t="str">
        <f t="shared" si="10"/>
        <v>303.120</v>
      </c>
      <c r="I78" s="24" t="s">
        <v>2560</v>
      </c>
      <c r="J78" s="27" t="str">
        <f t="shared" si="11"/>
        <v>303.120 - Услуги по реставрации, гумированию и замене запасных частей</v>
      </c>
      <c r="M78" s="46"/>
      <c r="N78" s="46"/>
      <c r="P78" s="44" t="s">
        <v>3207</v>
      </c>
      <c r="Q78" s="44" t="s">
        <v>2031</v>
      </c>
    </row>
    <row r="79" spans="4:17" ht="15" x14ac:dyDescent="0.25">
      <c r="D79" s="30"/>
      <c r="G79" s="28">
        <v>130</v>
      </c>
      <c r="H79" s="28" t="str">
        <f t="shared" si="10"/>
        <v>303.130</v>
      </c>
      <c r="I79" s="32" t="s">
        <v>2559</v>
      </c>
      <c r="J79" s="27" t="str">
        <f t="shared" si="11"/>
        <v>303.130 - Услуги по замене масла и фильтров</v>
      </c>
      <c r="M79" s="46"/>
      <c r="N79" s="46"/>
      <c r="P79" s="44" t="s">
        <v>3204</v>
      </c>
      <c r="Q79" s="44" t="s">
        <v>2034</v>
      </c>
    </row>
    <row r="80" spans="4:17" ht="15" x14ac:dyDescent="0.25">
      <c r="D80" s="30"/>
      <c r="G80" s="28">
        <v>140</v>
      </c>
      <c r="H80" s="28" t="str">
        <f t="shared" si="10"/>
        <v>303.140</v>
      </c>
      <c r="I80" s="29" t="s">
        <v>2558</v>
      </c>
      <c r="J80" s="27" t="str">
        <f t="shared" si="11"/>
        <v>303.140 - Услуги по изготовлению запасных частей</v>
      </c>
      <c r="M80" s="46"/>
      <c r="N80" s="46"/>
      <c r="P80" s="44" t="s">
        <v>3205</v>
      </c>
      <c r="Q80" s="44" t="s">
        <v>2033</v>
      </c>
    </row>
    <row r="81" spans="4:17" ht="15" x14ac:dyDescent="0.25">
      <c r="D81" s="30"/>
      <c r="G81" s="28">
        <v>150</v>
      </c>
      <c r="H81" s="28" t="str">
        <f t="shared" si="10"/>
        <v>303.150</v>
      </c>
      <c r="I81" s="32" t="s">
        <v>2557</v>
      </c>
      <c r="J81" s="27" t="str">
        <f t="shared" si="11"/>
        <v>303.150 - Услуги по обучению, повышению квалификации и мотивации персонала</v>
      </c>
      <c r="M81" s="46"/>
      <c r="N81" s="46"/>
      <c r="P81" s="44" t="s">
        <v>3208</v>
      </c>
      <c r="Q81" s="44" t="s">
        <v>2030</v>
      </c>
    </row>
    <row r="82" spans="4:17" ht="15" x14ac:dyDescent="0.25">
      <c r="D82" s="30"/>
      <c r="G82" s="28">
        <v>160</v>
      </c>
      <c r="H82" s="28" t="str">
        <f t="shared" si="10"/>
        <v>303.160</v>
      </c>
      <c r="I82" s="24" t="s">
        <v>1852</v>
      </c>
      <c r="J82" s="27" t="str">
        <f t="shared" si="11"/>
        <v>303.160 - Услуги по оценке</v>
      </c>
      <c r="M82" s="46"/>
      <c r="N82" s="46"/>
      <c r="P82" s="44" t="s">
        <v>3206</v>
      </c>
      <c r="Q82" s="44" t="s">
        <v>2032</v>
      </c>
    </row>
    <row r="83" spans="4:17" ht="15" x14ac:dyDescent="0.25">
      <c r="D83" s="30"/>
      <c r="G83" s="28">
        <v>170</v>
      </c>
      <c r="H83" s="28" t="str">
        <f t="shared" si="10"/>
        <v>303.170</v>
      </c>
      <c r="I83" s="32" t="s">
        <v>2556</v>
      </c>
      <c r="J83" s="27" t="str">
        <f t="shared" si="11"/>
        <v>303.170 - Услуги по заправке картриджей</v>
      </c>
      <c r="M83" s="46"/>
      <c r="N83" s="46"/>
      <c r="P83" s="44" t="s">
        <v>3034</v>
      </c>
      <c r="Q83" s="44" t="s">
        <v>2209</v>
      </c>
    </row>
    <row r="84" spans="4:17" ht="15" x14ac:dyDescent="0.25">
      <c r="D84" s="30"/>
      <c r="G84" s="28">
        <v>180</v>
      </c>
      <c r="H84" s="28" t="str">
        <f t="shared" si="10"/>
        <v>303.180</v>
      </c>
      <c r="I84" s="24" t="s">
        <v>2555</v>
      </c>
      <c r="J84" s="27" t="str">
        <f t="shared" si="11"/>
        <v>303.180 - Услуги по благоустройству</v>
      </c>
      <c r="M84" s="46"/>
      <c r="N84" s="46"/>
      <c r="P84" s="44" t="s">
        <v>3033</v>
      </c>
      <c r="Q84" s="44" t="s">
        <v>931</v>
      </c>
    </row>
    <row r="85" spans="4:17" ht="15" x14ac:dyDescent="0.25">
      <c r="D85" s="30"/>
      <c r="G85" s="28">
        <v>190</v>
      </c>
      <c r="H85" s="28" t="str">
        <f t="shared" si="10"/>
        <v>303.190</v>
      </c>
      <c r="I85" s="24" t="s">
        <v>2554</v>
      </c>
      <c r="J85" s="27" t="str">
        <f t="shared" si="11"/>
        <v xml:space="preserve">303.190 - Услуги логистические </v>
      </c>
      <c r="M85" s="46"/>
      <c r="N85" s="46"/>
      <c r="P85" s="44" t="s">
        <v>3170</v>
      </c>
      <c r="Q85" s="44" t="s">
        <v>2066</v>
      </c>
    </row>
    <row r="86" spans="4:17" ht="15" x14ac:dyDescent="0.25">
      <c r="D86" s="30"/>
      <c r="G86" s="28">
        <v>200</v>
      </c>
      <c r="H86" s="28" t="str">
        <f t="shared" si="10"/>
        <v>303.200</v>
      </c>
      <c r="I86" s="24" t="s">
        <v>2553</v>
      </c>
      <c r="J86" s="27" t="str">
        <f t="shared" si="11"/>
        <v>303.200 - Услуги брокерские</v>
      </c>
      <c r="M86" s="46"/>
      <c r="N86" s="46"/>
      <c r="P86" s="44" t="s">
        <v>2919</v>
      </c>
      <c r="Q86" s="44" t="s">
        <v>2332</v>
      </c>
    </row>
    <row r="87" spans="4:17" ht="15" x14ac:dyDescent="0.25">
      <c r="D87" s="30"/>
      <c r="G87" s="28">
        <v>210</v>
      </c>
      <c r="H87" s="28" t="str">
        <f t="shared" si="10"/>
        <v>303.210</v>
      </c>
      <c r="I87" s="24" t="s">
        <v>2552</v>
      </c>
      <c r="J87" s="27" t="str">
        <f t="shared" si="11"/>
        <v>303.210 - Услуги консалтинговые</v>
      </c>
      <c r="M87" s="46"/>
      <c r="N87" s="46"/>
      <c r="P87" s="44" t="s">
        <v>3171</v>
      </c>
      <c r="Q87" s="44" t="s">
        <v>2065</v>
      </c>
    </row>
    <row r="88" spans="4:17" ht="15" x14ac:dyDescent="0.25">
      <c r="D88" s="30"/>
      <c r="G88" s="28">
        <v>220</v>
      </c>
      <c r="H88" s="28" t="str">
        <f t="shared" si="10"/>
        <v>303.220</v>
      </c>
      <c r="I88" s="24" t="s">
        <v>1851</v>
      </c>
      <c r="J88" s="27" t="str">
        <f t="shared" si="11"/>
        <v>303.220 - Услуги по страхованию</v>
      </c>
      <c r="M88" s="46"/>
      <c r="N88" s="46"/>
      <c r="P88" s="44" t="s">
        <v>3356</v>
      </c>
      <c r="Q88" s="44" t="s">
        <v>1887</v>
      </c>
    </row>
    <row r="89" spans="4:17" ht="15" x14ac:dyDescent="0.25">
      <c r="D89" s="30"/>
      <c r="G89" s="28">
        <v>230</v>
      </c>
      <c r="H89" s="28" t="str">
        <f t="shared" si="10"/>
        <v>303.230</v>
      </c>
      <c r="I89" s="24" t="s">
        <v>2551</v>
      </c>
      <c r="J89" s="27" t="str">
        <f t="shared" si="11"/>
        <v>303.230 - Услуги по сертификации, верификации и аккредитации</v>
      </c>
      <c r="M89" s="46"/>
      <c r="N89" s="46"/>
      <c r="P89" s="44" t="s">
        <v>2829</v>
      </c>
      <c r="Q89" s="44" t="s">
        <v>2423</v>
      </c>
    </row>
    <row r="90" spans="4:17" ht="15" x14ac:dyDescent="0.25">
      <c r="D90" s="30"/>
      <c r="G90" s="28">
        <v>240</v>
      </c>
      <c r="H90" s="28" t="str">
        <f t="shared" si="10"/>
        <v>303.240</v>
      </c>
      <c r="I90" s="24" t="s">
        <v>2550</v>
      </c>
      <c r="J90" s="27" t="str">
        <f t="shared" si="11"/>
        <v>303.240 - Услуги административные</v>
      </c>
      <c r="M90" s="46"/>
      <c r="N90" s="46"/>
      <c r="P90" s="44" t="s">
        <v>3103</v>
      </c>
      <c r="Q90" s="44" t="s">
        <v>2131</v>
      </c>
    </row>
    <row r="91" spans="4:17" ht="15" x14ac:dyDescent="0.25">
      <c r="D91" s="30"/>
      <c r="G91" s="28">
        <v>250</v>
      </c>
      <c r="H91" s="28" t="str">
        <f t="shared" si="10"/>
        <v>303.250</v>
      </c>
      <c r="I91" s="32" t="s">
        <v>2549</v>
      </c>
      <c r="J91" s="27" t="str">
        <f t="shared" si="11"/>
        <v>303.250 - Услуги по обеспечению безопасности</v>
      </c>
      <c r="M91" s="46"/>
      <c r="N91" s="46"/>
      <c r="P91" s="44" t="s">
        <v>2645</v>
      </c>
      <c r="Q91" s="44" t="s">
        <v>2618</v>
      </c>
    </row>
    <row r="92" spans="4:17" ht="15" x14ac:dyDescent="0.25">
      <c r="D92" s="30"/>
      <c r="G92" s="28">
        <v>260</v>
      </c>
      <c r="H92" s="28" t="str">
        <f t="shared" si="10"/>
        <v>303.260</v>
      </c>
      <c r="I92" s="32" t="s">
        <v>2548</v>
      </c>
      <c r="J92" s="27" t="str">
        <f t="shared" si="11"/>
        <v>303.260 - Услуги по организации мероприятий</v>
      </c>
      <c r="M92" s="46"/>
      <c r="N92" s="46"/>
      <c r="P92" s="44" t="s">
        <v>2803</v>
      </c>
      <c r="Q92" s="44" t="s">
        <v>2451</v>
      </c>
    </row>
    <row r="93" spans="4:17" ht="15" x14ac:dyDescent="0.25">
      <c r="D93" s="30"/>
      <c r="G93" s="28">
        <v>270</v>
      </c>
      <c r="H93" s="28" t="str">
        <f t="shared" si="10"/>
        <v>303.270</v>
      </c>
      <c r="I93" s="24" t="s">
        <v>2547</v>
      </c>
      <c r="J93" s="27" t="str">
        <f t="shared" si="11"/>
        <v>303.270 - Услуги маркетинговые</v>
      </c>
      <c r="M93" s="46"/>
      <c r="N93" s="46"/>
      <c r="P93" s="44" t="s">
        <v>3264</v>
      </c>
      <c r="Q93" s="44" t="s">
        <v>3459</v>
      </c>
    </row>
    <row r="94" spans="4:17" ht="15" x14ac:dyDescent="0.25">
      <c r="D94" s="30"/>
      <c r="G94" s="28">
        <v>280</v>
      </c>
      <c r="H94" s="28" t="str">
        <f t="shared" si="10"/>
        <v>303.280</v>
      </c>
      <c r="I94" s="24" t="s">
        <v>2546</v>
      </c>
      <c r="J94" s="27" t="str">
        <f t="shared" si="11"/>
        <v>303.280 - Услуги по аттестации рабочих мест</v>
      </c>
      <c r="M94" s="46"/>
      <c r="N94" s="46"/>
      <c r="P94" s="44" t="s">
        <v>3299</v>
      </c>
      <c r="Q94" s="44" t="s">
        <v>3460</v>
      </c>
    </row>
    <row r="95" spans="4:17" ht="15" x14ac:dyDescent="0.25">
      <c r="D95" s="30"/>
      <c r="G95" s="28">
        <v>290</v>
      </c>
      <c r="H95" s="28" t="str">
        <f t="shared" si="10"/>
        <v>303.290</v>
      </c>
      <c r="I95" s="24" t="s">
        <v>2545</v>
      </c>
      <c r="J95" s="27" t="str">
        <f t="shared" si="11"/>
        <v>303.290 - Услуги по повышению квалификации персонала</v>
      </c>
      <c r="M95" s="46"/>
      <c r="N95" s="46"/>
      <c r="P95" s="44" t="s">
        <v>3293</v>
      </c>
      <c r="Q95" s="44" t="s">
        <v>1951</v>
      </c>
    </row>
    <row r="96" spans="4:17" ht="15" x14ac:dyDescent="0.25">
      <c r="D96" s="30"/>
      <c r="G96" s="28">
        <v>300</v>
      </c>
      <c r="H96" s="28" t="str">
        <f t="shared" si="10"/>
        <v>303.300</v>
      </c>
      <c r="I96" s="24" t="s">
        <v>2544</v>
      </c>
      <c r="J96" s="27" t="str">
        <f t="shared" si="11"/>
        <v>303.300 - Услуги по проведению медицинского осмотра</v>
      </c>
      <c r="M96" s="46"/>
      <c r="N96" s="46"/>
      <c r="P96" s="44" t="s">
        <v>3037</v>
      </c>
      <c r="Q96" s="44" t="s">
        <v>2206</v>
      </c>
    </row>
    <row r="97" spans="1:17" ht="15" x14ac:dyDescent="0.25">
      <c r="D97" s="30"/>
      <c r="G97" s="28">
        <v>310</v>
      </c>
      <c r="H97" s="28" t="str">
        <f t="shared" si="10"/>
        <v>303.310</v>
      </c>
      <c r="I97" s="24" t="s">
        <v>2543</v>
      </c>
      <c r="J97" s="27" t="str">
        <f t="shared" si="11"/>
        <v>303.310 - Услуги по аренде</v>
      </c>
      <c r="M97" s="46"/>
      <c r="N97" s="46"/>
      <c r="P97" s="44" t="s">
        <v>2967</v>
      </c>
      <c r="Q97" s="44" t="s">
        <v>2282</v>
      </c>
    </row>
    <row r="98" spans="1:17" ht="15" x14ac:dyDescent="0.25">
      <c r="D98" s="30"/>
      <c r="G98" s="28">
        <v>320</v>
      </c>
      <c r="H98" s="28" t="str">
        <f t="shared" si="10"/>
        <v>303.320</v>
      </c>
      <c r="I98" s="24" t="s">
        <v>6730</v>
      </c>
      <c r="J98" s="27" t="str">
        <f t="shared" si="11"/>
        <v>303.320 - Услуги СМР и разработка проектов</v>
      </c>
      <c r="M98" s="46"/>
      <c r="N98" s="46"/>
      <c r="P98" s="44" t="s">
        <v>3300</v>
      </c>
      <c r="Q98" s="44" t="s">
        <v>1944</v>
      </c>
    </row>
    <row r="99" spans="1:17" ht="15" x14ac:dyDescent="0.25">
      <c r="D99" s="30"/>
      <c r="G99" s="28">
        <v>330</v>
      </c>
      <c r="H99" s="28" t="str">
        <f t="shared" si="10"/>
        <v>303.330</v>
      </c>
      <c r="I99" s="24" t="s">
        <v>2541</v>
      </c>
      <c r="J99" s="27" t="str">
        <f t="shared" si="11"/>
        <v>303.330 - Услуги государственных учреждений</v>
      </c>
      <c r="M99" s="46"/>
      <c r="N99" s="46"/>
      <c r="P99" s="44" t="s">
        <v>2901</v>
      </c>
      <c r="Q99" s="44" t="s">
        <v>2351</v>
      </c>
    </row>
    <row r="100" spans="1:17" ht="15" x14ac:dyDescent="0.25">
      <c r="D100" s="30"/>
      <c r="G100" s="28">
        <v>340</v>
      </c>
      <c r="H100" s="28" t="str">
        <f t="shared" si="10"/>
        <v>303.340</v>
      </c>
      <c r="I100" s="24" t="s">
        <v>2540</v>
      </c>
      <c r="J100" s="27" t="str">
        <f t="shared" si="11"/>
        <v>303.340 - Подписка на издания</v>
      </c>
      <c r="M100" s="46"/>
      <c r="N100" s="46"/>
      <c r="P100" s="44" t="s">
        <v>3289</v>
      </c>
      <c r="Q100" s="44" t="s">
        <v>1954</v>
      </c>
    </row>
    <row r="101" spans="1:17" ht="15" x14ac:dyDescent="0.25">
      <c r="D101" s="30"/>
      <c r="G101" s="28">
        <v>350</v>
      </c>
      <c r="H101" s="28" t="str">
        <f t="shared" si="10"/>
        <v>303.350</v>
      </c>
      <c r="I101" s="24" t="s">
        <v>2539</v>
      </c>
      <c r="J101" s="27" t="str">
        <f t="shared" si="11"/>
        <v>303.350 - Услуги противопожарной безопасности</v>
      </c>
      <c r="M101" s="46"/>
      <c r="N101" s="46"/>
      <c r="P101" s="44" t="s">
        <v>2910</v>
      </c>
      <c r="Q101" s="44" t="s">
        <v>2342</v>
      </c>
    </row>
    <row r="102" spans="1:17" ht="15" x14ac:dyDescent="0.25">
      <c r="D102" s="30"/>
      <c r="G102" s="28">
        <v>360</v>
      </c>
      <c r="H102" s="28" t="str">
        <f t="shared" si="10"/>
        <v>303.360</v>
      </c>
      <c r="I102" s="24" t="s">
        <v>2538</v>
      </c>
      <c r="J102" s="27" t="str">
        <f t="shared" si="11"/>
        <v>303.360 - Услуги медицинского обслуживания персонала</v>
      </c>
      <c r="M102" s="46"/>
      <c r="N102" s="46"/>
      <c r="P102" s="44" t="s">
        <v>3086</v>
      </c>
      <c r="Q102" s="44" t="s">
        <v>2148</v>
      </c>
    </row>
    <row r="103" spans="1:17" ht="15" x14ac:dyDescent="0.25">
      <c r="D103" s="30"/>
      <c r="G103" s="28">
        <v>370</v>
      </c>
      <c r="H103" s="28" t="str">
        <f t="shared" si="10"/>
        <v>303.370</v>
      </c>
      <c r="I103" s="32" t="s">
        <v>2537</v>
      </c>
      <c r="J103" s="27" t="str">
        <f t="shared" si="11"/>
        <v>303.370 - Услуги министерств и ведомств</v>
      </c>
      <c r="M103" s="46"/>
      <c r="N103" s="46"/>
      <c r="P103" s="44" t="s">
        <v>3347</v>
      </c>
      <c r="Q103" s="44" t="s">
        <v>1896</v>
      </c>
    </row>
    <row r="104" spans="1:17" ht="15" x14ac:dyDescent="0.25">
      <c r="D104" s="30"/>
      <c r="G104" s="28">
        <v>380</v>
      </c>
      <c r="H104" s="28" t="str">
        <f t="shared" si="10"/>
        <v>303.380</v>
      </c>
      <c r="I104" s="24" t="s">
        <v>2536</v>
      </c>
      <c r="J104" s="27" t="str">
        <f t="shared" si="11"/>
        <v>303.380 - Услуги по техническому обслуживанию и поддержке. АСКУЭ и АСТУЭ</v>
      </c>
      <c r="M104" s="46"/>
      <c r="N104" s="46"/>
      <c r="P104" s="44" t="s">
        <v>3301</v>
      </c>
      <c r="Q104" s="44" t="s">
        <v>1943</v>
      </c>
    </row>
    <row r="105" spans="1:17" ht="15" x14ac:dyDescent="0.25">
      <c r="D105" s="30"/>
      <c r="G105" s="28">
        <v>390</v>
      </c>
      <c r="H105" s="28" t="str">
        <f t="shared" si="10"/>
        <v>303.390</v>
      </c>
      <c r="I105" s="24" t="s">
        <v>2535</v>
      </c>
      <c r="J105" s="27" t="str">
        <f t="shared" si="11"/>
        <v>303.390 - Услуги по техническому обслуживанию и поддержке. Q3MET</v>
      </c>
      <c r="M105" s="46"/>
      <c r="N105" s="46"/>
      <c r="P105" s="44" t="s">
        <v>3122</v>
      </c>
      <c r="Q105" s="44" t="s">
        <v>2112</v>
      </c>
    </row>
    <row r="106" spans="1:17" ht="15" x14ac:dyDescent="0.25">
      <c r="D106" s="30"/>
      <c r="G106" s="28">
        <v>400</v>
      </c>
      <c r="H106" s="28" t="str">
        <f t="shared" si="10"/>
        <v>303.400</v>
      </c>
      <c r="I106" s="24" t="s">
        <v>2534</v>
      </c>
      <c r="J106" s="27" t="str">
        <f t="shared" si="11"/>
        <v>303.400 - Услуги по техническоей поддержке программного обеспечения</v>
      </c>
      <c r="M106" s="46"/>
      <c r="N106" s="46"/>
      <c r="P106" s="44" t="s">
        <v>3123</v>
      </c>
      <c r="Q106" s="44" t="s">
        <v>2111</v>
      </c>
    </row>
    <row r="107" spans="1:17" ht="15" x14ac:dyDescent="0.25">
      <c r="D107" s="30"/>
      <c r="G107" s="28">
        <v>410</v>
      </c>
      <c r="H107" s="28" t="str">
        <f t="shared" si="10"/>
        <v>303.410</v>
      </c>
      <c r="I107" s="24" t="s">
        <v>6731</v>
      </c>
      <c r="J107" s="27" t="str">
        <f t="shared" si="11"/>
        <v>303.410 - Услуги программного обеспечения</v>
      </c>
      <c r="M107" s="46"/>
      <c r="N107" s="46"/>
      <c r="P107" s="44" t="s">
        <v>2765</v>
      </c>
      <c r="Q107" s="44" t="s">
        <v>2490</v>
      </c>
    </row>
    <row r="108" spans="1:17" ht="15" x14ac:dyDescent="0.25">
      <c r="D108" s="30"/>
      <c r="G108" s="28">
        <v>420</v>
      </c>
      <c r="H108" s="28" t="str">
        <f t="shared" si="10"/>
        <v>303.420</v>
      </c>
      <c r="I108" s="24" t="s">
        <v>2533</v>
      </c>
      <c r="J108" s="27" t="str">
        <f t="shared" si="11"/>
        <v>303.420 - Услуги связи</v>
      </c>
      <c r="M108" s="46"/>
      <c r="N108" s="46"/>
      <c r="P108" s="44" t="s">
        <v>3209</v>
      </c>
      <c r="Q108" s="44" t="s">
        <v>3447</v>
      </c>
    </row>
    <row r="109" spans="1:17" ht="15" x14ac:dyDescent="0.25">
      <c r="G109" s="26">
        <v>430</v>
      </c>
      <c r="H109" s="28" t="str">
        <f t="shared" si="10"/>
        <v>303.430</v>
      </c>
      <c r="I109" s="24" t="s">
        <v>3524</v>
      </c>
      <c r="J109" s="27" t="str">
        <f t="shared" si="11"/>
        <v>303.430 - Услуги по изготовлению изделий из давальческого материала</v>
      </c>
      <c r="M109" s="46"/>
      <c r="N109" s="46"/>
      <c r="P109" s="44" t="s">
        <v>6733</v>
      </c>
      <c r="Q109" s="44" t="s">
        <v>6732</v>
      </c>
    </row>
    <row r="110" spans="1:17" ht="15" x14ac:dyDescent="0.25">
      <c r="M110" s="46"/>
      <c r="N110" s="46"/>
      <c r="P110" s="44" t="s">
        <v>3228</v>
      </c>
      <c r="Q110" s="44" t="s">
        <v>3448</v>
      </c>
    </row>
    <row r="111" spans="1:17" ht="15" x14ac:dyDescent="0.25">
      <c r="A111" s="30">
        <v>400</v>
      </c>
      <c r="B111" s="24" t="s">
        <v>23</v>
      </c>
      <c r="C111" s="24" t="str">
        <f>A111&amp;" - "&amp;B111</f>
        <v>400 - Вспомогательные материалы</v>
      </c>
      <c r="D111" s="30">
        <v>401</v>
      </c>
      <c r="E111" s="24" t="s">
        <v>2532</v>
      </c>
      <c r="F111" s="25" t="str">
        <f>D111&amp;" - "&amp;E111</f>
        <v>401 - Лесоматериалы</v>
      </c>
      <c r="M111" s="46"/>
      <c r="N111" s="46"/>
      <c r="P111" s="44" t="s">
        <v>3036</v>
      </c>
      <c r="Q111" s="44" t="s">
        <v>2207</v>
      </c>
    </row>
    <row r="112" spans="1:17" ht="15" x14ac:dyDescent="0.25">
      <c r="D112" s="30"/>
      <c r="G112" s="26">
        <v>110</v>
      </c>
      <c r="H112" s="28" t="str">
        <f>$D$111&amp;"."&amp;G112</f>
        <v>401.110</v>
      </c>
      <c r="I112" s="29" t="s">
        <v>2531</v>
      </c>
      <c r="J112" s="27" t="str">
        <f>H112&amp;" - "&amp;I112</f>
        <v>401.110 - Лесоматериалы. Пиломатериалы</v>
      </c>
      <c r="M112" s="46"/>
      <c r="N112" s="46"/>
      <c r="P112" s="44" t="s">
        <v>3283</v>
      </c>
      <c r="Q112" s="44" t="s">
        <v>1960</v>
      </c>
    </row>
    <row r="113" spans="4:17" ht="15" x14ac:dyDescent="0.25">
      <c r="D113" s="30"/>
      <c r="G113" s="26">
        <v>120</v>
      </c>
      <c r="H113" s="28" t="str">
        <f>$D$111&amp;"."&amp;G113</f>
        <v>401.120</v>
      </c>
      <c r="I113" s="29" t="s">
        <v>2530</v>
      </c>
      <c r="J113" s="27" t="str">
        <f>H113&amp;" - "&amp;I113</f>
        <v>401.120 - Лесоматериалы. Шпала деревянная, брус переводной</v>
      </c>
      <c r="M113" s="46"/>
      <c r="N113" s="46"/>
      <c r="P113" s="44" t="s">
        <v>3172</v>
      </c>
      <c r="Q113" s="44" t="s">
        <v>2064</v>
      </c>
    </row>
    <row r="114" spans="4:17" ht="15" x14ac:dyDescent="0.25">
      <c r="D114" s="30">
        <v>402</v>
      </c>
      <c r="E114" s="24" t="s">
        <v>2529</v>
      </c>
      <c r="F114" s="25" t="str">
        <f>D114&amp;" - "&amp;E114</f>
        <v>402 - Отходы и продукция,бывшая в употреблении</v>
      </c>
      <c r="M114" s="46"/>
      <c r="N114" s="46"/>
      <c r="P114" s="44" t="s">
        <v>2996</v>
      </c>
      <c r="Q114" s="44" t="s">
        <v>2248</v>
      </c>
    </row>
    <row r="115" spans="4:17" ht="15" x14ac:dyDescent="0.25">
      <c r="D115" s="30"/>
      <c r="G115" s="26">
        <v>110</v>
      </c>
      <c r="H115" s="28" t="str">
        <f>$D$114&amp;"."&amp;G115</f>
        <v>402.110</v>
      </c>
      <c r="I115" s="29" t="s">
        <v>2528</v>
      </c>
      <c r="J115" s="27" t="str">
        <f>H115&amp;" - "&amp;I115</f>
        <v>402.110 - Отходы металлические</v>
      </c>
      <c r="M115" s="46"/>
      <c r="N115" s="46"/>
      <c r="P115" s="48" t="s">
        <v>3398</v>
      </c>
      <c r="Q115" s="50" t="s">
        <v>2227</v>
      </c>
    </row>
    <row r="116" spans="4:17" ht="15" x14ac:dyDescent="0.25">
      <c r="D116" s="30"/>
      <c r="G116" s="26">
        <v>120</v>
      </c>
      <c r="H116" s="28" t="str">
        <f>$D$114&amp;"."&amp;G116</f>
        <v>402.120</v>
      </c>
      <c r="I116" s="29" t="s">
        <v>2527</v>
      </c>
      <c r="J116" s="27" t="str">
        <f>H116&amp;" - "&amp;I116</f>
        <v>402.120 - Отходы неметаллические</v>
      </c>
      <c r="M116" s="46"/>
      <c r="N116" s="46"/>
      <c r="P116" s="44" t="s">
        <v>2923</v>
      </c>
      <c r="Q116" s="44" t="s">
        <v>2328</v>
      </c>
    </row>
    <row r="117" spans="4:17" ht="15" x14ac:dyDescent="0.25">
      <c r="D117" s="30"/>
      <c r="G117" s="26">
        <v>130</v>
      </c>
      <c r="H117" s="28" t="str">
        <f>$D$114&amp;"."&amp;G117</f>
        <v>402.130</v>
      </c>
      <c r="I117" s="29" t="s">
        <v>2526</v>
      </c>
      <c r="J117" s="27" t="str">
        <f>H117&amp;" - "&amp;I117</f>
        <v>402.130 - Лом черных металлов</v>
      </c>
      <c r="M117" s="46"/>
      <c r="N117" s="46"/>
      <c r="P117" s="44" t="s">
        <v>3377</v>
      </c>
      <c r="Q117" s="44" t="s">
        <v>1866</v>
      </c>
    </row>
    <row r="118" spans="4:17" ht="15" x14ac:dyDescent="0.25">
      <c r="D118" s="30"/>
      <c r="G118" s="26">
        <v>140</v>
      </c>
      <c r="H118" s="28" t="str">
        <f>$D$114&amp;"."&amp;G118</f>
        <v>402.140</v>
      </c>
      <c r="I118" s="29" t="s">
        <v>2525</v>
      </c>
      <c r="J118" s="27" t="str">
        <f>H118&amp;" - "&amp;I118</f>
        <v>402.140 - Лом цветных металлов</v>
      </c>
      <c r="M118" s="46"/>
      <c r="N118" s="46"/>
      <c r="P118" s="44" t="s">
        <v>2801</v>
      </c>
      <c r="Q118" s="44" t="s">
        <v>2453</v>
      </c>
    </row>
    <row r="119" spans="4:17" ht="15" x14ac:dyDescent="0.25">
      <c r="D119" s="30">
        <v>403</v>
      </c>
      <c r="E119" s="29" t="s">
        <v>2524</v>
      </c>
      <c r="F119" s="25" t="str">
        <f>D119&amp;" - "&amp;E119</f>
        <v>403 - Лабораторные пробы(образцы) не подлежащие передаче в производство</v>
      </c>
      <c r="I119" s="29"/>
      <c r="M119" s="46"/>
      <c r="N119" s="46"/>
      <c r="P119" s="44" t="s">
        <v>2799</v>
      </c>
      <c r="Q119" s="44" t="s">
        <v>2455</v>
      </c>
    </row>
    <row r="120" spans="4:17" ht="15" x14ac:dyDescent="0.25">
      <c r="D120" s="30"/>
      <c r="G120" s="26">
        <v>110</v>
      </c>
      <c r="H120" s="28" t="str">
        <f>$D$119&amp;"."&amp;G120</f>
        <v>403.110</v>
      </c>
      <c r="I120" s="29" t="s">
        <v>2523</v>
      </c>
      <c r="J120" s="27" t="str">
        <f>H120&amp;" - "&amp;I120</f>
        <v>403.110 - Пробы(образцы).Сырье</v>
      </c>
      <c r="M120" s="46"/>
      <c r="N120" s="46"/>
      <c r="P120" s="44" t="s">
        <v>2656</v>
      </c>
      <c r="Q120" s="44" t="s">
        <v>696</v>
      </c>
    </row>
    <row r="121" spans="4:17" ht="15" x14ac:dyDescent="0.25">
      <c r="D121" s="30"/>
      <c r="G121" s="26">
        <v>120</v>
      </c>
      <c r="H121" s="28" t="str">
        <f>$D$119&amp;"."&amp;G121</f>
        <v>403.120</v>
      </c>
      <c r="I121" s="29" t="s">
        <v>2522</v>
      </c>
      <c r="J121" s="27" t="str">
        <f>H121&amp;" - "&amp;I121</f>
        <v>403.120 - Пробы(образцы).Основные материалы</v>
      </c>
      <c r="M121" s="46"/>
      <c r="N121" s="46"/>
      <c r="P121" s="44" t="s">
        <v>3191</v>
      </c>
      <c r="Q121" s="44" t="s">
        <v>2047</v>
      </c>
    </row>
    <row r="122" spans="4:17" ht="15" x14ac:dyDescent="0.25">
      <c r="D122" s="30"/>
      <c r="G122" s="26">
        <v>130</v>
      </c>
      <c r="H122" s="28" t="str">
        <f>$D$119&amp;"."&amp;G122</f>
        <v>403.130</v>
      </c>
      <c r="I122" s="29" t="s">
        <v>2521</v>
      </c>
      <c r="J122" s="27" t="str">
        <f>H122&amp;" - "&amp;I122</f>
        <v>403.130 - Пробы(образцы).Вспомогательные материалы</v>
      </c>
      <c r="M122" s="46"/>
      <c r="N122" s="46"/>
      <c r="P122" s="44" t="s">
        <v>2805</v>
      </c>
      <c r="Q122" s="44" t="s">
        <v>2449</v>
      </c>
    </row>
    <row r="123" spans="4:17" ht="15" x14ac:dyDescent="0.25">
      <c r="D123" s="30"/>
      <c r="G123" s="26">
        <v>140</v>
      </c>
      <c r="H123" s="28" t="str">
        <f>$D$119&amp;"."&amp;G123</f>
        <v>403.140</v>
      </c>
      <c r="I123" s="29" t="s">
        <v>2520</v>
      </c>
      <c r="J123" s="27" t="str">
        <f>H123&amp;" - "&amp;I123</f>
        <v>403.140 - Пробы(образцы).Реквизиты упаковки</v>
      </c>
      <c r="M123" s="46"/>
      <c r="N123" s="46"/>
      <c r="P123" s="44" t="s">
        <v>2751</v>
      </c>
      <c r="Q123" s="44" t="s">
        <v>2504</v>
      </c>
    </row>
    <row r="124" spans="4:17" ht="15" x14ac:dyDescent="0.25">
      <c r="D124" s="30"/>
      <c r="G124" s="26">
        <v>150</v>
      </c>
      <c r="H124" s="28" t="str">
        <f>$D$119&amp;"."&amp;G124</f>
        <v>403.150</v>
      </c>
      <c r="I124" s="29" t="s">
        <v>2519</v>
      </c>
      <c r="J124" s="27" t="str">
        <f>H124&amp;" - "&amp;I124</f>
        <v>403.150 - Пробы (образцы). Готовая продукция</v>
      </c>
      <c r="M124" s="46"/>
      <c r="N124" s="46"/>
      <c r="P124" s="44" t="s">
        <v>2661</v>
      </c>
      <c r="Q124" s="44" t="s">
        <v>2603</v>
      </c>
    </row>
    <row r="125" spans="4:17" ht="15" x14ac:dyDescent="0.25">
      <c r="D125" s="30">
        <v>404</v>
      </c>
      <c r="E125" s="24" t="s">
        <v>2518</v>
      </c>
      <c r="F125" s="25" t="str">
        <f>D125&amp;" - "&amp;E125</f>
        <v>404 - Черные металлы</v>
      </c>
      <c r="M125" s="46"/>
      <c r="N125" s="46"/>
      <c r="P125" s="44" t="s">
        <v>2821</v>
      </c>
      <c r="Q125" s="44" t="s">
        <v>2432</v>
      </c>
    </row>
    <row r="126" spans="4:17" ht="15" x14ac:dyDescent="0.25">
      <c r="D126" s="30"/>
      <c r="G126" s="26">
        <v>110</v>
      </c>
      <c r="H126" s="28" t="str">
        <f t="shared" ref="H126:H132" si="12">$D$125&amp;"."&amp;G126</f>
        <v>404.110</v>
      </c>
      <c r="I126" s="29" t="s">
        <v>2517</v>
      </c>
      <c r="J126" s="27" t="str">
        <f t="shared" ref="J126:J132" si="13">H126&amp;" - "&amp;I126</f>
        <v>404.110 - Черные металлы. Рельсы и рельсовые крепления</v>
      </c>
      <c r="M126" s="46"/>
      <c r="N126" s="46"/>
      <c r="P126" s="44" t="s">
        <v>2828</v>
      </c>
      <c r="Q126" s="44" t="s">
        <v>2425</v>
      </c>
    </row>
    <row r="127" spans="4:17" ht="15" x14ac:dyDescent="0.25">
      <c r="D127" s="30"/>
      <c r="G127" s="26">
        <v>120</v>
      </c>
      <c r="H127" s="28" t="str">
        <f t="shared" si="12"/>
        <v>404.120</v>
      </c>
      <c r="I127" s="29" t="s">
        <v>2516</v>
      </c>
      <c r="J127" s="27" t="str">
        <f t="shared" si="13"/>
        <v>404.120 - Черные металлы. Металлопрокат</v>
      </c>
      <c r="M127" s="46"/>
      <c r="N127" s="46"/>
      <c r="P127" s="44" t="s">
        <v>2845</v>
      </c>
      <c r="Q127" s="44" t="s">
        <v>2407</v>
      </c>
    </row>
    <row r="128" spans="4:17" ht="15" x14ac:dyDescent="0.25">
      <c r="D128" s="30"/>
      <c r="G128" s="26">
        <v>130</v>
      </c>
      <c r="H128" s="28" t="str">
        <f t="shared" si="12"/>
        <v>404.130</v>
      </c>
      <c r="I128" s="29" t="s">
        <v>2515</v>
      </c>
      <c r="J128" s="27" t="str">
        <f t="shared" si="13"/>
        <v>404.130 - Черные металлы. Трубы</v>
      </c>
      <c r="M128" s="46"/>
      <c r="N128" s="46"/>
      <c r="P128" s="44" t="s">
        <v>2848</v>
      </c>
      <c r="Q128" s="44" t="s">
        <v>2404</v>
      </c>
    </row>
    <row r="129" spans="4:17" ht="15" x14ac:dyDescent="0.25">
      <c r="D129" s="30"/>
      <c r="G129" s="26">
        <v>140</v>
      </c>
      <c r="H129" s="28" t="str">
        <f t="shared" si="12"/>
        <v>404.140</v>
      </c>
      <c r="I129" s="29" t="s">
        <v>2514</v>
      </c>
      <c r="J129" s="27" t="str">
        <f t="shared" si="13"/>
        <v>404.140 - Черные металлы. Детали и элементы трубопровода</v>
      </c>
      <c r="M129" s="46"/>
      <c r="N129" s="46"/>
      <c r="P129" s="44" t="s">
        <v>2844</v>
      </c>
      <c r="Q129" s="44" t="s">
        <v>2408</v>
      </c>
    </row>
    <row r="130" spans="4:17" ht="15" x14ac:dyDescent="0.25">
      <c r="D130" s="30"/>
      <c r="G130" s="26">
        <v>150</v>
      </c>
      <c r="H130" s="28" t="str">
        <f t="shared" si="12"/>
        <v>404.150</v>
      </c>
      <c r="I130" s="29" t="s">
        <v>2513</v>
      </c>
      <c r="J130" s="27" t="str">
        <f t="shared" si="13"/>
        <v>404.150 - Черные металлы. Баллоны для сжатых газов</v>
      </c>
      <c r="M130" s="46"/>
      <c r="N130" s="46"/>
      <c r="P130" s="44" t="s">
        <v>2842</v>
      </c>
      <c r="Q130" s="44" t="s">
        <v>2410</v>
      </c>
    </row>
    <row r="131" spans="4:17" ht="15" x14ac:dyDescent="0.25">
      <c r="D131" s="30"/>
      <c r="G131" s="26">
        <v>160</v>
      </c>
      <c r="H131" s="28" t="str">
        <f t="shared" si="12"/>
        <v>404.160</v>
      </c>
      <c r="I131" s="29" t="s">
        <v>2512</v>
      </c>
      <c r="J131" s="27" t="str">
        <f t="shared" si="13"/>
        <v>404.160 - Черные металлы. Конструкции готовые</v>
      </c>
      <c r="M131" s="46"/>
      <c r="N131" s="46"/>
      <c r="P131" s="44" t="s">
        <v>3117</v>
      </c>
      <c r="Q131" s="44" t="s">
        <v>2117</v>
      </c>
    </row>
    <row r="132" spans="4:17" ht="15" x14ac:dyDescent="0.25">
      <c r="D132" s="30"/>
      <c r="G132" s="26">
        <v>170</v>
      </c>
      <c r="H132" s="28" t="str">
        <f t="shared" si="12"/>
        <v>404.170</v>
      </c>
      <c r="I132" s="29" t="s">
        <v>2511</v>
      </c>
      <c r="J132" s="27" t="str">
        <f t="shared" si="13"/>
        <v>404.170 - Черные металлы. Изделия по чертежу</v>
      </c>
      <c r="M132" s="46"/>
      <c r="N132" s="46"/>
      <c r="P132" s="44" t="s">
        <v>3102</v>
      </c>
      <c r="Q132" s="44" t="s">
        <v>2132</v>
      </c>
    </row>
    <row r="133" spans="4:17" ht="15" x14ac:dyDescent="0.25">
      <c r="D133" s="30">
        <v>405</v>
      </c>
      <c r="E133" s="24" t="s">
        <v>2510</v>
      </c>
      <c r="F133" s="25" t="str">
        <f>D133&amp;" - "&amp;E133</f>
        <v>405 - Метизы</v>
      </c>
      <c r="M133" s="46"/>
      <c r="N133" s="46"/>
      <c r="P133" s="44" t="s">
        <v>3125</v>
      </c>
      <c r="Q133" s="44" t="s">
        <v>2109</v>
      </c>
    </row>
    <row r="134" spans="4:17" ht="15" x14ac:dyDescent="0.25">
      <c r="D134" s="30"/>
      <c r="G134" s="26">
        <v>110</v>
      </c>
      <c r="H134" s="28" t="str">
        <f t="shared" ref="H134:H153" si="14">$D$133&amp;"."&amp;G134</f>
        <v>405.110</v>
      </c>
      <c r="I134" s="29" t="s">
        <v>2509</v>
      </c>
      <c r="J134" s="27" t="str">
        <f t="shared" ref="J134:J153" si="15">H134&amp;" - "&amp;I134</f>
        <v xml:space="preserve">405.110 - Стропы </v>
      </c>
      <c r="M134" s="46"/>
      <c r="N134" s="46"/>
      <c r="P134" s="44" t="s">
        <v>2843</v>
      </c>
      <c r="Q134" s="44" t="s">
        <v>2409</v>
      </c>
    </row>
    <row r="135" spans="4:17" ht="15" x14ac:dyDescent="0.25">
      <c r="D135" s="30"/>
      <c r="G135" s="26">
        <v>120</v>
      </c>
      <c r="H135" s="28" t="str">
        <f t="shared" si="14"/>
        <v>405.120</v>
      </c>
      <c r="I135" s="29" t="s">
        <v>2508</v>
      </c>
      <c r="J135" s="27" t="str">
        <f t="shared" si="15"/>
        <v>405.120 - Электроды</v>
      </c>
      <c r="M135" s="46"/>
      <c r="N135" s="46"/>
      <c r="P135" s="44" t="s">
        <v>2847</v>
      </c>
      <c r="Q135" s="44" t="s">
        <v>2405</v>
      </c>
    </row>
    <row r="136" spans="4:17" ht="15" x14ac:dyDescent="0.25">
      <c r="D136" s="30"/>
      <c r="G136" s="26">
        <v>130</v>
      </c>
      <c r="H136" s="28" t="str">
        <f t="shared" si="14"/>
        <v>405.130</v>
      </c>
      <c r="I136" s="29" t="s">
        <v>2507</v>
      </c>
      <c r="J136" s="27" t="str">
        <f t="shared" si="15"/>
        <v xml:space="preserve">405.130 - Анкера </v>
      </c>
      <c r="M136" s="46"/>
      <c r="N136" s="46"/>
      <c r="P136" s="44" t="s">
        <v>2846</v>
      </c>
      <c r="Q136" s="44" t="s">
        <v>2406</v>
      </c>
    </row>
    <row r="137" spans="4:17" ht="15" x14ac:dyDescent="0.25">
      <c r="D137" s="30"/>
      <c r="G137" s="26">
        <v>140</v>
      </c>
      <c r="H137" s="28" t="str">
        <f t="shared" si="14"/>
        <v>405.140</v>
      </c>
      <c r="I137" s="29" t="s">
        <v>2506</v>
      </c>
      <c r="J137" s="27" t="str">
        <f t="shared" si="15"/>
        <v>405.140 - Винты, болты, гайки, шайбы</v>
      </c>
      <c r="M137" s="46"/>
      <c r="N137" s="46"/>
      <c r="P137" s="44" t="s">
        <v>2849</v>
      </c>
      <c r="Q137" s="44" t="s">
        <v>2403</v>
      </c>
    </row>
    <row r="138" spans="4:17" ht="15" x14ac:dyDescent="0.25">
      <c r="D138" s="30"/>
      <c r="G138" s="26">
        <v>150</v>
      </c>
      <c r="H138" s="28" t="str">
        <f t="shared" si="14"/>
        <v>405.150</v>
      </c>
      <c r="I138" s="29" t="s">
        <v>2505</v>
      </c>
      <c r="J138" s="27" t="str">
        <f t="shared" si="15"/>
        <v>405.150 - Гвозди, шурупы, дюбели</v>
      </c>
      <c r="M138" s="46"/>
      <c r="N138" s="46"/>
      <c r="P138" s="44" t="s">
        <v>3192</v>
      </c>
      <c r="Q138" s="44" t="s">
        <v>2046</v>
      </c>
    </row>
    <row r="139" spans="4:17" ht="15" x14ac:dyDescent="0.25">
      <c r="D139" s="30"/>
      <c r="G139" s="26">
        <v>160</v>
      </c>
      <c r="H139" s="28" t="str">
        <f t="shared" si="14"/>
        <v>405.160</v>
      </c>
      <c r="I139" s="29" t="s">
        <v>2504</v>
      </c>
      <c r="J139" s="27" t="str">
        <f t="shared" si="15"/>
        <v>405.160 - Заклепки</v>
      </c>
      <c r="M139" s="46"/>
      <c r="N139" s="46"/>
      <c r="P139" s="44" t="s">
        <v>3193</v>
      </c>
      <c r="Q139" s="44" t="s">
        <v>2045</v>
      </c>
    </row>
    <row r="140" spans="4:17" ht="15" x14ac:dyDescent="0.25">
      <c r="D140" s="30"/>
      <c r="G140" s="26">
        <v>170</v>
      </c>
      <c r="H140" s="28" t="str">
        <f t="shared" si="14"/>
        <v>405.170</v>
      </c>
      <c r="I140" s="29" t="s">
        <v>2503</v>
      </c>
      <c r="J140" s="27" t="str">
        <f t="shared" si="15"/>
        <v>405.170 - Канаты, зажимы канатные</v>
      </c>
      <c r="M140" s="46"/>
      <c r="N140" s="46"/>
      <c r="P140" s="44" t="s">
        <v>2794</v>
      </c>
      <c r="Q140" s="44" t="s">
        <v>2460</v>
      </c>
    </row>
    <row r="141" spans="4:17" ht="15" x14ac:dyDescent="0.25">
      <c r="D141" s="30"/>
      <c r="G141" s="26">
        <v>180</v>
      </c>
      <c r="H141" s="28" t="str">
        <f t="shared" si="14"/>
        <v>405.180</v>
      </c>
      <c r="I141" s="29" t="s">
        <v>2502</v>
      </c>
      <c r="J141" s="27" t="str">
        <f t="shared" si="15"/>
        <v>405.180 - Крепеж</v>
      </c>
      <c r="M141" s="46"/>
      <c r="N141" s="46"/>
      <c r="P141" s="44" t="s">
        <v>2665</v>
      </c>
      <c r="Q141" s="44" t="s">
        <v>2600</v>
      </c>
    </row>
    <row r="142" spans="4:17" ht="15" x14ac:dyDescent="0.25">
      <c r="D142" s="30"/>
      <c r="G142" s="26">
        <v>190</v>
      </c>
      <c r="H142" s="28" t="str">
        <f t="shared" si="14"/>
        <v>405.190</v>
      </c>
      <c r="I142" s="29" t="s">
        <v>2501</v>
      </c>
      <c r="J142" s="27" t="str">
        <f t="shared" si="15"/>
        <v>405.190 - Лента нихромовая</v>
      </c>
      <c r="M142" s="46"/>
      <c r="N142" s="46"/>
      <c r="P142" s="44" t="s">
        <v>3055</v>
      </c>
      <c r="Q142" s="44" t="s">
        <v>2183</v>
      </c>
    </row>
    <row r="143" spans="4:17" ht="15" x14ac:dyDescent="0.25">
      <c r="D143" s="30"/>
      <c r="G143" s="26">
        <v>200</v>
      </c>
      <c r="H143" s="28" t="str">
        <f t="shared" si="14"/>
        <v>405.200</v>
      </c>
      <c r="I143" s="29" t="s">
        <v>2500</v>
      </c>
      <c r="J143" s="27" t="str">
        <f t="shared" si="15"/>
        <v>405.200 - Проволока</v>
      </c>
      <c r="M143" s="46"/>
      <c r="N143" s="46"/>
      <c r="P143" s="44" t="s">
        <v>3054</v>
      </c>
      <c r="Q143" s="44" t="s">
        <v>2184</v>
      </c>
    </row>
    <row r="144" spans="4:17" ht="15" x14ac:dyDescent="0.25">
      <c r="D144" s="30"/>
      <c r="G144" s="26">
        <v>210</v>
      </c>
      <c r="H144" s="28" t="str">
        <f t="shared" si="14"/>
        <v>405.210</v>
      </c>
      <c r="I144" s="29" t="s">
        <v>2499</v>
      </c>
      <c r="J144" s="27" t="str">
        <f t="shared" si="15"/>
        <v>405.210 - Сетка стальная</v>
      </c>
      <c r="M144" s="46"/>
      <c r="N144" s="46"/>
      <c r="P144" s="44" t="s">
        <v>2854</v>
      </c>
      <c r="Q144" s="44" t="s">
        <v>2398</v>
      </c>
    </row>
    <row r="145" spans="4:17" ht="15" x14ac:dyDescent="0.25">
      <c r="D145" s="30"/>
      <c r="G145" s="26">
        <v>220</v>
      </c>
      <c r="H145" s="28" t="str">
        <f t="shared" si="14"/>
        <v>405.220</v>
      </c>
      <c r="I145" s="29" t="s">
        <v>2498</v>
      </c>
      <c r="J145" s="27" t="str">
        <f t="shared" si="15"/>
        <v>405.220 - Фибра</v>
      </c>
      <c r="M145" s="46"/>
      <c r="N145" s="46"/>
      <c r="P145" s="44" t="s">
        <v>3235</v>
      </c>
      <c r="Q145" s="44" t="s">
        <v>2010</v>
      </c>
    </row>
    <row r="146" spans="4:17" ht="15" x14ac:dyDescent="0.25">
      <c r="D146" s="30"/>
      <c r="G146" s="26">
        <v>230</v>
      </c>
      <c r="H146" s="28" t="str">
        <f t="shared" si="14"/>
        <v>405.230</v>
      </c>
      <c r="I146" s="29" t="s">
        <v>2497</v>
      </c>
      <c r="J146" s="27" t="str">
        <f t="shared" si="15"/>
        <v>405.230 - Стопорные кольца</v>
      </c>
      <c r="M146" s="46"/>
      <c r="N146" s="46"/>
      <c r="P146" s="44" t="s">
        <v>3243</v>
      </c>
      <c r="Q146" s="44" t="s">
        <v>2002</v>
      </c>
    </row>
    <row r="147" spans="4:17" ht="15" x14ac:dyDescent="0.25">
      <c r="D147" s="30"/>
      <c r="G147" s="26">
        <v>240</v>
      </c>
      <c r="H147" s="28" t="str">
        <f t="shared" si="14"/>
        <v>405.240</v>
      </c>
      <c r="I147" s="29" t="s">
        <v>2496</v>
      </c>
      <c r="J147" s="27" t="str">
        <f t="shared" si="15"/>
        <v xml:space="preserve">405.240 - Флюсы </v>
      </c>
      <c r="M147" s="46"/>
      <c r="N147" s="46"/>
      <c r="P147" s="44" t="s">
        <v>3041</v>
      </c>
      <c r="Q147" s="44" t="s">
        <v>2201</v>
      </c>
    </row>
    <row r="148" spans="4:17" ht="15" x14ac:dyDescent="0.25">
      <c r="D148" s="30"/>
      <c r="G148" s="26">
        <v>250</v>
      </c>
      <c r="H148" s="28" t="str">
        <f t="shared" si="14"/>
        <v>405.250</v>
      </c>
      <c r="I148" s="29" t="s">
        <v>2495</v>
      </c>
      <c r="J148" s="27" t="str">
        <f t="shared" si="15"/>
        <v>405.250 - Цепи, звено</v>
      </c>
      <c r="M148" s="46"/>
      <c r="N148" s="46"/>
      <c r="P148" s="44" t="s">
        <v>3017</v>
      </c>
      <c r="Q148" s="44" t="s">
        <v>2228</v>
      </c>
    </row>
    <row r="149" spans="4:17" ht="15" x14ac:dyDescent="0.25">
      <c r="D149" s="30"/>
      <c r="G149" s="26">
        <v>260</v>
      </c>
      <c r="H149" s="28" t="str">
        <f t="shared" si="14"/>
        <v>405.260</v>
      </c>
      <c r="I149" s="29" t="s">
        <v>2494</v>
      </c>
      <c r="J149" s="27" t="str">
        <f t="shared" si="15"/>
        <v>405.260 - Шплинты</v>
      </c>
      <c r="M149" s="46"/>
      <c r="N149" s="46"/>
      <c r="P149" s="44" t="s">
        <v>2960</v>
      </c>
      <c r="Q149" s="44" t="s">
        <v>2289</v>
      </c>
    </row>
    <row r="150" spans="4:17" ht="15" x14ac:dyDescent="0.25">
      <c r="D150" s="30"/>
      <c r="G150" s="26">
        <v>270</v>
      </c>
      <c r="H150" s="28" t="str">
        <f t="shared" si="14"/>
        <v>405.270</v>
      </c>
      <c r="I150" s="29" t="s">
        <v>2493</v>
      </c>
      <c r="J150" s="27" t="str">
        <f t="shared" si="15"/>
        <v>405.270 - Штифты, шпильки, шпонки, шканты</v>
      </c>
      <c r="M150" s="46"/>
      <c r="N150" s="46"/>
      <c r="P150" s="44" t="s">
        <v>2959</v>
      </c>
      <c r="Q150" s="44" t="s">
        <v>2290</v>
      </c>
    </row>
    <row r="151" spans="4:17" ht="15" x14ac:dyDescent="0.25">
      <c r="D151" s="30"/>
      <c r="G151" s="26">
        <v>280</v>
      </c>
      <c r="H151" s="28" t="str">
        <f t="shared" si="14"/>
        <v>405.280</v>
      </c>
      <c r="I151" s="29" t="s">
        <v>2492</v>
      </c>
      <c r="J151" s="27" t="str">
        <f t="shared" si="15"/>
        <v>405.280 - Мелющие тела</v>
      </c>
      <c r="M151" s="46"/>
      <c r="N151" s="46"/>
      <c r="P151" s="44" t="s">
        <v>2824</v>
      </c>
      <c r="Q151" s="44" t="s">
        <v>2429</v>
      </c>
    </row>
    <row r="152" spans="4:17" ht="15" x14ac:dyDescent="0.25">
      <c r="D152" s="30"/>
      <c r="G152" s="26">
        <v>290</v>
      </c>
      <c r="H152" s="28" t="str">
        <f t="shared" si="14"/>
        <v>405.290</v>
      </c>
      <c r="I152" s="29" t="s">
        <v>2491</v>
      </c>
      <c r="J152" s="27" t="str">
        <f t="shared" si="15"/>
        <v>405.290 - Порошок железный</v>
      </c>
      <c r="M152" s="46"/>
      <c r="N152" s="46"/>
      <c r="P152" s="44" t="s">
        <v>3265</v>
      </c>
      <c r="Q152" s="44" t="s">
        <v>1979</v>
      </c>
    </row>
    <row r="153" spans="4:17" ht="15" x14ac:dyDescent="0.25">
      <c r="D153" s="30"/>
      <c r="G153" s="26">
        <v>300</v>
      </c>
      <c r="H153" s="28" t="str">
        <f t="shared" si="14"/>
        <v>405.300</v>
      </c>
      <c r="I153" s="29" t="s">
        <v>2490</v>
      </c>
      <c r="J153" s="27" t="str">
        <f t="shared" si="15"/>
        <v>405.300 - Дробь</v>
      </c>
      <c r="M153" s="46"/>
      <c r="N153" s="46"/>
      <c r="P153" s="44" t="s">
        <v>2974</v>
      </c>
      <c r="Q153" s="44" t="s">
        <v>2272</v>
      </c>
    </row>
    <row r="154" spans="4:17" ht="15" x14ac:dyDescent="0.25">
      <c r="D154" s="30">
        <v>406</v>
      </c>
      <c r="E154" s="24" t="s">
        <v>2489</v>
      </c>
      <c r="F154" s="25" t="str">
        <f>D154&amp;" - "&amp;E154</f>
        <v>406 - Цветной прокат и изделия</v>
      </c>
      <c r="M154" s="46"/>
      <c r="N154" s="46"/>
      <c r="P154" s="44" t="s">
        <v>2868</v>
      </c>
      <c r="Q154" s="44" t="s">
        <v>2383</v>
      </c>
    </row>
    <row r="155" spans="4:17" ht="15" x14ac:dyDescent="0.25">
      <c r="D155" s="30"/>
      <c r="G155" s="26">
        <v>110</v>
      </c>
      <c r="H155" s="28" t="str">
        <f t="shared" ref="H155:H163" si="16">$D$154&amp;"."&amp;G155</f>
        <v>406.110</v>
      </c>
      <c r="I155" s="29" t="s">
        <v>2488</v>
      </c>
      <c r="J155" s="27" t="str">
        <f t="shared" ref="J155:J163" si="17">H155&amp;" - "&amp;I155</f>
        <v>406.110 - Латунный прокат</v>
      </c>
      <c r="M155" s="46"/>
      <c r="N155" s="46"/>
      <c r="P155" s="44" t="s">
        <v>2968</v>
      </c>
      <c r="Q155" s="44" t="s">
        <v>2281</v>
      </c>
    </row>
    <row r="156" spans="4:17" ht="15" x14ac:dyDescent="0.25">
      <c r="D156" s="30"/>
      <c r="G156" s="26">
        <v>120</v>
      </c>
      <c r="H156" s="28" t="str">
        <f t="shared" si="16"/>
        <v>406.120</v>
      </c>
      <c r="I156" s="29" t="s">
        <v>2487</v>
      </c>
      <c r="J156" s="27" t="str">
        <f t="shared" si="17"/>
        <v>406.120 - Алюминевый прокат</v>
      </c>
      <c r="M156" s="46"/>
      <c r="N156" s="46"/>
      <c r="P156" s="44" t="s">
        <v>2961</v>
      </c>
      <c r="Q156" s="44" t="s">
        <v>2288</v>
      </c>
    </row>
    <row r="157" spans="4:17" ht="15" x14ac:dyDescent="0.25">
      <c r="D157" s="30"/>
      <c r="G157" s="26">
        <v>130</v>
      </c>
      <c r="H157" s="28" t="str">
        <f t="shared" si="16"/>
        <v>406.130</v>
      </c>
      <c r="I157" s="29" t="s">
        <v>2486</v>
      </c>
      <c r="J157" s="27" t="str">
        <f t="shared" si="17"/>
        <v>406.130 - Бронзовый прокат</v>
      </c>
      <c r="M157" s="46"/>
      <c r="N157" s="46"/>
      <c r="P157" s="44" t="s">
        <v>3266</v>
      </c>
      <c r="Q157" s="44" t="s">
        <v>1978</v>
      </c>
    </row>
    <row r="158" spans="4:17" ht="15" x14ac:dyDescent="0.25">
      <c r="D158" s="30"/>
      <c r="G158" s="26">
        <v>140</v>
      </c>
      <c r="H158" s="28" t="str">
        <f t="shared" si="16"/>
        <v>406.140</v>
      </c>
      <c r="I158" s="29" t="s">
        <v>2485</v>
      </c>
      <c r="J158" s="27" t="str">
        <f t="shared" si="17"/>
        <v>406.140 - Свинцовый прокат</v>
      </c>
      <c r="M158" s="46"/>
      <c r="N158" s="46"/>
      <c r="P158" s="44" t="s">
        <v>2649</v>
      </c>
      <c r="Q158" s="44" t="s">
        <v>2615</v>
      </c>
    </row>
    <row r="159" spans="4:17" ht="15" x14ac:dyDescent="0.25">
      <c r="D159" s="30"/>
      <c r="G159" s="26">
        <v>150</v>
      </c>
      <c r="H159" s="28" t="str">
        <f t="shared" si="16"/>
        <v>406.150</v>
      </c>
      <c r="I159" s="29" t="s">
        <v>2484</v>
      </c>
      <c r="J159" s="27" t="str">
        <f t="shared" si="17"/>
        <v>406.150 - Цинковый прокат</v>
      </c>
      <c r="M159" s="46"/>
      <c r="N159" s="46"/>
      <c r="P159" s="44" t="s">
        <v>2648</v>
      </c>
      <c r="Q159" s="44" t="s">
        <v>2616</v>
      </c>
    </row>
    <row r="160" spans="4:17" ht="15" x14ac:dyDescent="0.25">
      <c r="D160" s="30"/>
      <c r="G160" s="26">
        <v>160</v>
      </c>
      <c r="H160" s="28" t="str">
        <f t="shared" si="16"/>
        <v>406.160</v>
      </c>
      <c r="I160" s="29" t="s">
        <v>2483</v>
      </c>
      <c r="J160" s="27" t="str">
        <f t="shared" si="17"/>
        <v>406.160 - Титановый прокат</v>
      </c>
      <c r="M160" s="46"/>
      <c r="N160" s="46"/>
      <c r="P160" s="44" t="s">
        <v>2939</v>
      </c>
      <c r="Q160" s="44" t="s">
        <v>2312</v>
      </c>
    </row>
    <row r="161" spans="4:17" ht="15" x14ac:dyDescent="0.25">
      <c r="D161" s="30"/>
      <c r="G161" s="26">
        <v>170</v>
      </c>
      <c r="H161" s="28" t="str">
        <f t="shared" si="16"/>
        <v>406.170</v>
      </c>
      <c r="I161" s="29" t="s">
        <v>2482</v>
      </c>
      <c r="J161" s="27" t="str">
        <f t="shared" si="17"/>
        <v>406.170 - Вольфрамовый прокат</v>
      </c>
      <c r="M161" s="46"/>
      <c r="N161" s="46"/>
      <c r="P161" s="44" t="s">
        <v>2997</v>
      </c>
      <c r="Q161" s="44" t="s">
        <v>2247</v>
      </c>
    </row>
    <row r="162" spans="4:17" ht="15" x14ac:dyDescent="0.25">
      <c r="D162" s="30"/>
      <c r="G162" s="26">
        <v>180</v>
      </c>
      <c r="H162" s="28" t="str">
        <f t="shared" si="16"/>
        <v>406.180</v>
      </c>
      <c r="I162" s="29" t="s">
        <v>2481</v>
      </c>
      <c r="J162" s="27" t="str">
        <f t="shared" si="17"/>
        <v>406.180 - Медноникилиевый прокат</v>
      </c>
      <c r="M162" s="46"/>
      <c r="N162" s="46"/>
      <c r="P162" s="44" t="s">
        <v>2823</v>
      </c>
      <c r="Q162" s="44" t="s">
        <v>2430</v>
      </c>
    </row>
    <row r="163" spans="4:17" ht="15" x14ac:dyDescent="0.25">
      <c r="D163" s="30"/>
      <c r="G163" s="26">
        <v>190</v>
      </c>
      <c r="H163" s="28" t="str">
        <f t="shared" si="16"/>
        <v>406.190</v>
      </c>
      <c r="I163" s="29" t="s">
        <v>2480</v>
      </c>
      <c r="J163" s="27" t="str">
        <f t="shared" si="17"/>
        <v>406.190 -  Трубы</v>
      </c>
      <c r="M163" s="46"/>
      <c r="N163" s="46"/>
      <c r="P163" s="44" t="s">
        <v>2827</v>
      </c>
      <c r="Q163" s="44" t="s">
        <v>2426</v>
      </c>
    </row>
    <row r="164" spans="4:17" ht="15" x14ac:dyDescent="0.25">
      <c r="D164" s="30">
        <v>407</v>
      </c>
      <c r="E164" s="24" t="s">
        <v>28</v>
      </c>
      <c r="F164" s="25" t="str">
        <f>D164&amp;" - "&amp;E164</f>
        <v>407 - ГСМ и топливо</v>
      </c>
      <c r="M164" s="46"/>
      <c r="N164" s="46"/>
      <c r="P164" s="44" t="s">
        <v>3267</v>
      </c>
      <c r="Q164" s="44" t="s">
        <v>1977</v>
      </c>
    </row>
    <row r="165" spans="4:17" ht="15" x14ac:dyDescent="0.25">
      <c r="D165" s="30"/>
      <c r="G165" s="26">
        <v>110</v>
      </c>
      <c r="H165" s="28" t="str">
        <f t="shared" ref="H165:H198" si="18">$D$164&amp;"."&amp;G165</f>
        <v>407.110</v>
      </c>
      <c r="I165" s="29" t="s">
        <v>2479</v>
      </c>
      <c r="J165" s="27" t="str">
        <f t="shared" ref="J165:J198" si="19">H165&amp;" - "&amp;I165</f>
        <v>407.110 - Топливо дизельное</v>
      </c>
      <c r="M165" s="46"/>
      <c r="N165" s="46"/>
      <c r="P165" s="44" t="s">
        <v>2826</v>
      </c>
      <c r="Q165" s="44" t="s">
        <v>2427</v>
      </c>
    </row>
    <row r="166" spans="4:17" ht="15" x14ac:dyDescent="0.25">
      <c r="D166" s="30"/>
      <c r="G166" s="26">
        <v>120</v>
      </c>
      <c r="H166" s="28" t="str">
        <f t="shared" si="18"/>
        <v>407.120</v>
      </c>
      <c r="I166" s="29" t="s">
        <v>2478</v>
      </c>
      <c r="J166" s="27" t="str">
        <f t="shared" si="19"/>
        <v>407.120 - Бензин автомобильный</v>
      </c>
      <c r="M166" s="46"/>
      <c r="N166" s="46"/>
      <c r="P166" s="44" t="s">
        <v>2825</v>
      </c>
      <c r="Q166" s="44" t="s">
        <v>2428</v>
      </c>
    </row>
    <row r="167" spans="4:17" ht="15" x14ac:dyDescent="0.25">
      <c r="D167" s="30"/>
      <c r="G167" s="26">
        <v>130</v>
      </c>
      <c r="H167" s="28" t="str">
        <f t="shared" si="18"/>
        <v>407.130</v>
      </c>
      <c r="I167" s="29" t="s">
        <v>2477</v>
      </c>
      <c r="J167" s="27" t="str">
        <f t="shared" si="19"/>
        <v>407.130 - Масла моторные</v>
      </c>
      <c r="M167" s="46"/>
      <c r="N167" s="46"/>
      <c r="P167" s="44" t="s">
        <v>3302</v>
      </c>
      <c r="Q167" s="44" t="s">
        <v>1942</v>
      </c>
    </row>
    <row r="168" spans="4:17" ht="15" x14ac:dyDescent="0.25">
      <c r="D168" s="30"/>
      <c r="G168" s="26">
        <v>140</v>
      </c>
      <c r="H168" s="28" t="str">
        <f t="shared" si="18"/>
        <v>407.140</v>
      </c>
      <c r="I168" s="29" t="s">
        <v>2476</v>
      </c>
      <c r="J168" s="27" t="str">
        <f t="shared" si="19"/>
        <v>407.140 - Масла турбинные</v>
      </c>
      <c r="M168" s="46"/>
      <c r="N168" s="46"/>
      <c r="P168" s="44" t="s">
        <v>3370</v>
      </c>
      <c r="Q168" s="44" t="s">
        <v>1873</v>
      </c>
    </row>
    <row r="169" spans="4:17" ht="15" x14ac:dyDescent="0.25">
      <c r="D169" s="30"/>
      <c r="G169" s="26">
        <v>150</v>
      </c>
      <c r="H169" s="28" t="str">
        <f t="shared" si="18"/>
        <v>407.150</v>
      </c>
      <c r="I169" s="29" t="s">
        <v>2475</v>
      </c>
      <c r="J169" s="27" t="str">
        <f t="shared" si="19"/>
        <v>407.150 - Масла трансформаторные</v>
      </c>
      <c r="M169" s="46"/>
      <c r="N169" s="46"/>
      <c r="P169" s="44" t="s">
        <v>3303</v>
      </c>
      <c r="Q169" s="44" t="s">
        <v>1941</v>
      </c>
    </row>
    <row r="170" spans="4:17" ht="15" x14ac:dyDescent="0.25">
      <c r="D170" s="30"/>
      <c r="G170" s="26">
        <v>160</v>
      </c>
      <c r="H170" s="28" t="str">
        <f t="shared" si="18"/>
        <v>407.160</v>
      </c>
      <c r="I170" s="29" t="s">
        <v>2474</v>
      </c>
      <c r="J170" s="27" t="str">
        <f t="shared" si="19"/>
        <v>407.160 - Масла компрессорные</v>
      </c>
      <c r="M170" s="46"/>
      <c r="N170" s="46"/>
      <c r="P170" s="44" t="s">
        <v>3304</v>
      </c>
      <c r="Q170" s="44" t="s">
        <v>1940</v>
      </c>
    </row>
    <row r="171" spans="4:17" ht="15" x14ac:dyDescent="0.25">
      <c r="D171" s="30"/>
      <c r="G171" s="26">
        <v>170</v>
      </c>
      <c r="H171" s="28" t="str">
        <f t="shared" si="18"/>
        <v>407.170</v>
      </c>
      <c r="I171" s="29" t="s">
        <v>2473</v>
      </c>
      <c r="J171" s="27" t="str">
        <f t="shared" si="19"/>
        <v>407.170 - Масла вакуумные.</v>
      </c>
      <c r="M171" s="46"/>
      <c r="N171" s="46"/>
      <c r="P171" s="44" t="s">
        <v>3268</v>
      </c>
      <c r="Q171" s="44" t="s">
        <v>1976</v>
      </c>
    </row>
    <row r="172" spans="4:17" ht="15" x14ac:dyDescent="0.25">
      <c r="D172" s="30"/>
      <c r="G172" s="26">
        <v>180</v>
      </c>
      <c r="H172" s="28" t="str">
        <f t="shared" si="18"/>
        <v>407.180</v>
      </c>
      <c r="I172" s="29" t="s">
        <v>2472</v>
      </c>
      <c r="J172" s="27" t="str">
        <f t="shared" si="19"/>
        <v>407.180 - Масла индустриальные.</v>
      </c>
      <c r="M172" s="46"/>
      <c r="N172" s="46"/>
      <c r="P172" s="44" t="s">
        <v>3350</v>
      </c>
      <c r="Q172" s="44" t="s">
        <v>1893</v>
      </c>
    </row>
    <row r="173" spans="4:17" ht="15" x14ac:dyDescent="0.25">
      <c r="D173" s="30"/>
      <c r="G173" s="26">
        <v>190</v>
      </c>
      <c r="H173" s="28" t="str">
        <f t="shared" si="18"/>
        <v>407.190</v>
      </c>
      <c r="I173" s="29" t="s">
        <v>2471</v>
      </c>
      <c r="J173" s="27" t="str">
        <f t="shared" si="19"/>
        <v>407.190 - Масла для прокатных станов.</v>
      </c>
      <c r="M173" s="46"/>
      <c r="N173" s="46"/>
      <c r="P173" s="44" t="s">
        <v>2862</v>
      </c>
      <c r="Q173" s="44" t="s">
        <v>2389</v>
      </c>
    </row>
    <row r="174" spans="4:17" ht="15" x14ac:dyDescent="0.25">
      <c r="D174" s="30"/>
      <c r="G174" s="26">
        <v>200</v>
      </c>
      <c r="H174" s="28" t="str">
        <f t="shared" si="18"/>
        <v>407.200</v>
      </c>
      <c r="I174" s="29" t="s">
        <v>2470</v>
      </c>
      <c r="J174" s="27" t="str">
        <f t="shared" si="19"/>
        <v>407.200 - Масла трансмиссионные.</v>
      </c>
      <c r="M174" s="46"/>
      <c r="N174" s="46"/>
      <c r="P174" s="44" t="s">
        <v>2752</v>
      </c>
      <c r="Q174" s="44" t="s">
        <v>2503</v>
      </c>
    </row>
    <row r="175" spans="4:17" ht="15" x14ac:dyDescent="0.25">
      <c r="D175" s="30"/>
      <c r="G175" s="26">
        <v>210</v>
      </c>
      <c r="H175" s="28" t="str">
        <f t="shared" si="18"/>
        <v>407.210</v>
      </c>
      <c r="I175" s="29" t="s">
        <v>2469</v>
      </c>
      <c r="J175" s="27" t="str">
        <f t="shared" si="19"/>
        <v>407.210 - Масла гидравлические.</v>
      </c>
      <c r="M175" s="46"/>
      <c r="N175" s="46"/>
      <c r="P175" s="44" t="s">
        <v>2893</v>
      </c>
      <c r="Q175" s="44" t="s">
        <v>2359</v>
      </c>
    </row>
    <row r="176" spans="4:17" ht="15" x14ac:dyDescent="0.25">
      <c r="D176" s="30"/>
      <c r="G176" s="26">
        <v>220</v>
      </c>
      <c r="H176" s="28" t="str">
        <f t="shared" si="18"/>
        <v>407.220</v>
      </c>
      <c r="I176" s="29" t="s">
        <v>2468</v>
      </c>
      <c r="J176" s="27" t="str">
        <f t="shared" si="19"/>
        <v>407.220 - Масла для гидромеханических передач.</v>
      </c>
      <c r="M176" s="46"/>
      <c r="N176" s="46"/>
      <c r="P176" s="44" t="s">
        <v>2995</v>
      </c>
      <c r="Q176" s="44" t="s">
        <v>2250</v>
      </c>
    </row>
    <row r="177" spans="4:17" ht="15" x14ac:dyDescent="0.25">
      <c r="D177" s="30"/>
      <c r="G177" s="26">
        <v>230</v>
      </c>
      <c r="H177" s="28" t="str">
        <f t="shared" si="18"/>
        <v>407.230</v>
      </c>
      <c r="I177" s="29" t="s">
        <v>2467</v>
      </c>
      <c r="J177" s="27" t="str">
        <f t="shared" si="19"/>
        <v>407.230 - Масла осевые.</v>
      </c>
      <c r="M177" s="46"/>
      <c r="N177" s="46"/>
      <c r="P177" s="44" t="s">
        <v>2993</v>
      </c>
      <c r="Q177" s="44" t="s">
        <v>2252</v>
      </c>
    </row>
    <row r="178" spans="4:17" ht="15" x14ac:dyDescent="0.25">
      <c r="D178" s="30"/>
      <c r="G178" s="26">
        <v>240</v>
      </c>
      <c r="H178" s="28" t="str">
        <f t="shared" si="18"/>
        <v>407.240</v>
      </c>
      <c r="I178" s="29" t="s">
        <v>2466</v>
      </c>
      <c r="J178" s="27" t="str">
        <f t="shared" si="19"/>
        <v>407.240 - Масла консервационные.</v>
      </c>
      <c r="M178" s="46"/>
      <c r="N178" s="46"/>
      <c r="P178" s="44" t="s">
        <v>3387</v>
      </c>
      <c r="Q178" s="44" t="s">
        <v>1856</v>
      </c>
    </row>
    <row r="179" spans="4:17" ht="15" x14ac:dyDescent="0.25">
      <c r="D179" s="30"/>
      <c r="G179" s="26">
        <v>250</v>
      </c>
      <c r="H179" s="28" t="str">
        <f t="shared" si="18"/>
        <v>407.250</v>
      </c>
      <c r="I179" s="29" t="s">
        <v>2465</v>
      </c>
      <c r="J179" s="27" t="str">
        <f t="shared" si="19"/>
        <v>407.250 - Смазочно-охлаждающие жидкости (СОЖ)</v>
      </c>
      <c r="M179" s="46"/>
      <c r="N179" s="46"/>
      <c r="P179" s="44" t="s">
        <v>3386</v>
      </c>
      <c r="Q179" s="44" t="s">
        <v>1857</v>
      </c>
    </row>
    <row r="180" spans="4:17" ht="15" x14ac:dyDescent="0.25">
      <c r="D180" s="30"/>
      <c r="G180" s="26">
        <v>260</v>
      </c>
      <c r="H180" s="28" t="str">
        <f t="shared" si="18"/>
        <v>407.260</v>
      </c>
      <c r="I180" s="29" t="s">
        <v>2464</v>
      </c>
      <c r="J180" s="27" t="str">
        <f t="shared" si="19"/>
        <v>407.260 - Масла теплоносители.</v>
      </c>
      <c r="M180" s="46"/>
      <c r="N180" s="46"/>
      <c r="P180" s="44" t="s">
        <v>3385</v>
      </c>
      <c r="Q180" s="44" t="s">
        <v>1858</v>
      </c>
    </row>
    <row r="181" spans="4:17" ht="15" x14ac:dyDescent="0.25">
      <c r="D181" s="30"/>
      <c r="G181" s="26">
        <v>270</v>
      </c>
      <c r="H181" s="28" t="str">
        <f t="shared" si="18"/>
        <v>407.270</v>
      </c>
      <c r="I181" s="29" t="s">
        <v>2463</v>
      </c>
      <c r="J181" s="27" t="str">
        <f t="shared" si="19"/>
        <v>407.270 - Смазки антифрикционные.</v>
      </c>
      <c r="M181" s="46"/>
      <c r="N181" s="46"/>
      <c r="P181" s="44" t="s">
        <v>3388</v>
      </c>
      <c r="Q181" s="44" t="s">
        <v>1855</v>
      </c>
    </row>
    <row r="182" spans="4:17" ht="15" x14ac:dyDescent="0.25">
      <c r="D182" s="30"/>
      <c r="G182" s="26">
        <v>280</v>
      </c>
      <c r="H182" s="28" t="str">
        <f t="shared" si="18"/>
        <v>407.280</v>
      </c>
      <c r="I182" s="29" t="s">
        <v>2462</v>
      </c>
      <c r="J182" s="27" t="str">
        <f t="shared" si="19"/>
        <v>407.280 - Смазки узкоспециализированные индустриальные.</v>
      </c>
      <c r="M182" s="46"/>
      <c r="N182" s="46"/>
      <c r="P182" s="44" t="s">
        <v>2880</v>
      </c>
      <c r="Q182" s="44" t="s">
        <v>2372</v>
      </c>
    </row>
    <row r="183" spans="4:17" ht="15" x14ac:dyDescent="0.25">
      <c r="D183" s="30"/>
      <c r="G183" s="26">
        <v>290</v>
      </c>
      <c r="H183" s="28" t="str">
        <f t="shared" si="18"/>
        <v>407.290</v>
      </c>
      <c r="I183" s="29" t="s">
        <v>2461</v>
      </c>
      <c r="J183" s="27" t="str">
        <f t="shared" si="19"/>
        <v>407.290 - Смазки пластичные и суспензии для нанесения твердых смазочных покрытий</v>
      </c>
      <c r="M183" s="46"/>
      <c r="N183" s="46"/>
      <c r="P183" s="44" t="s">
        <v>2908</v>
      </c>
      <c r="Q183" s="44" t="s">
        <v>2344</v>
      </c>
    </row>
    <row r="184" spans="4:17" ht="15" x14ac:dyDescent="0.25">
      <c r="D184" s="30"/>
      <c r="G184" s="26">
        <v>300</v>
      </c>
      <c r="H184" s="28" t="str">
        <f t="shared" si="18"/>
        <v>407.300</v>
      </c>
      <c r="I184" s="29" t="s">
        <v>2460</v>
      </c>
      <c r="J184" s="27" t="str">
        <f t="shared" si="19"/>
        <v>407.300 - Защитные водовытесняющие составы.</v>
      </c>
      <c r="M184" s="46"/>
      <c r="N184" s="46"/>
      <c r="P184" s="44" t="s">
        <v>2999</v>
      </c>
      <c r="Q184" s="44" t="s">
        <v>2246</v>
      </c>
    </row>
    <row r="185" spans="4:17" ht="15" x14ac:dyDescent="0.25">
      <c r="D185" s="30"/>
      <c r="G185" s="26">
        <v>310</v>
      </c>
      <c r="H185" s="28" t="str">
        <f t="shared" si="18"/>
        <v>407.310</v>
      </c>
      <c r="I185" s="29" t="s">
        <v>2459</v>
      </c>
      <c r="J185" s="27" t="str">
        <f t="shared" si="19"/>
        <v>407.310 - Твердые нефтепродукты.</v>
      </c>
      <c r="M185" s="46"/>
      <c r="N185" s="46"/>
      <c r="P185" s="44" t="s">
        <v>2922</v>
      </c>
      <c r="Q185" s="44" t="s">
        <v>2329</v>
      </c>
    </row>
    <row r="186" spans="4:17" ht="15" x14ac:dyDescent="0.25">
      <c r="D186" s="30"/>
      <c r="G186" s="26">
        <v>320</v>
      </c>
      <c r="H186" s="28" t="str">
        <f t="shared" si="18"/>
        <v>407.320</v>
      </c>
      <c r="I186" s="29" t="s">
        <v>2458</v>
      </c>
      <c r="J186" s="27" t="str">
        <f t="shared" si="19"/>
        <v>407.320 - Пылисвязующие средства.</v>
      </c>
      <c r="M186" s="46"/>
      <c r="N186" s="46"/>
      <c r="P186" s="44" t="s">
        <v>2904</v>
      </c>
      <c r="Q186" s="44" t="s">
        <v>3441</v>
      </c>
    </row>
    <row r="187" spans="4:17" ht="15" x14ac:dyDescent="0.25">
      <c r="D187" s="30"/>
      <c r="G187" s="26">
        <v>330</v>
      </c>
      <c r="H187" s="28" t="str">
        <f t="shared" si="18"/>
        <v>407.330</v>
      </c>
      <c r="I187" s="29" t="s">
        <v>2457</v>
      </c>
      <c r="J187" s="27" t="str">
        <f t="shared" si="19"/>
        <v>407.330 - Нефтяные растворители,нефраз,уайтспирит,керосины.</v>
      </c>
      <c r="M187" s="46"/>
      <c r="N187" s="46"/>
      <c r="P187" s="44" t="s">
        <v>3194</v>
      </c>
      <c r="Q187" s="44" t="s">
        <v>2044</v>
      </c>
    </row>
    <row r="188" spans="4:17" ht="15" x14ac:dyDescent="0.25">
      <c r="D188" s="30"/>
      <c r="G188" s="26">
        <v>340</v>
      </c>
      <c r="H188" s="28" t="str">
        <f t="shared" si="18"/>
        <v>407.340</v>
      </c>
      <c r="I188" s="29" t="s">
        <v>2456</v>
      </c>
      <c r="J188" s="27" t="str">
        <f t="shared" si="19"/>
        <v>407.340 - Пенообразователи.</v>
      </c>
      <c r="M188" s="46"/>
      <c r="N188" s="46"/>
      <c r="P188" s="44" t="s">
        <v>3210</v>
      </c>
      <c r="Q188" s="44" t="s">
        <v>3450</v>
      </c>
    </row>
    <row r="189" spans="4:17" ht="15" x14ac:dyDescent="0.25">
      <c r="D189" s="30"/>
      <c r="G189" s="26">
        <v>350</v>
      </c>
      <c r="H189" s="28" t="str">
        <f t="shared" si="18"/>
        <v>407.350</v>
      </c>
      <c r="I189" s="29" t="s">
        <v>2455</v>
      </c>
      <c r="J189" s="27" t="str">
        <f t="shared" si="19"/>
        <v>407.350 - Жидкости огнестойкие.</v>
      </c>
      <c r="M189" s="46"/>
      <c r="N189" s="46"/>
      <c r="P189" s="44" t="s">
        <v>3229</v>
      </c>
      <c r="Q189" s="44" t="s">
        <v>3449</v>
      </c>
    </row>
    <row r="190" spans="4:17" ht="15" x14ac:dyDescent="0.25">
      <c r="D190" s="30"/>
      <c r="G190" s="26">
        <v>360</v>
      </c>
      <c r="H190" s="28" t="str">
        <f t="shared" si="18"/>
        <v>407.360</v>
      </c>
      <c r="I190" s="29" t="s">
        <v>2454</v>
      </c>
      <c r="J190" s="27" t="str">
        <f t="shared" si="19"/>
        <v>407.360 - Масла растительные.</v>
      </c>
      <c r="M190" s="46"/>
      <c r="N190" s="46"/>
      <c r="P190" s="44" t="s">
        <v>3173</v>
      </c>
      <c r="Q190" s="44" t="s">
        <v>3451</v>
      </c>
    </row>
    <row r="191" spans="4:17" ht="15" x14ac:dyDescent="0.25">
      <c r="D191" s="30"/>
      <c r="G191" s="26">
        <v>370</v>
      </c>
      <c r="H191" s="28" t="str">
        <f t="shared" si="18"/>
        <v>407.370</v>
      </c>
      <c r="I191" s="29" t="s">
        <v>2453</v>
      </c>
      <c r="J191" s="27" t="str">
        <f t="shared" si="19"/>
        <v>407.370 - Жидкости гидравлические</v>
      </c>
      <c r="M191" s="46"/>
      <c r="N191" s="46"/>
      <c r="P191" s="44" t="s">
        <v>3105</v>
      </c>
      <c r="Q191" s="44" t="s">
        <v>2129</v>
      </c>
    </row>
    <row r="192" spans="4:17" ht="15" x14ac:dyDescent="0.25">
      <c r="D192" s="30"/>
      <c r="G192" s="26">
        <v>380</v>
      </c>
      <c r="H192" s="28" t="str">
        <f t="shared" si="18"/>
        <v>407.380</v>
      </c>
      <c r="I192" s="29" t="s">
        <v>2452</v>
      </c>
      <c r="J192" s="27" t="str">
        <f t="shared" si="19"/>
        <v>407.380 - Автохимия</v>
      </c>
      <c r="M192" s="46"/>
      <c r="N192" s="46"/>
      <c r="P192" s="44" t="s">
        <v>3255</v>
      </c>
      <c r="Q192" s="44" t="s">
        <v>1989</v>
      </c>
    </row>
    <row r="193" spans="4:17" ht="15" x14ac:dyDescent="0.25">
      <c r="D193" s="30"/>
      <c r="G193" s="26">
        <v>390</v>
      </c>
      <c r="H193" s="28" t="str">
        <f t="shared" si="18"/>
        <v>407.390</v>
      </c>
      <c r="I193" s="29" t="s">
        <v>2451</v>
      </c>
      <c r="J193" s="27" t="str">
        <f t="shared" si="19"/>
        <v>407.390 - Густая смазка для подшипников роликов прокатных станов (водостойкая, высокотемпературная)</v>
      </c>
      <c r="M193" s="46"/>
      <c r="N193" s="46"/>
      <c r="P193" s="44" t="s">
        <v>3269</v>
      </c>
      <c r="Q193" s="44" t="s">
        <v>1975</v>
      </c>
    </row>
    <row r="194" spans="4:17" ht="15" x14ac:dyDescent="0.25">
      <c r="D194" s="30"/>
      <c r="G194" s="26">
        <v>400</v>
      </c>
      <c r="H194" s="28" t="str">
        <f t="shared" si="18"/>
        <v>407.400</v>
      </c>
      <c r="I194" s="29" t="s">
        <v>2450</v>
      </c>
      <c r="J194" s="27" t="str">
        <f t="shared" si="19"/>
        <v>407.400 - Мазутная продукция</v>
      </c>
      <c r="M194" s="46"/>
      <c r="N194" s="46"/>
      <c r="P194" s="44" t="s">
        <v>2858</v>
      </c>
      <c r="Q194" s="44" t="s">
        <v>2393</v>
      </c>
    </row>
    <row r="195" spans="4:17" ht="15" x14ac:dyDescent="0.25">
      <c r="D195" s="30"/>
      <c r="G195" s="26">
        <v>410</v>
      </c>
      <c r="H195" s="28" t="str">
        <f t="shared" si="18"/>
        <v>407.410</v>
      </c>
      <c r="I195" s="29" t="s">
        <v>2449</v>
      </c>
      <c r="J195" s="27" t="str">
        <f t="shared" si="19"/>
        <v>407.410 - Закалочное масло</v>
      </c>
      <c r="M195" s="46"/>
      <c r="N195" s="46"/>
      <c r="P195" s="44" t="s">
        <v>2932</v>
      </c>
      <c r="Q195" s="44" t="s">
        <v>2319</v>
      </c>
    </row>
    <row r="196" spans="4:17" ht="15" x14ac:dyDescent="0.25">
      <c r="D196" s="30"/>
      <c r="G196" s="26">
        <v>420</v>
      </c>
      <c r="H196" s="28" t="str">
        <f t="shared" si="18"/>
        <v>407.420</v>
      </c>
      <c r="I196" s="29" t="s">
        <v>2448</v>
      </c>
      <c r="J196" s="27" t="str">
        <f t="shared" si="19"/>
        <v>407.420 - Масла регенерированные.</v>
      </c>
      <c r="M196" s="46"/>
      <c r="N196" s="46"/>
      <c r="P196" s="44" t="s">
        <v>2895</v>
      </c>
      <c r="Q196" s="44" t="s">
        <v>2357</v>
      </c>
    </row>
    <row r="197" spans="4:17" ht="15" x14ac:dyDescent="0.25">
      <c r="D197" s="30"/>
      <c r="G197" s="26">
        <v>430</v>
      </c>
      <c r="H197" s="28" t="str">
        <f t="shared" si="18"/>
        <v>407.430</v>
      </c>
      <c r="I197" s="29" t="s">
        <v>2447</v>
      </c>
      <c r="J197" s="27" t="str">
        <f t="shared" si="19"/>
        <v>407.430 - Печное топливо</v>
      </c>
      <c r="M197" s="46"/>
      <c r="N197" s="46"/>
      <c r="P197" s="44" t="s">
        <v>2664</v>
      </c>
      <c r="Q197" s="44" t="s">
        <v>2601</v>
      </c>
    </row>
    <row r="198" spans="4:17" ht="15" x14ac:dyDescent="0.25">
      <c r="D198" s="30"/>
      <c r="G198" s="26">
        <v>440</v>
      </c>
      <c r="H198" s="28" t="str">
        <f t="shared" si="18"/>
        <v>407.440</v>
      </c>
      <c r="I198" s="29" t="s">
        <v>2446</v>
      </c>
      <c r="J198" s="27" t="str">
        <f t="shared" si="19"/>
        <v>407.440 - Масло отработанное</v>
      </c>
      <c r="M198" s="46"/>
      <c r="N198" s="46"/>
      <c r="P198" s="44" t="s">
        <v>3156</v>
      </c>
      <c r="Q198" s="44" t="s">
        <v>2078</v>
      </c>
    </row>
    <row r="199" spans="4:17" ht="15" x14ac:dyDescent="0.25">
      <c r="D199" s="30">
        <v>408</v>
      </c>
      <c r="E199" s="24" t="s">
        <v>2445</v>
      </c>
      <c r="F199" s="25" t="str">
        <f>D199&amp;" - "&amp;E199</f>
        <v>408 - Инструменты</v>
      </c>
      <c r="M199" s="46"/>
      <c r="N199" s="46"/>
      <c r="P199" s="44" t="s">
        <v>2879</v>
      </c>
      <c r="Q199" s="44" t="s">
        <v>587</v>
      </c>
    </row>
    <row r="200" spans="4:17" ht="15" x14ac:dyDescent="0.25">
      <c r="D200" s="30"/>
      <c r="G200" s="26">
        <v>110</v>
      </c>
      <c r="H200" s="28" t="str">
        <f t="shared" ref="H200:H219" si="20">$D$199&amp;"."&amp;G200</f>
        <v>408.110</v>
      </c>
      <c r="I200" s="29" t="s">
        <v>2444</v>
      </c>
      <c r="J200" s="27" t="str">
        <f t="shared" ref="J200:J219" si="21">H200&amp;" - "&amp;I200</f>
        <v>408.110 - Ручной инструмент и наборы</v>
      </c>
      <c r="M200" s="46"/>
      <c r="N200" s="46"/>
      <c r="P200" s="44" t="s">
        <v>2909</v>
      </c>
      <c r="Q200" s="44" t="s">
        <v>2343</v>
      </c>
    </row>
    <row r="201" spans="4:17" ht="15" x14ac:dyDescent="0.25">
      <c r="D201" s="30"/>
      <c r="G201" s="26">
        <v>120</v>
      </c>
      <c r="H201" s="28" t="str">
        <f t="shared" si="20"/>
        <v>408.120</v>
      </c>
      <c r="I201" s="29" t="s">
        <v>2443</v>
      </c>
      <c r="J201" s="27" t="str">
        <f t="shared" si="21"/>
        <v>408.120 - Столярный инструмент</v>
      </c>
      <c r="M201" s="46"/>
      <c r="N201" s="46"/>
      <c r="P201" s="44" t="s">
        <v>3133</v>
      </c>
      <c r="Q201" s="44" t="s">
        <v>2102</v>
      </c>
    </row>
    <row r="202" spans="4:17" ht="15" x14ac:dyDescent="0.25">
      <c r="D202" s="30"/>
      <c r="G202" s="26">
        <v>130</v>
      </c>
      <c r="H202" s="28" t="str">
        <f t="shared" si="20"/>
        <v>408.130</v>
      </c>
      <c r="I202" s="29" t="s">
        <v>2442</v>
      </c>
      <c r="J202" s="27" t="str">
        <f t="shared" si="21"/>
        <v>408.130 - Слесарно-монтажный инструмент</v>
      </c>
      <c r="M202" s="46"/>
      <c r="N202" s="46"/>
      <c r="P202" s="44" t="s">
        <v>2850</v>
      </c>
      <c r="Q202" s="44" t="s">
        <v>2402</v>
      </c>
    </row>
    <row r="203" spans="4:17" ht="15" x14ac:dyDescent="0.25">
      <c r="D203" s="30"/>
      <c r="G203" s="26">
        <v>140</v>
      </c>
      <c r="H203" s="28" t="str">
        <f t="shared" si="20"/>
        <v>408.140</v>
      </c>
      <c r="I203" s="29" t="s">
        <v>2441</v>
      </c>
      <c r="J203" s="27" t="str">
        <f t="shared" si="21"/>
        <v>408.140 - Пневматический инструмент</v>
      </c>
      <c r="M203" s="46"/>
      <c r="N203" s="46"/>
      <c r="P203" s="44" t="s">
        <v>3135</v>
      </c>
      <c r="Q203" s="44" t="s">
        <v>2100</v>
      </c>
    </row>
    <row r="204" spans="4:17" ht="15" x14ac:dyDescent="0.25">
      <c r="D204" s="30"/>
      <c r="G204" s="26">
        <v>150</v>
      </c>
      <c r="H204" s="28" t="str">
        <f t="shared" si="20"/>
        <v>408.150</v>
      </c>
      <c r="I204" s="29" t="s">
        <v>2440</v>
      </c>
      <c r="J204" s="27" t="str">
        <f t="shared" si="21"/>
        <v>408.150 - Гидравлический инструмент</v>
      </c>
      <c r="M204" s="46"/>
      <c r="N204" s="46"/>
      <c r="P204" s="44" t="s">
        <v>3270</v>
      </c>
      <c r="Q204" s="44" t="s">
        <v>1974</v>
      </c>
    </row>
    <row r="205" spans="4:17" ht="15" x14ac:dyDescent="0.25">
      <c r="D205" s="30"/>
      <c r="G205" s="26">
        <v>160</v>
      </c>
      <c r="H205" s="28" t="str">
        <f t="shared" si="20"/>
        <v>408.160</v>
      </c>
      <c r="I205" s="29" t="s">
        <v>2439</v>
      </c>
      <c r="J205" s="27" t="str">
        <f t="shared" si="21"/>
        <v>408.160 - Пило-ножевая продукция</v>
      </c>
      <c r="M205" s="46"/>
      <c r="N205" s="46"/>
      <c r="P205" s="44" t="s">
        <v>3143</v>
      </c>
      <c r="Q205" s="44" t="s">
        <v>2092</v>
      </c>
    </row>
    <row r="206" spans="4:17" ht="15" x14ac:dyDescent="0.25">
      <c r="D206" s="30"/>
      <c r="G206" s="26">
        <v>170</v>
      </c>
      <c r="H206" s="28" t="str">
        <f t="shared" si="20"/>
        <v>408.170</v>
      </c>
      <c r="I206" s="29" t="s">
        <v>2438</v>
      </c>
      <c r="J206" s="27" t="str">
        <f t="shared" si="21"/>
        <v>408.170 - Режущий инструмент</v>
      </c>
      <c r="M206" s="46"/>
      <c r="N206" s="46"/>
      <c r="P206" s="44" t="s">
        <v>3361</v>
      </c>
      <c r="Q206" s="44" t="s">
        <v>1882</v>
      </c>
    </row>
    <row r="207" spans="4:17" ht="15" x14ac:dyDescent="0.25">
      <c r="D207" s="30"/>
      <c r="G207" s="26">
        <v>180</v>
      </c>
      <c r="H207" s="28" t="str">
        <f t="shared" si="20"/>
        <v>408.180</v>
      </c>
      <c r="I207" s="29" t="s">
        <v>2437</v>
      </c>
      <c r="J207" s="27" t="str">
        <f t="shared" si="21"/>
        <v>408.180 - Твердосплавный инструмент</v>
      </c>
      <c r="M207" s="46"/>
      <c r="N207" s="46"/>
      <c r="P207" s="44" t="s">
        <v>3244</v>
      </c>
      <c r="Q207" s="44" t="s">
        <v>2001</v>
      </c>
    </row>
    <row r="208" spans="4:17" ht="15" x14ac:dyDescent="0.25">
      <c r="D208" s="30"/>
      <c r="G208" s="26">
        <v>190</v>
      </c>
      <c r="H208" s="28" t="str">
        <f t="shared" si="20"/>
        <v>408.190</v>
      </c>
      <c r="I208" s="29" t="s">
        <v>2436</v>
      </c>
      <c r="J208" s="27" t="str">
        <f t="shared" si="21"/>
        <v>408.190 - Абразивный инструмент</v>
      </c>
      <c r="M208" s="46"/>
      <c r="N208" s="46"/>
      <c r="P208" s="44" t="s">
        <v>3126</v>
      </c>
      <c r="Q208" s="44" t="s">
        <v>2108</v>
      </c>
    </row>
    <row r="209" spans="4:17" ht="15" x14ac:dyDescent="0.25">
      <c r="D209" s="30"/>
      <c r="G209" s="26">
        <v>200</v>
      </c>
      <c r="H209" s="28" t="str">
        <f t="shared" si="20"/>
        <v>408.200</v>
      </c>
      <c r="I209" s="29" t="s">
        <v>2435</v>
      </c>
      <c r="J209" s="27" t="str">
        <f t="shared" si="21"/>
        <v>408.200 - Алмазный инструмент</v>
      </c>
      <c r="M209" s="46"/>
      <c r="N209" s="46"/>
      <c r="P209" s="44" t="s">
        <v>3305</v>
      </c>
      <c r="Q209" s="44" t="s">
        <v>1939</v>
      </c>
    </row>
    <row r="210" spans="4:17" ht="15" x14ac:dyDescent="0.25">
      <c r="D210" s="30"/>
      <c r="G210" s="26">
        <v>210</v>
      </c>
      <c r="H210" s="28" t="str">
        <f t="shared" si="20"/>
        <v>408.210</v>
      </c>
      <c r="I210" s="29" t="s">
        <v>2434</v>
      </c>
      <c r="J210" s="27" t="str">
        <f t="shared" si="21"/>
        <v>408.210 - Шлиф.шкурка/паста</v>
      </c>
      <c r="M210" s="46"/>
      <c r="N210" s="46"/>
      <c r="P210" s="44" t="s">
        <v>3087</v>
      </c>
      <c r="Q210" s="44" t="s">
        <v>2147</v>
      </c>
    </row>
    <row r="211" spans="4:17" ht="15" x14ac:dyDescent="0.25">
      <c r="D211" s="30"/>
      <c r="G211" s="26">
        <v>220</v>
      </c>
      <c r="H211" s="28" t="str">
        <f t="shared" si="20"/>
        <v>408.220</v>
      </c>
      <c r="I211" s="29" t="s">
        <v>2433</v>
      </c>
      <c r="J211" s="27" t="str">
        <f t="shared" si="21"/>
        <v>408.220 - Электро-бензоинструмент</v>
      </c>
      <c r="M211" s="46"/>
      <c r="N211" s="46"/>
      <c r="P211" s="44" t="s">
        <v>3089</v>
      </c>
      <c r="Q211" s="44" t="s">
        <v>2145</v>
      </c>
    </row>
    <row r="212" spans="4:17" ht="15" x14ac:dyDescent="0.25">
      <c r="D212" s="30"/>
      <c r="G212" s="26">
        <v>230</v>
      </c>
      <c r="H212" s="28" t="str">
        <f t="shared" si="20"/>
        <v>408.230</v>
      </c>
      <c r="I212" s="29" t="s">
        <v>2432</v>
      </c>
      <c r="J212" s="27" t="str">
        <f t="shared" si="21"/>
        <v>408.230 - Запасные части к электро-бензоинструмент</v>
      </c>
      <c r="M212" s="46"/>
      <c r="N212" s="46"/>
      <c r="P212" s="44" t="s">
        <v>3090</v>
      </c>
      <c r="Q212" s="44" t="s">
        <v>2144</v>
      </c>
    </row>
    <row r="213" spans="4:17" ht="15" x14ac:dyDescent="0.25">
      <c r="D213" s="30"/>
      <c r="G213" s="26">
        <v>240</v>
      </c>
      <c r="H213" s="28" t="str">
        <f t="shared" si="20"/>
        <v>408.240</v>
      </c>
      <c r="I213" s="29" t="s">
        <v>2431</v>
      </c>
      <c r="J213" s="27" t="str">
        <f t="shared" si="21"/>
        <v>408.240 - Газосварочный, газорежущий  инструмент переносной, включая аппаратуру</v>
      </c>
      <c r="M213" s="46"/>
      <c r="N213" s="46"/>
      <c r="P213" s="44" t="s">
        <v>3091</v>
      </c>
      <c r="Q213" s="44" t="s">
        <v>3445</v>
      </c>
    </row>
    <row r="214" spans="4:17" ht="15" x14ac:dyDescent="0.25">
      <c r="D214" s="30"/>
      <c r="G214" s="26">
        <v>250</v>
      </c>
      <c r="H214" s="28" t="str">
        <f t="shared" si="20"/>
        <v>408.250</v>
      </c>
      <c r="I214" s="29" t="s">
        <v>2430</v>
      </c>
      <c r="J214" s="27" t="str">
        <f t="shared" si="21"/>
        <v>408.250 - Инструмент вальцовочный</v>
      </c>
      <c r="M214" s="46"/>
      <c r="N214" s="46"/>
      <c r="P214" s="44" t="s">
        <v>3223</v>
      </c>
      <c r="Q214" s="44" t="s">
        <v>3446</v>
      </c>
    </row>
    <row r="215" spans="4:17" ht="15" x14ac:dyDescent="0.25">
      <c r="D215" s="30"/>
      <c r="G215" s="26">
        <v>260</v>
      </c>
      <c r="H215" s="28" t="str">
        <f t="shared" si="20"/>
        <v>408.260</v>
      </c>
      <c r="I215" s="29" t="s">
        <v>2429</v>
      </c>
      <c r="J215" s="27" t="str">
        <f t="shared" si="21"/>
        <v>408.260 - Измерительный инструмент</v>
      </c>
      <c r="M215" s="46"/>
      <c r="N215" s="46"/>
      <c r="P215" s="44" t="s">
        <v>3088</v>
      </c>
      <c r="Q215" s="44" t="s">
        <v>2146</v>
      </c>
    </row>
    <row r="216" spans="4:17" ht="15" x14ac:dyDescent="0.25">
      <c r="D216" s="30"/>
      <c r="G216" s="26">
        <v>270</v>
      </c>
      <c r="H216" s="28" t="str">
        <f t="shared" si="20"/>
        <v>408.270</v>
      </c>
      <c r="I216" s="29" t="s">
        <v>2428</v>
      </c>
      <c r="J216" s="27" t="str">
        <f t="shared" si="21"/>
        <v>408.270 - Инструменты для отделочных строительных работ.</v>
      </c>
      <c r="M216" s="46"/>
      <c r="N216" s="46"/>
      <c r="P216" s="44" t="s">
        <v>3101</v>
      </c>
      <c r="Q216" s="44" t="s">
        <v>2133</v>
      </c>
    </row>
    <row r="217" spans="4:17" ht="15" x14ac:dyDescent="0.25">
      <c r="D217" s="30"/>
      <c r="G217" s="26">
        <v>280</v>
      </c>
      <c r="H217" s="28" t="str">
        <f t="shared" si="20"/>
        <v>408.280</v>
      </c>
      <c r="I217" s="29" t="s">
        <v>2427</v>
      </c>
      <c r="J217" s="27" t="str">
        <f t="shared" si="21"/>
        <v xml:space="preserve">408.280 - Инструмент упаковочный. </v>
      </c>
      <c r="M217" s="46"/>
      <c r="N217" s="46"/>
      <c r="P217" s="44" t="s">
        <v>3248</v>
      </c>
      <c r="Q217" s="44" t="s">
        <v>1996</v>
      </c>
    </row>
    <row r="218" spans="4:17" ht="15" x14ac:dyDescent="0.25">
      <c r="D218" s="30"/>
      <c r="G218" s="26">
        <v>290</v>
      </c>
      <c r="H218" s="28" t="str">
        <f t="shared" si="20"/>
        <v>408.290</v>
      </c>
      <c r="I218" s="29" t="s">
        <v>2426</v>
      </c>
      <c r="J218" s="27" t="str">
        <f t="shared" si="21"/>
        <v>408.290 - Инструмент покрасочный</v>
      </c>
      <c r="M218" s="46"/>
      <c r="N218" s="46"/>
      <c r="P218" s="44" t="s">
        <v>2900</v>
      </c>
      <c r="Q218" s="44" t="s">
        <v>2352</v>
      </c>
    </row>
    <row r="219" spans="4:17" ht="15" x14ac:dyDescent="0.25">
      <c r="D219" s="30"/>
      <c r="G219" s="26">
        <v>300</v>
      </c>
      <c r="H219" s="28" t="str">
        <f t="shared" si="20"/>
        <v>408.300</v>
      </c>
      <c r="I219" s="29" t="s">
        <v>2425</v>
      </c>
      <c r="J219" s="27" t="str">
        <f t="shared" si="21"/>
        <v>408.300 - Запасные части универсальные</v>
      </c>
      <c r="M219" s="46"/>
      <c r="N219" s="46"/>
      <c r="P219" s="44" t="s">
        <v>3217</v>
      </c>
      <c r="Q219" s="44" t="s">
        <v>2026</v>
      </c>
    </row>
    <row r="220" spans="4:17" ht="15" x14ac:dyDescent="0.25">
      <c r="D220" s="30">
        <v>409</v>
      </c>
      <c r="E220" s="24" t="s">
        <v>2424</v>
      </c>
      <c r="F220" s="25" t="str">
        <f>D220&amp;" - "&amp;E220</f>
        <v>409 - Транспорт</v>
      </c>
      <c r="M220" s="46"/>
      <c r="N220" s="46"/>
      <c r="P220" s="44" t="s">
        <v>3216</v>
      </c>
      <c r="Q220" s="44" t="s">
        <v>3456</v>
      </c>
    </row>
    <row r="221" spans="4:17" ht="15" x14ac:dyDescent="0.25">
      <c r="D221" s="30"/>
      <c r="G221" s="26">
        <v>110</v>
      </c>
      <c r="H221" s="28" t="str">
        <f t="shared" ref="H221:H246" si="22">$D$220&amp;"."&amp;G221</f>
        <v>409.110</v>
      </c>
      <c r="I221" s="29" t="s">
        <v>2423</v>
      </c>
      <c r="J221" s="27" t="str">
        <f t="shared" ref="J221:J246" si="23">H221&amp;" - "&amp;I221</f>
        <v>409.110 - Грузовые автомобили</v>
      </c>
      <c r="M221" s="46"/>
      <c r="N221" s="46"/>
      <c r="P221" s="44" t="s">
        <v>3290</v>
      </c>
      <c r="Q221" s="44" t="s">
        <v>3458</v>
      </c>
    </row>
    <row r="222" spans="4:17" ht="15" x14ac:dyDescent="0.25">
      <c r="D222" s="30"/>
      <c r="G222" s="26">
        <v>120</v>
      </c>
      <c r="H222" s="28" t="str">
        <f t="shared" si="22"/>
        <v>409.120</v>
      </c>
      <c r="I222" s="29" t="s">
        <v>2422</v>
      </c>
      <c r="J222" s="27" t="str">
        <f t="shared" si="23"/>
        <v>409.120 - Легковые автомобили</v>
      </c>
      <c r="M222" s="46"/>
      <c r="N222" s="46"/>
      <c r="P222" s="44" t="s">
        <v>3174</v>
      </c>
      <c r="Q222" s="44" t="s">
        <v>3457</v>
      </c>
    </row>
    <row r="223" spans="4:17" ht="15" x14ac:dyDescent="0.25">
      <c r="D223" s="30"/>
      <c r="G223" s="26">
        <v>130</v>
      </c>
      <c r="H223" s="28" t="str">
        <f t="shared" si="22"/>
        <v>409.130</v>
      </c>
      <c r="I223" s="29" t="s">
        <v>2421</v>
      </c>
      <c r="J223" s="27" t="str">
        <f t="shared" si="23"/>
        <v>409.130 - Автобусы</v>
      </c>
      <c r="M223" s="46"/>
      <c r="N223" s="46"/>
      <c r="P223" s="44" t="s">
        <v>3057</v>
      </c>
      <c r="Q223" s="44" t="s">
        <v>2181</v>
      </c>
    </row>
    <row r="224" spans="4:17" ht="15" x14ac:dyDescent="0.25">
      <c r="D224" s="30"/>
      <c r="G224" s="26">
        <v>140</v>
      </c>
      <c r="H224" s="28" t="str">
        <f t="shared" si="22"/>
        <v>409.140</v>
      </c>
      <c r="I224" s="29" t="s">
        <v>2420</v>
      </c>
      <c r="J224" s="27" t="str">
        <f t="shared" si="23"/>
        <v>409.140 - Спецавтотехника(погрузчики,грейдеры,экскаваторы)</v>
      </c>
      <c r="M224" s="46"/>
      <c r="N224" s="46"/>
      <c r="P224" s="44" t="s">
        <v>3099</v>
      </c>
      <c r="Q224" s="44" t="s">
        <v>2135</v>
      </c>
    </row>
    <row r="225" spans="4:17" ht="15" x14ac:dyDescent="0.25">
      <c r="D225" s="30"/>
      <c r="G225" s="26">
        <v>150</v>
      </c>
      <c r="H225" s="28" t="str">
        <f t="shared" si="22"/>
        <v>409.150</v>
      </c>
      <c r="I225" s="29" t="s">
        <v>2419</v>
      </c>
      <c r="J225" s="27" t="str">
        <f t="shared" si="23"/>
        <v>409.150 - Электротележки</v>
      </c>
      <c r="M225" s="46"/>
      <c r="N225" s="46"/>
      <c r="P225" s="44" t="s">
        <v>3195</v>
      </c>
      <c r="Q225" s="44" t="s">
        <v>2043</v>
      </c>
    </row>
    <row r="226" spans="4:17" ht="15" x14ac:dyDescent="0.25">
      <c r="D226" s="30"/>
      <c r="G226" s="26">
        <v>160</v>
      </c>
      <c r="H226" s="28" t="str">
        <f t="shared" si="22"/>
        <v>409.160</v>
      </c>
      <c r="I226" s="29" t="s">
        <v>2418</v>
      </c>
      <c r="J226" s="27" t="str">
        <f t="shared" si="23"/>
        <v>409.160 - Транспорт железнодорожный и путевая техника</v>
      </c>
      <c r="M226" s="46"/>
      <c r="N226" s="46"/>
      <c r="P226" s="44" t="s">
        <v>3138</v>
      </c>
      <c r="Q226" s="44" t="s">
        <v>2097</v>
      </c>
    </row>
    <row r="227" spans="4:17" ht="15" x14ac:dyDescent="0.25">
      <c r="D227" s="30"/>
      <c r="G227" s="26">
        <v>170</v>
      </c>
      <c r="H227" s="28" t="str">
        <f t="shared" si="22"/>
        <v>409.170</v>
      </c>
      <c r="I227" s="29" t="s">
        <v>2417</v>
      </c>
      <c r="J227" s="27" t="str">
        <f t="shared" si="23"/>
        <v>409.170 - Тракторы, бульдозеры</v>
      </c>
      <c r="M227" s="46"/>
      <c r="N227" s="46"/>
      <c r="P227" s="44" t="s">
        <v>3160</v>
      </c>
      <c r="Q227" s="44" t="s">
        <v>2074</v>
      </c>
    </row>
    <row r="228" spans="4:17" ht="15" x14ac:dyDescent="0.25">
      <c r="D228" s="30"/>
      <c r="G228" s="26">
        <v>180</v>
      </c>
      <c r="H228" s="28" t="str">
        <f t="shared" si="22"/>
        <v>409.180</v>
      </c>
      <c r="I228" s="29" t="s">
        <v>2416</v>
      </c>
      <c r="J228" s="27" t="str">
        <f t="shared" si="23"/>
        <v>409.180 - Строительно-отделочные машины</v>
      </c>
      <c r="M228" s="46"/>
      <c r="N228" s="46"/>
      <c r="P228" s="44" t="s">
        <v>2924</v>
      </c>
      <c r="Q228" s="44" t="s">
        <v>2327</v>
      </c>
    </row>
    <row r="229" spans="4:17" ht="15" x14ac:dyDescent="0.25">
      <c r="D229" s="30"/>
      <c r="G229" s="26">
        <v>190</v>
      </c>
      <c r="H229" s="28" t="str">
        <f t="shared" si="22"/>
        <v>409.190</v>
      </c>
      <c r="I229" s="29" t="s">
        <v>2415</v>
      </c>
      <c r="J229" s="27" t="str">
        <f t="shared" si="23"/>
        <v>409.190 - Вилочные погрузчики</v>
      </c>
      <c r="M229" s="46"/>
      <c r="N229" s="46"/>
      <c r="P229" s="44" t="s">
        <v>3271</v>
      </c>
      <c r="Q229" s="44" t="s">
        <v>1973</v>
      </c>
    </row>
    <row r="230" spans="4:17" ht="15" x14ac:dyDescent="0.25">
      <c r="D230" s="30"/>
      <c r="G230" s="26">
        <v>200</v>
      </c>
      <c r="H230" s="28" t="str">
        <f t="shared" si="22"/>
        <v>409.200</v>
      </c>
      <c r="I230" s="29" t="s">
        <v>2414</v>
      </c>
      <c r="J230" s="27" t="str">
        <f t="shared" si="23"/>
        <v>409.200 - Автокраны</v>
      </c>
      <c r="M230" s="46"/>
      <c r="N230" s="46"/>
      <c r="P230" s="44" t="s">
        <v>3224</v>
      </c>
      <c r="Q230" s="44" t="s">
        <v>2019</v>
      </c>
    </row>
    <row r="231" spans="4:17" ht="15" x14ac:dyDescent="0.25">
      <c r="D231" s="30"/>
      <c r="G231" s="26">
        <v>210</v>
      </c>
      <c r="H231" s="28" t="str">
        <f t="shared" si="22"/>
        <v>409.210</v>
      </c>
      <c r="I231" s="29" t="s">
        <v>2413</v>
      </c>
      <c r="J231" s="27" t="str">
        <f t="shared" si="23"/>
        <v>409.210 - Прицеп</v>
      </c>
      <c r="M231" s="46"/>
      <c r="N231" s="46"/>
      <c r="P231" s="44" t="s">
        <v>2937</v>
      </c>
      <c r="Q231" s="44" t="s">
        <v>2314</v>
      </c>
    </row>
    <row r="232" spans="4:17" ht="15" x14ac:dyDescent="0.25">
      <c r="D232" s="30"/>
      <c r="G232" s="26">
        <v>220</v>
      </c>
      <c r="H232" s="28" t="str">
        <f t="shared" si="22"/>
        <v>409.220</v>
      </c>
      <c r="I232" s="29" t="s">
        <v>2412</v>
      </c>
      <c r="J232" s="27" t="str">
        <f t="shared" si="23"/>
        <v>409.220 - Шины</v>
      </c>
      <c r="M232" s="46"/>
      <c r="N232" s="46"/>
      <c r="P232" s="44" t="s">
        <v>3306</v>
      </c>
      <c r="Q232" s="44" t="s">
        <v>1938</v>
      </c>
    </row>
    <row r="233" spans="4:17" ht="15" x14ac:dyDescent="0.25">
      <c r="D233" s="30"/>
      <c r="G233" s="26">
        <v>230</v>
      </c>
      <c r="H233" s="28" t="str">
        <f t="shared" si="22"/>
        <v>409.230</v>
      </c>
      <c r="I233" s="29" t="s">
        <v>2411</v>
      </c>
      <c r="J233" s="27" t="str">
        <f t="shared" si="23"/>
        <v>409.230 - Электрооборудование автотехники</v>
      </c>
      <c r="M233" s="46"/>
      <c r="N233" s="46"/>
      <c r="P233" s="44" t="s">
        <v>3157</v>
      </c>
      <c r="Q233" s="44" t="s">
        <v>2077</v>
      </c>
    </row>
    <row r="234" spans="4:17" ht="15" x14ac:dyDescent="0.25">
      <c r="D234" s="30"/>
      <c r="G234" s="26">
        <v>240</v>
      </c>
      <c r="H234" s="28" t="str">
        <f t="shared" si="22"/>
        <v>409.240</v>
      </c>
      <c r="I234" s="29" t="s">
        <v>2410</v>
      </c>
      <c r="J234" s="27" t="str">
        <f t="shared" si="23"/>
        <v>409.240 - Запчасти для легковых автомобилей</v>
      </c>
      <c r="M234" s="46"/>
      <c r="N234" s="46"/>
      <c r="P234" s="44" t="s">
        <v>3158</v>
      </c>
      <c r="Q234" s="44" t="s">
        <v>2076</v>
      </c>
    </row>
    <row r="235" spans="4:17" ht="15" x14ac:dyDescent="0.25">
      <c r="D235" s="30"/>
      <c r="G235" s="26">
        <v>250</v>
      </c>
      <c r="H235" s="28" t="str">
        <f t="shared" si="22"/>
        <v>409.250</v>
      </c>
      <c r="I235" s="29" t="s">
        <v>2409</v>
      </c>
      <c r="J235" s="27" t="str">
        <f t="shared" si="23"/>
        <v>409.250 - Запчасти легковых автомобилей</v>
      </c>
      <c r="M235" s="46"/>
      <c r="N235" s="46"/>
      <c r="P235" s="44" t="s">
        <v>3178</v>
      </c>
      <c r="Q235" s="44" t="s">
        <v>2060</v>
      </c>
    </row>
    <row r="236" spans="4:17" ht="15" x14ac:dyDescent="0.25">
      <c r="D236" s="30"/>
      <c r="G236" s="26">
        <v>260</v>
      </c>
      <c r="H236" s="28" t="str">
        <f t="shared" si="22"/>
        <v>409.260</v>
      </c>
      <c r="I236" s="29" t="s">
        <v>2408</v>
      </c>
      <c r="J236" s="27" t="str">
        <f t="shared" si="23"/>
        <v>409.260 - Запчасти грузовых автомобилей</v>
      </c>
      <c r="M236" s="46"/>
      <c r="N236" s="46"/>
      <c r="P236" s="44" t="s">
        <v>3100</v>
      </c>
      <c r="Q236" s="44" t="s">
        <v>2134</v>
      </c>
    </row>
    <row r="237" spans="4:17" ht="15" x14ac:dyDescent="0.25">
      <c r="D237" s="30"/>
      <c r="G237" s="26">
        <v>270</v>
      </c>
      <c r="H237" s="28" t="str">
        <f t="shared" si="22"/>
        <v>409.270</v>
      </c>
      <c r="I237" s="29" t="s">
        <v>2407</v>
      </c>
      <c r="J237" s="27" t="str">
        <f t="shared" si="23"/>
        <v>409.270 - Запчасти автобусов</v>
      </c>
      <c r="M237" s="46"/>
      <c r="N237" s="46"/>
      <c r="P237" s="44" t="s">
        <v>3130</v>
      </c>
      <c r="Q237" s="44" t="s">
        <v>3452</v>
      </c>
    </row>
    <row r="238" spans="4:17" ht="15" x14ac:dyDescent="0.25">
      <c r="D238" s="30"/>
      <c r="G238" s="26">
        <v>280</v>
      </c>
      <c r="H238" s="28" t="str">
        <f t="shared" si="22"/>
        <v>409.280</v>
      </c>
      <c r="I238" s="29" t="s">
        <v>2406</v>
      </c>
      <c r="J238" s="27" t="str">
        <f t="shared" si="23"/>
        <v>409.280 - Запчасти спецавтотехники</v>
      </c>
      <c r="M238" s="46"/>
      <c r="N238" s="46"/>
      <c r="P238" s="44" t="s">
        <v>3196</v>
      </c>
      <c r="Q238" s="44" t="s">
        <v>3453</v>
      </c>
    </row>
    <row r="239" spans="4:17" ht="15" x14ac:dyDescent="0.25">
      <c r="D239" s="30"/>
      <c r="G239" s="26">
        <v>290</v>
      </c>
      <c r="H239" s="28" t="str">
        <f t="shared" si="22"/>
        <v>409.290</v>
      </c>
      <c r="I239" s="29" t="s">
        <v>2405</v>
      </c>
      <c r="J239" s="27" t="str">
        <f t="shared" si="23"/>
        <v>409.290 - Запчасти погрузчиков</v>
      </c>
      <c r="M239" s="46"/>
      <c r="N239" s="46"/>
      <c r="P239" s="44" t="s">
        <v>3291</v>
      </c>
      <c r="Q239" s="44" t="s">
        <v>1953</v>
      </c>
    </row>
    <row r="240" spans="4:17" ht="15" x14ac:dyDescent="0.25">
      <c r="D240" s="30"/>
      <c r="G240" s="26">
        <v>300</v>
      </c>
      <c r="H240" s="28" t="str">
        <f t="shared" si="22"/>
        <v>409.300</v>
      </c>
      <c r="I240" s="29" t="s">
        <v>2404</v>
      </c>
      <c r="J240" s="27" t="str">
        <f t="shared" si="23"/>
        <v>409.300 - Запчасти вагонов и автосцепных устройств</v>
      </c>
      <c r="M240" s="46"/>
      <c r="N240" s="46"/>
      <c r="P240" s="44" t="s">
        <v>2916</v>
      </c>
      <c r="Q240" s="44" t="s">
        <v>2336</v>
      </c>
    </row>
    <row r="241" spans="4:17" ht="15" x14ac:dyDescent="0.25">
      <c r="D241" s="30"/>
      <c r="G241" s="26">
        <v>310</v>
      </c>
      <c r="H241" s="28" t="str">
        <f t="shared" si="22"/>
        <v>409.310</v>
      </c>
      <c r="I241" s="29" t="s">
        <v>2403</v>
      </c>
      <c r="J241" s="27" t="str">
        <f t="shared" si="23"/>
        <v>409.310 - Запчасти транспорта железнодорожного и путевой техники</v>
      </c>
      <c r="M241" s="46"/>
      <c r="N241" s="46"/>
      <c r="P241" s="44" t="s">
        <v>2890</v>
      </c>
      <c r="Q241" s="44" t="s">
        <v>2362</v>
      </c>
    </row>
    <row r="242" spans="4:17" ht="15" x14ac:dyDescent="0.25">
      <c r="D242" s="30"/>
      <c r="G242" s="26">
        <v>320</v>
      </c>
      <c r="H242" s="28" t="str">
        <f t="shared" si="22"/>
        <v>409.320</v>
      </c>
      <c r="I242" s="29" t="s">
        <v>2402</v>
      </c>
      <c r="J242" s="27" t="str">
        <f t="shared" si="23"/>
        <v>409.320 - Колодки тормозные для железнодорожного транспорта</v>
      </c>
      <c r="M242" s="46"/>
      <c r="N242" s="46"/>
      <c r="P242" s="44" t="s">
        <v>2891</v>
      </c>
      <c r="Q242" s="44" t="s">
        <v>2361</v>
      </c>
    </row>
    <row r="243" spans="4:17" ht="15" x14ac:dyDescent="0.25">
      <c r="D243" s="30"/>
      <c r="G243" s="26">
        <v>330</v>
      </c>
      <c r="H243" s="28" t="str">
        <f t="shared" si="22"/>
        <v>409.330</v>
      </c>
      <c r="I243" s="29" t="s">
        <v>2401</v>
      </c>
      <c r="J243" s="27" t="str">
        <f t="shared" si="23"/>
        <v>409.330 - Навесное оборудование для спецтехники</v>
      </c>
      <c r="M243" s="46"/>
      <c r="N243" s="46"/>
      <c r="P243" s="44" t="s">
        <v>2888</v>
      </c>
      <c r="Q243" s="44" t="s">
        <v>2364</v>
      </c>
    </row>
    <row r="244" spans="4:17" ht="15" x14ac:dyDescent="0.25">
      <c r="D244" s="30"/>
      <c r="G244" s="26">
        <v>340</v>
      </c>
      <c r="H244" s="28" t="str">
        <f t="shared" si="22"/>
        <v>409.340</v>
      </c>
      <c r="I244" s="29" t="s">
        <v>2400</v>
      </c>
      <c r="J244" s="27" t="str">
        <f t="shared" si="23"/>
        <v>409.340 - Автошины,камеры</v>
      </c>
      <c r="M244" s="46"/>
      <c r="N244" s="46"/>
      <c r="P244" s="44" t="s">
        <v>2753</v>
      </c>
      <c r="Q244" s="44" t="s">
        <v>2502</v>
      </c>
    </row>
    <row r="245" spans="4:17" ht="15" x14ac:dyDescent="0.25">
      <c r="D245" s="30"/>
      <c r="G245" s="26">
        <v>350</v>
      </c>
      <c r="H245" s="28" t="str">
        <f t="shared" si="22"/>
        <v>409.350</v>
      </c>
      <c r="I245" s="29" t="s">
        <v>2399</v>
      </c>
      <c r="J245" s="27" t="str">
        <f t="shared" si="23"/>
        <v>409.350 - Батарея аккумуляторная</v>
      </c>
      <c r="M245" s="46"/>
      <c r="N245" s="46"/>
      <c r="P245" s="44" t="s">
        <v>3197</v>
      </c>
      <c r="Q245" s="44" t="s">
        <v>2042</v>
      </c>
    </row>
    <row r="246" spans="4:17" ht="15" x14ac:dyDescent="0.25">
      <c r="D246" s="30"/>
      <c r="G246" s="26">
        <v>360</v>
      </c>
      <c r="H246" s="28" t="str">
        <f t="shared" si="22"/>
        <v>409.360</v>
      </c>
      <c r="I246" s="29" t="s">
        <v>2398</v>
      </c>
      <c r="J246" s="27" t="str">
        <f t="shared" si="23"/>
        <v>409.360 - Знаки дорожные</v>
      </c>
      <c r="M246" s="46"/>
      <c r="N246" s="46"/>
      <c r="P246" s="44" t="s">
        <v>2658</v>
      </c>
      <c r="Q246" s="44" t="s">
        <v>2606</v>
      </c>
    </row>
    <row r="247" spans="4:17" ht="15" x14ac:dyDescent="0.25">
      <c r="D247" s="30">
        <v>410</v>
      </c>
      <c r="E247" s="24" t="s">
        <v>2397</v>
      </c>
      <c r="F247" s="25" t="str">
        <f>D247&amp;" - "&amp;E247</f>
        <v>410 - Резинотехнические изделия и асбесто-технические изделия</v>
      </c>
      <c r="H247" s="28"/>
      <c r="M247" s="46"/>
      <c r="N247" s="46"/>
      <c r="P247" s="44" t="s">
        <v>3159</v>
      </c>
      <c r="Q247" s="44" t="s">
        <v>2075</v>
      </c>
    </row>
    <row r="248" spans="4:17" ht="15" x14ac:dyDescent="0.25">
      <c r="D248" s="30"/>
      <c r="G248" s="26">
        <v>110</v>
      </c>
      <c r="H248" s="28" t="str">
        <f t="shared" ref="H248:H271" si="24">$D$247&amp;"."&amp;G248</f>
        <v>410.110</v>
      </c>
      <c r="I248" s="29" t="s">
        <v>2396</v>
      </c>
      <c r="J248" s="27" t="str">
        <f t="shared" ref="J248:J271" si="25">H248&amp;" - "&amp;I248</f>
        <v>410.110 - Манжеты,сальники,кольца</v>
      </c>
      <c r="M248" s="46"/>
      <c r="N248" s="46"/>
      <c r="P248" s="44" t="s">
        <v>3008</v>
      </c>
      <c r="Q248" s="44" t="s">
        <v>2237</v>
      </c>
    </row>
    <row r="249" spans="4:17" ht="15" x14ac:dyDescent="0.25">
      <c r="D249" s="30"/>
      <c r="G249" s="26">
        <v>120</v>
      </c>
      <c r="H249" s="28" t="str">
        <f t="shared" si="24"/>
        <v>410.120</v>
      </c>
      <c r="I249" s="29" t="s">
        <v>2395</v>
      </c>
      <c r="J249" s="27" t="str">
        <f t="shared" si="25"/>
        <v>410.120 - Ленты конвейерные</v>
      </c>
      <c r="M249" s="46"/>
      <c r="N249" s="46"/>
      <c r="P249" s="44" t="s">
        <v>3132</v>
      </c>
      <c r="Q249" s="44" t="s">
        <v>2103</v>
      </c>
    </row>
    <row r="250" spans="4:17" ht="15" x14ac:dyDescent="0.25">
      <c r="D250" s="30"/>
      <c r="G250" s="26">
        <v>130</v>
      </c>
      <c r="H250" s="28" t="str">
        <f t="shared" si="24"/>
        <v>410.130</v>
      </c>
      <c r="I250" s="29" t="s">
        <v>2394</v>
      </c>
      <c r="J250" s="27" t="str">
        <f t="shared" si="25"/>
        <v>410.130 - Соединения конвейерных лент</v>
      </c>
      <c r="M250" s="46"/>
      <c r="N250" s="46"/>
      <c r="P250" s="44" t="s">
        <v>2955</v>
      </c>
      <c r="Q250" s="44" t="s">
        <v>2294</v>
      </c>
    </row>
    <row r="251" spans="4:17" ht="15" x14ac:dyDescent="0.25">
      <c r="D251" s="30"/>
      <c r="G251" s="26">
        <v>140</v>
      </c>
      <c r="H251" s="28" t="str">
        <f t="shared" si="24"/>
        <v>410.140</v>
      </c>
      <c r="I251" s="29" t="s">
        <v>2393</v>
      </c>
      <c r="J251" s="27" t="str">
        <f t="shared" si="25"/>
        <v>410.140 - Клеи, герметики</v>
      </c>
      <c r="M251" s="46"/>
      <c r="N251" s="46"/>
      <c r="P251" s="44" t="s">
        <v>2944</v>
      </c>
      <c r="Q251" s="44" t="s">
        <v>2307</v>
      </c>
    </row>
    <row r="252" spans="4:17" ht="15" x14ac:dyDescent="0.25">
      <c r="D252" s="30"/>
      <c r="G252" s="26">
        <v>150</v>
      </c>
      <c r="H252" s="28" t="str">
        <f t="shared" si="24"/>
        <v>410.150</v>
      </c>
      <c r="I252" s="29" t="s">
        <v>2392</v>
      </c>
      <c r="J252" s="27" t="str">
        <f t="shared" si="25"/>
        <v>410.150 - Металлорукава</v>
      </c>
      <c r="M252" s="46"/>
      <c r="N252" s="46"/>
      <c r="P252" s="44" t="s">
        <v>3307</v>
      </c>
      <c r="Q252" s="44" t="s">
        <v>1937</v>
      </c>
    </row>
    <row r="253" spans="4:17" ht="15" x14ac:dyDescent="0.25">
      <c r="D253" s="30"/>
      <c r="G253" s="26">
        <v>160</v>
      </c>
      <c r="H253" s="28" t="str">
        <f t="shared" si="24"/>
        <v>410.160</v>
      </c>
      <c r="I253" s="29" t="s">
        <v>2391</v>
      </c>
      <c r="J253" s="27" t="str">
        <f t="shared" si="25"/>
        <v>410.160 - Ремни</v>
      </c>
      <c r="M253" s="46"/>
      <c r="N253" s="46"/>
      <c r="P253" s="44" t="s">
        <v>3389</v>
      </c>
      <c r="Q253" s="44" t="s">
        <v>1854</v>
      </c>
    </row>
    <row r="254" spans="4:17" ht="15" x14ac:dyDescent="0.25">
      <c r="D254" s="30"/>
      <c r="G254" s="26">
        <v>170</v>
      </c>
      <c r="H254" s="28" t="str">
        <f t="shared" si="24"/>
        <v>410.170</v>
      </c>
      <c r="I254" s="29" t="s">
        <v>2390</v>
      </c>
      <c r="J254" s="27" t="str">
        <f t="shared" si="25"/>
        <v>410.170 - Шнуры</v>
      </c>
      <c r="M254" s="46"/>
      <c r="N254" s="46"/>
      <c r="P254" s="44" t="s">
        <v>2903</v>
      </c>
      <c r="Q254" s="44" t="s">
        <v>2349</v>
      </c>
    </row>
    <row r="255" spans="4:17" ht="15" x14ac:dyDescent="0.25">
      <c r="D255" s="30"/>
      <c r="G255" s="26">
        <v>180</v>
      </c>
      <c r="H255" s="28" t="str">
        <f t="shared" si="24"/>
        <v>410.180</v>
      </c>
      <c r="I255" s="29" t="s">
        <v>2389</v>
      </c>
      <c r="J255" s="27" t="str">
        <f t="shared" si="25"/>
        <v>410.180 - Канаты неметаллические</v>
      </c>
      <c r="M255" s="46"/>
      <c r="N255" s="46"/>
      <c r="P255" s="44" t="s">
        <v>2766</v>
      </c>
      <c r="Q255" s="44" t="s">
        <v>2488</v>
      </c>
    </row>
    <row r="256" spans="4:17" ht="15" x14ac:dyDescent="0.25">
      <c r="D256" s="30"/>
      <c r="G256" s="26">
        <v>190</v>
      </c>
      <c r="H256" s="28" t="str">
        <f t="shared" si="24"/>
        <v>410.190</v>
      </c>
      <c r="I256" s="29" t="s">
        <v>2388</v>
      </c>
      <c r="J256" s="27" t="str">
        <f t="shared" si="25"/>
        <v>410.190 - Трубки</v>
      </c>
      <c r="M256" s="46"/>
      <c r="N256" s="46"/>
      <c r="P256" s="44" t="s">
        <v>3114</v>
      </c>
      <c r="Q256" s="44" t="s">
        <v>2120</v>
      </c>
    </row>
    <row r="257" spans="4:17" ht="15" x14ac:dyDescent="0.25">
      <c r="D257" s="30"/>
      <c r="G257" s="26">
        <v>200</v>
      </c>
      <c r="H257" s="28" t="str">
        <f t="shared" si="24"/>
        <v>410.200</v>
      </c>
      <c r="I257" s="29" t="s">
        <v>2387</v>
      </c>
      <c r="J257" s="27" t="str">
        <f t="shared" si="25"/>
        <v>410.200 - Шланги</v>
      </c>
      <c r="M257" s="46"/>
      <c r="N257" s="46"/>
      <c r="P257" s="44" t="s">
        <v>3115</v>
      </c>
      <c r="Q257" s="44" t="s">
        <v>2119</v>
      </c>
    </row>
    <row r="258" spans="4:17" ht="15" x14ac:dyDescent="0.25">
      <c r="D258" s="30"/>
      <c r="G258" s="26">
        <v>210</v>
      </c>
      <c r="H258" s="28" t="str">
        <f t="shared" si="24"/>
        <v>410.210</v>
      </c>
      <c r="I258" s="29" t="s">
        <v>2386</v>
      </c>
      <c r="J258" s="27" t="str">
        <f t="shared" si="25"/>
        <v>410.210 - Резина сырая</v>
      </c>
      <c r="M258" s="46"/>
      <c r="N258" s="46"/>
      <c r="P258" s="44" t="s">
        <v>2830</v>
      </c>
      <c r="Q258" s="44" t="s">
        <v>2422</v>
      </c>
    </row>
    <row r="259" spans="4:17" ht="15" x14ac:dyDescent="0.25">
      <c r="D259" s="30"/>
      <c r="G259" s="26">
        <v>220</v>
      </c>
      <c r="H259" s="28" t="str">
        <f t="shared" si="24"/>
        <v>410.220</v>
      </c>
      <c r="I259" s="29" t="s">
        <v>2385</v>
      </c>
      <c r="J259" s="27" t="str">
        <f t="shared" si="25"/>
        <v>410.220 - Пробка прокладочная</v>
      </c>
      <c r="M259" s="46"/>
      <c r="N259" s="46"/>
      <c r="P259" s="44" t="s">
        <v>2754</v>
      </c>
      <c r="Q259" s="44" t="s">
        <v>2501</v>
      </c>
    </row>
    <row r="260" spans="4:17" ht="15" x14ac:dyDescent="0.25">
      <c r="D260" s="30"/>
      <c r="G260" s="26">
        <v>230</v>
      </c>
      <c r="H260" s="28" t="str">
        <f t="shared" si="24"/>
        <v>410.230</v>
      </c>
      <c r="I260" s="29" t="s">
        <v>2384</v>
      </c>
      <c r="J260" s="27" t="str">
        <f t="shared" si="25"/>
        <v>410.230 - Технические пластины и ковры диэлектрические</v>
      </c>
      <c r="M260" s="46"/>
      <c r="N260" s="46"/>
      <c r="P260" s="44" t="s">
        <v>2660</v>
      </c>
      <c r="Q260" s="44" t="s">
        <v>2604</v>
      </c>
    </row>
    <row r="261" spans="4:17" ht="15" x14ac:dyDescent="0.25">
      <c r="D261" s="30"/>
      <c r="G261" s="26">
        <v>240</v>
      </c>
      <c r="H261" s="28" t="str">
        <f t="shared" si="24"/>
        <v>410.240</v>
      </c>
      <c r="I261" s="29" t="s">
        <v>2383</v>
      </c>
      <c r="J261" s="27" t="str">
        <f t="shared" si="25"/>
        <v>410.240 - Изоляция железнодорожных путей</v>
      </c>
      <c r="M261" s="46"/>
      <c r="N261" s="46"/>
      <c r="P261" s="44" t="s">
        <v>2662</v>
      </c>
      <c r="Q261" s="44" t="s">
        <v>852</v>
      </c>
    </row>
    <row r="262" spans="4:17" ht="15" x14ac:dyDescent="0.25">
      <c r="D262" s="30"/>
      <c r="G262" s="26">
        <v>250</v>
      </c>
      <c r="H262" s="28" t="str">
        <f t="shared" si="24"/>
        <v>410.250</v>
      </c>
      <c r="I262" s="29" t="s">
        <v>2382</v>
      </c>
      <c r="J262" s="27" t="str">
        <f t="shared" si="25"/>
        <v>410.250 - Асбест молотый</v>
      </c>
      <c r="M262" s="46"/>
      <c r="N262" s="46"/>
      <c r="P262" s="44" t="s">
        <v>2989</v>
      </c>
      <c r="Q262" s="44" t="s">
        <v>2256</v>
      </c>
    </row>
    <row r="263" spans="4:17" ht="15" x14ac:dyDescent="0.25">
      <c r="D263" s="30"/>
      <c r="G263" s="26">
        <v>260</v>
      </c>
      <c r="H263" s="28" t="str">
        <f t="shared" si="24"/>
        <v>410.260</v>
      </c>
      <c r="I263" s="29" t="s">
        <v>2381</v>
      </c>
      <c r="J263" s="27" t="str">
        <f t="shared" si="25"/>
        <v>410.260 - Асбокартон</v>
      </c>
      <c r="M263" s="46"/>
      <c r="N263" s="46"/>
      <c r="P263" s="44" t="s">
        <v>2876</v>
      </c>
      <c r="Q263" s="44" t="s">
        <v>2376</v>
      </c>
    </row>
    <row r="264" spans="4:17" ht="15" x14ac:dyDescent="0.25">
      <c r="D264" s="30"/>
      <c r="G264" s="26">
        <v>270</v>
      </c>
      <c r="H264" s="28" t="str">
        <f t="shared" si="24"/>
        <v>410.270</v>
      </c>
      <c r="I264" s="29" t="s">
        <v>2380</v>
      </c>
      <c r="J264" s="27" t="str">
        <f t="shared" si="25"/>
        <v>410.270 - Асбобумага</v>
      </c>
      <c r="M264" s="46"/>
      <c r="N264" s="46"/>
      <c r="P264" s="44" t="s">
        <v>2856</v>
      </c>
      <c r="Q264" s="44" t="s">
        <v>2395</v>
      </c>
    </row>
    <row r="265" spans="4:17" ht="15" x14ac:dyDescent="0.25">
      <c r="D265" s="30"/>
      <c r="G265" s="26">
        <v>280</v>
      </c>
      <c r="H265" s="28" t="str">
        <f t="shared" si="24"/>
        <v>410.280</v>
      </c>
      <c r="I265" s="29" t="s">
        <v>944</v>
      </c>
      <c r="J265" s="27" t="str">
        <f t="shared" si="25"/>
        <v>410.280 - Асбошнур</v>
      </c>
      <c r="M265" s="46"/>
      <c r="N265" s="46"/>
      <c r="P265" s="44" t="s">
        <v>3079</v>
      </c>
      <c r="Q265" s="44" t="s">
        <v>2158</v>
      </c>
    </row>
    <row r="266" spans="4:17" ht="15" x14ac:dyDescent="0.25">
      <c r="D266" s="30"/>
      <c r="G266" s="26">
        <v>290</v>
      </c>
      <c r="H266" s="28" t="str">
        <f t="shared" si="24"/>
        <v>410.290</v>
      </c>
      <c r="I266" s="29" t="s">
        <v>2379</v>
      </c>
      <c r="J266" s="27" t="str">
        <f t="shared" si="25"/>
        <v>410.290 - Асботкань</v>
      </c>
      <c r="M266" s="46"/>
      <c r="N266" s="46"/>
      <c r="P266" s="44" t="s">
        <v>2728</v>
      </c>
      <c r="Q266" s="44" t="s">
        <v>2531</v>
      </c>
    </row>
    <row r="267" spans="4:17" ht="15" x14ac:dyDescent="0.25">
      <c r="D267" s="30"/>
      <c r="G267" s="26">
        <v>300</v>
      </c>
      <c r="H267" s="28" t="str">
        <f t="shared" si="24"/>
        <v>410.300</v>
      </c>
      <c r="I267" s="29" t="s">
        <v>2378</v>
      </c>
      <c r="J267" s="27" t="str">
        <f t="shared" si="25"/>
        <v>410.300 - Паронит</v>
      </c>
      <c r="M267" s="46"/>
      <c r="N267" s="46"/>
      <c r="P267" s="44" t="s">
        <v>2729</v>
      </c>
      <c r="Q267" s="44" t="s">
        <v>2530</v>
      </c>
    </row>
    <row r="268" spans="4:17" ht="15" x14ac:dyDescent="0.25">
      <c r="D268" s="30"/>
      <c r="G268" s="26">
        <v>310</v>
      </c>
      <c r="H268" s="28" t="str">
        <f t="shared" si="24"/>
        <v>410.310</v>
      </c>
      <c r="I268" s="29" t="s">
        <v>2377</v>
      </c>
      <c r="J268" s="27" t="str">
        <f t="shared" si="25"/>
        <v>410.310 - Набивка</v>
      </c>
      <c r="M268" s="46"/>
      <c r="N268" s="46"/>
      <c r="P268" s="44" t="s">
        <v>3039</v>
      </c>
      <c r="Q268" s="44" t="s">
        <v>2204</v>
      </c>
    </row>
    <row r="269" spans="4:17" ht="15" x14ac:dyDescent="0.25">
      <c r="D269" s="30"/>
      <c r="G269" s="26">
        <v>320</v>
      </c>
      <c r="H269" s="28" t="str">
        <f t="shared" si="24"/>
        <v>410.320</v>
      </c>
      <c r="I269" s="29" t="s">
        <v>2376</v>
      </c>
      <c r="J269" s="27" t="str">
        <f t="shared" si="25"/>
        <v>410.320 - Ленты асбестовые</v>
      </c>
      <c r="M269" s="46"/>
      <c r="N269" s="46"/>
      <c r="P269" s="44" t="s">
        <v>3030</v>
      </c>
      <c r="Q269" s="44" t="s">
        <v>2212</v>
      </c>
    </row>
    <row r="270" spans="4:17" ht="15" x14ac:dyDescent="0.25">
      <c r="D270" s="30"/>
      <c r="G270" s="26">
        <v>330</v>
      </c>
      <c r="H270" s="28" t="str">
        <f t="shared" si="24"/>
        <v>410.330</v>
      </c>
      <c r="I270" s="29" t="s">
        <v>2375</v>
      </c>
      <c r="J270" s="27" t="str">
        <f t="shared" si="25"/>
        <v>410.330 - РТИ и АТИ.Резиновые детали трубопровода (отводы,переходники,тройники)</v>
      </c>
      <c r="M270" s="46"/>
      <c r="N270" s="46"/>
      <c r="P270" s="44" t="s">
        <v>2666</v>
      </c>
      <c r="Q270" s="44" t="s">
        <v>2599</v>
      </c>
    </row>
    <row r="271" spans="4:17" ht="15" x14ac:dyDescent="0.25">
      <c r="D271" s="30"/>
      <c r="G271" s="26">
        <v>340</v>
      </c>
      <c r="H271" s="28" t="str">
        <f t="shared" si="24"/>
        <v>410.340</v>
      </c>
      <c r="I271" s="29" t="s">
        <v>2374</v>
      </c>
      <c r="J271" s="27" t="str">
        <f t="shared" si="25"/>
        <v>410.340 - Асбополотно</v>
      </c>
      <c r="M271" s="46"/>
      <c r="N271" s="46"/>
      <c r="P271" s="44" t="s">
        <v>2667</v>
      </c>
      <c r="Q271" s="44" t="s">
        <v>2598</v>
      </c>
    </row>
    <row r="272" spans="4:17" ht="15" x14ac:dyDescent="0.25">
      <c r="D272" s="30">
        <v>411</v>
      </c>
      <c r="E272" s="24" t="s">
        <v>2373</v>
      </c>
      <c r="F272" s="25" t="str">
        <f>D272&amp;" - "&amp;E272</f>
        <v>411 - Лакокрасочная продукция и инвентарь</v>
      </c>
      <c r="M272" s="46"/>
      <c r="N272" s="46"/>
      <c r="P272" s="44" t="s">
        <v>2907</v>
      </c>
      <c r="Q272" s="44" t="s">
        <v>2345</v>
      </c>
    </row>
    <row r="273" spans="4:17" ht="15" x14ac:dyDescent="0.25">
      <c r="D273" s="30"/>
      <c r="G273" s="26">
        <v>110</v>
      </c>
      <c r="H273" s="28" t="str">
        <f t="shared" ref="H273:H313" si="26">$D$272&amp;"."&amp;G273</f>
        <v>411.110</v>
      </c>
      <c r="I273" s="29"/>
      <c r="M273" s="46"/>
      <c r="N273" s="46"/>
      <c r="P273" s="44" t="s">
        <v>2733</v>
      </c>
      <c r="Q273" s="44" t="s">
        <v>2525</v>
      </c>
    </row>
    <row r="274" spans="4:17" ht="15" x14ac:dyDescent="0.25">
      <c r="D274" s="30"/>
      <c r="G274" s="26">
        <v>120</v>
      </c>
      <c r="H274" s="28" t="str">
        <f t="shared" si="26"/>
        <v>411.120</v>
      </c>
      <c r="I274" s="31" t="s">
        <v>587</v>
      </c>
      <c r="J274" s="27" t="str">
        <f t="shared" ref="J274:J313" si="27">H274&amp;" - "&amp;I274</f>
        <v>411.120 - Колер для краски</v>
      </c>
      <c r="M274" s="46"/>
      <c r="N274" s="46"/>
      <c r="P274" s="44" t="s">
        <v>2732</v>
      </c>
      <c r="Q274" s="44" t="s">
        <v>2526</v>
      </c>
    </row>
    <row r="275" spans="4:17" ht="15" x14ac:dyDescent="0.25">
      <c r="D275" s="30"/>
      <c r="G275" s="26">
        <v>130</v>
      </c>
      <c r="H275" s="28" t="str">
        <f t="shared" si="26"/>
        <v>411.130</v>
      </c>
      <c r="I275" s="29" t="s">
        <v>2372</v>
      </c>
      <c r="J275" s="27" t="str">
        <f t="shared" si="27"/>
        <v>411.130 - Картриджи для чернил для маркировки металла</v>
      </c>
      <c r="M275" s="46"/>
      <c r="N275" s="46"/>
      <c r="P275" s="44" t="s">
        <v>3045</v>
      </c>
      <c r="Q275" s="44" t="s">
        <v>2195</v>
      </c>
    </row>
    <row r="276" spans="4:17" ht="15" x14ac:dyDescent="0.25">
      <c r="D276" s="30"/>
      <c r="G276" s="26">
        <v>140</v>
      </c>
      <c r="H276" s="28" t="str">
        <f t="shared" si="26"/>
        <v>411.140</v>
      </c>
      <c r="I276" s="29" t="s">
        <v>2371</v>
      </c>
      <c r="J276" s="27" t="str">
        <f t="shared" si="27"/>
        <v>411.140 - Полимерные лакокрасочные материалы для покрытия стального проката</v>
      </c>
      <c r="M276" s="46"/>
      <c r="N276" s="46"/>
      <c r="P276" s="44" t="s">
        <v>2804</v>
      </c>
      <c r="Q276" s="44" t="s">
        <v>2450</v>
      </c>
    </row>
    <row r="277" spans="4:17" ht="15" x14ac:dyDescent="0.25">
      <c r="D277" s="30"/>
      <c r="G277" s="26">
        <v>150</v>
      </c>
      <c r="H277" s="28" t="str">
        <f t="shared" si="26"/>
        <v>411.150</v>
      </c>
      <c r="I277" s="29" t="s">
        <v>2370</v>
      </c>
      <c r="J277" s="27" t="str">
        <f t="shared" si="27"/>
        <v>411.150 - Эмаль ПФ, НЦ, грунтовки.</v>
      </c>
      <c r="M277" s="46"/>
      <c r="N277" s="46"/>
      <c r="P277" s="44" t="s">
        <v>2855</v>
      </c>
      <c r="Q277" s="44" t="s">
        <v>2396</v>
      </c>
    </row>
    <row r="278" spans="4:17" ht="15" x14ac:dyDescent="0.25">
      <c r="D278" s="30"/>
      <c r="G278" s="26">
        <v>160</v>
      </c>
      <c r="H278" s="28" t="str">
        <f t="shared" si="26"/>
        <v>411.160</v>
      </c>
      <c r="I278" s="29" t="s">
        <v>2369</v>
      </c>
      <c r="J278" s="27" t="str">
        <f t="shared" si="27"/>
        <v>411.160 - Автоэмаль.</v>
      </c>
      <c r="M278" s="46"/>
      <c r="N278" s="46"/>
      <c r="P278" s="44" t="s">
        <v>3124</v>
      </c>
      <c r="Q278" s="44" t="s">
        <v>2110</v>
      </c>
    </row>
    <row r="279" spans="4:17" ht="15" x14ac:dyDescent="0.25">
      <c r="D279" s="30"/>
      <c r="G279" s="26">
        <v>170</v>
      </c>
      <c r="H279" s="28" t="str">
        <f t="shared" si="26"/>
        <v>411.170</v>
      </c>
      <c r="I279" s="29" t="s">
        <v>2368</v>
      </c>
      <c r="J279" s="27" t="str">
        <f t="shared" si="27"/>
        <v>411.170 - Растворители.</v>
      </c>
      <c r="M279" s="46"/>
      <c r="N279" s="46"/>
      <c r="P279" s="44" t="s">
        <v>2781</v>
      </c>
      <c r="Q279" s="44" t="s">
        <v>2473</v>
      </c>
    </row>
    <row r="280" spans="4:17" ht="15" x14ac:dyDescent="0.25">
      <c r="D280" s="30"/>
      <c r="G280" s="26">
        <v>180</v>
      </c>
      <c r="H280" s="28" t="str">
        <f t="shared" si="26"/>
        <v>411.180</v>
      </c>
      <c r="I280" s="29" t="s">
        <v>2367</v>
      </c>
      <c r="J280" s="27" t="str">
        <f t="shared" si="27"/>
        <v>411.180 - Герметики.</v>
      </c>
      <c r="M280" s="46"/>
      <c r="N280" s="46"/>
      <c r="P280" s="44" t="s">
        <v>2785</v>
      </c>
      <c r="Q280" s="44" t="s">
        <v>2469</v>
      </c>
    </row>
    <row r="281" spans="4:17" ht="15" x14ac:dyDescent="0.25">
      <c r="D281" s="30"/>
      <c r="G281" s="26">
        <v>190</v>
      </c>
      <c r="H281" s="28" t="str">
        <f t="shared" si="26"/>
        <v>411.190</v>
      </c>
      <c r="I281" s="29" t="s">
        <v>2366</v>
      </c>
      <c r="J281" s="27" t="str">
        <f t="shared" si="27"/>
        <v>411.190 - Шеллак сухой.</v>
      </c>
      <c r="M281" s="46"/>
      <c r="N281" s="46"/>
      <c r="P281" s="44" t="s">
        <v>2786</v>
      </c>
      <c r="Q281" s="44" t="s">
        <v>2468</v>
      </c>
    </row>
    <row r="282" spans="4:17" ht="15" x14ac:dyDescent="0.25">
      <c r="D282" s="30"/>
      <c r="G282" s="26">
        <v>200</v>
      </c>
      <c r="H282" s="28" t="str">
        <f t="shared" si="26"/>
        <v>411.200</v>
      </c>
      <c r="I282" s="29" t="s">
        <v>2365</v>
      </c>
      <c r="J282" s="27" t="str">
        <f t="shared" si="27"/>
        <v>411.200 - Олифы.</v>
      </c>
      <c r="M282" s="46"/>
      <c r="N282" s="46"/>
      <c r="P282" s="44" t="s">
        <v>2783</v>
      </c>
      <c r="Q282" s="44" t="s">
        <v>2471</v>
      </c>
    </row>
    <row r="283" spans="4:17" ht="15" x14ac:dyDescent="0.25">
      <c r="D283" s="30"/>
      <c r="G283" s="26">
        <v>210</v>
      </c>
      <c r="H283" s="28" t="str">
        <f t="shared" si="26"/>
        <v>411.210</v>
      </c>
      <c r="I283" s="29" t="s">
        <v>2364</v>
      </c>
      <c r="J283" s="27" t="str">
        <f t="shared" si="27"/>
        <v>411.210 - Краска порошковая</v>
      </c>
      <c r="M283" s="46"/>
      <c r="N283" s="46"/>
      <c r="P283" s="44" t="s">
        <v>2782</v>
      </c>
      <c r="Q283" s="44" t="s">
        <v>2472</v>
      </c>
    </row>
    <row r="284" spans="4:17" ht="15" x14ac:dyDescent="0.25">
      <c r="D284" s="30"/>
      <c r="G284" s="26">
        <v>220</v>
      </c>
      <c r="H284" s="28" t="str">
        <f t="shared" si="26"/>
        <v>411.220</v>
      </c>
      <c r="I284" s="29" t="s">
        <v>2363</v>
      </c>
      <c r="J284" s="27" t="str">
        <f t="shared" si="27"/>
        <v>411.220 - Шпатлевки</v>
      </c>
      <c r="M284" s="46"/>
      <c r="N284" s="46"/>
      <c r="P284" s="44" t="s">
        <v>2780</v>
      </c>
      <c r="Q284" s="44" t="s">
        <v>2474</v>
      </c>
    </row>
    <row r="285" spans="4:17" ht="15" x14ac:dyDescent="0.25">
      <c r="D285" s="30"/>
      <c r="G285" s="26">
        <v>230</v>
      </c>
      <c r="H285" s="28" t="str">
        <f t="shared" si="26"/>
        <v>411.230</v>
      </c>
      <c r="I285" s="29" t="s">
        <v>2362</v>
      </c>
      <c r="J285" s="27" t="str">
        <f t="shared" si="27"/>
        <v>411.230 - Краска для маркировки электродов</v>
      </c>
      <c r="M285" s="46"/>
      <c r="N285" s="46"/>
      <c r="P285" s="44" t="s">
        <v>2788</v>
      </c>
      <c r="Q285" s="44" t="s">
        <v>2466</v>
      </c>
    </row>
    <row r="286" spans="4:17" ht="15" x14ac:dyDescent="0.25">
      <c r="D286" s="30"/>
      <c r="G286" s="26">
        <v>240</v>
      </c>
      <c r="H286" s="28" t="str">
        <f t="shared" si="26"/>
        <v>411.240</v>
      </c>
      <c r="I286" s="29" t="s">
        <v>2361</v>
      </c>
      <c r="J286" s="27" t="str">
        <f t="shared" si="27"/>
        <v>411.240 - Краска по ржавчине</v>
      </c>
      <c r="M286" s="46"/>
      <c r="N286" s="46"/>
      <c r="P286" s="44" t="s">
        <v>2777</v>
      </c>
      <c r="Q286" s="44" t="s">
        <v>2477</v>
      </c>
    </row>
    <row r="287" spans="4:17" ht="15" x14ac:dyDescent="0.25">
      <c r="D287" s="30"/>
      <c r="G287" s="26">
        <v>250</v>
      </c>
      <c r="H287" s="28" t="str">
        <f t="shared" si="26"/>
        <v>411.250</v>
      </c>
      <c r="I287" s="29" t="s">
        <v>2360</v>
      </c>
      <c r="J287" s="27" t="str">
        <f t="shared" si="27"/>
        <v>411.250 - Эмаль аэрозольная</v>
      </c>
      <c r="M287" s="46"/>
      <c r="N287" s="46"/>
      <c r="P287" s="44" t="s">
        <v>2787</v>
      </c>
      <c r="Q287" s="44" t="s">
        <v>2467</v>
      </c>
    </row>
    <row r="288" spans="4:17" ht="15" x14ac:dyDescent="0.25">
      <c r="D288" s="30"/>
      <c r="G288" s="26">
        <v>260</v>
      </c>
      <c r="H288" s="28" t="str">
        <f t="shared" si="26"/>
        <v>411.260</v>
      </c>
      <c r="I288" s="29" t="s">
        <v>2359</v>
      </c>
      <c r="J288" s="27" t="str">
        <f t="shared" si="27"/>
        <v>411.260 - Канифоль.</v>
      </c>
      <c r="M288" s="46"/>
      <c r="N288" s="46"/>
      <c r="P288" s="44" t="s">
        <v>2800</v>
      </c>
      <c r="Q288" s="44" t="s">
        <v>2454</v>
      </c>
    </row>
    <row r="289" spans="4:17" ht="15" x14ac:dyDescent="0.25">
      <c r="D289" s="30"/>
      <c r="G289" s="26">
        <v>270</v>
      </c>
      <c r="H289" s="28" t="str">
        <f t="shared" si="26"/>
        <v>411.270</v>
      </c>
      <c r="I289" s="29" t="s">
        <v>2358</v>
      </c>
      <c r="J289" s="27" t="str">
        <f t="shared" si="27"/>
        <v>411.270 - Эмаль полупроводящая</v>
      </c>
      <c r="M289" s="46"/>
      <c r="N289" s="46"/>
      <c r="P289" s="44" t="s">
        <v>2806</v>
      </c>
      <c r="Q289" s="44" t="s">
        <v>2448</v>
      </c>
    </row>
    <row r="290" spans="4:17" ht="15" x14ac:dyDescent="0.25">
      <c r="D290" s="30"/>
      <c r="G290" s="26">
        <v>280</v>
      </c>
      <c r="H290" s="28" t="str">
        <f t="shared" si="26"/>
        <v>411.280</v>
      </c>
      <c r="I290" s="29" t="s">
        <v>2357</v>
      </c>
      <c r="J290" s="27" t="str">
        <f t="shared" si="27"/>
        <v>411.280 - Клеи.</v>
      </c>
      <c r="M290" s="46"/>
      <c r="N290" s="46"/>
      <c r="P290" s="44" t="s">
        <v>2790</v>
      </c>
      <c r="Q290" s="44" t="s">
        <v>2464</v>
      </c>
    </row>
    <row r="291" spans="4:17" ht="15" x14ac:dyDescent="0.25">
      <c r="D291" s="30"/>
      <c r="G291" s="26">
        <v>290</v>
      </c>
      <c r="H291" s="28" t="str">
        <f t="shared" si="26"/>
        <v>411.290</v>
      </c>
      <c r="I291" s="29" t="s">
        <v>2356</v>
      </c>
      <c r="J291" s="27" t="str">
        <f t="shared" si="27"/>
        <v>411.290 - Химич.стойкие ЛКМ</v>
      </c>
      <c r="M291" s="46"/>
      <c r="N291" s="46"/>
      <c r="P291" s="44" t="s">
        <v>2784</v>
      </c>
      <c r="Q291" s="44" t="s">
        <v>2470</v>
      </c>
    </row>
    <row r="292" spans="4:17" ht="15" x14ac:dyDescent="0.25">
      <c r="D292" s="30"/>
      <c r="G292" s="26">
        <v>300</v>
      </c>
      <c r="H292" s="28" t="str">
        <f t="shared" si="26"/>
        <v>411.300</v>
      </c>
      <c r="I292" s="29" t="s">
        <v>2355</v>
      </c>
      <c r="J292" s="27" t="str">
        <f t="shared" si="27"/>
        <v>411.300 - Эмаль эпоксидная для ленты стальной упаковочной.</v>
      </c>
      <c r="M292" s="46"/>
      <c r="N292" s="46"/>
      <c r="P292" s="44" t="s">
        <v>2779</v>
      </c>
      <c r="Q292" s="44" t="s">
        <v>2475</v>
      </c>
    </row>
    <row r="293" spans="4:17" ht="15" x14ac:dyDescent="0.25">
      <c r="D293" s="30"/>
      <c r="G293" s="26">
        <v>310</v>
      </c>
      <c r="H293" s="28" t="str">
        <f t="shared" si="26"/>
        <v>411.310</v>
      </c>
      <c r="I293" s="29" t="s">
        <v>2354</v>
      </c>
      <c r="J293" s="27" t="str">
        <f t="shared" si="27"/>
        <v>411.310 - Эмаль алкидно-уретановая.</v>
      </c>
      <c r="M293" s="46"/>
      <c r="N293" s="46"/>
      <c r="P293" s="44" t="s">
        <v>2778</v>
      </c>
      <c r="Q293" s="44" t="s">
        <v>2476</v>
      </c>
    </row>
    <row r="294" spans="4:17" ht="15" x14ac:dyDescent="0.25">
      <c r="D294" s="30"/>
      <c r="G294" s="26">
        <v>320</v>
      </c>
      <c r="H294" s="28" t="str">
        <f t="shared" si="26"/>
        <v>411.320</v>
      </c>
      <c r="I294" s="29" t="s">
        <v>2353</v>
      </c>
      <c r="J294" s="27" t="str">
        <f t="shared" si="27"/>
        <v>411.320 - Покрытие антипригарное.</v>
      </c>
      <c r="M294" s="46"/>
      <c r="N294" s="46"/>
      <c r="P294" s="44" t="s">
        <v>2655</v>
      </c>
      <c r="Q294" s="44" t="s">
        <v>2609</v>
      </c>
    </row>
    <row r="295" spans="4:17" ht="15" x14ac:dyDescent="0.25">
      <c r="D295" s="30"/>
      <c r="G295" s="26">
        <v>330</v>
      </c>
      <c r="H295" s="28" t="str">
        <f t="shared" si="26"/>
        <v>411.330</v>
      </c>
      <c r="I295" s="29" t="s">
        <v>2352</v>
      </c>
      <c r="J295" s="27" t="str">
        <f t="shared" si="27"/>
        <v>411.330 - Композиция антикоррозийная.</v>
      </c>
      <c r="M295" s="46"/>
      <c r="N295" s="46"/>
      <c r="P295" s="44" t="s">
        <v>2808</v>
      </c>
      <c r="Q295" s="44" t="s">
        <v>2446</v>
      </c>
    </row>
    <row r="296" spans="4:17" ht="15" x14ac:dyDescent="0.25">
      <c r="D296" s="30"/>
      <c r="G296" s="26">
        <v>340</v>
      </c>
      <c r="H296" s="28" t="str">
        <f t="shared" si="26"/>
        <v>411.340</v>
      </c>
      <c r="I296" s="29" t="s">
        <v>2351</v>
      </c>
      <c r="J296" s="27" t="str">
        <f t="shared" si="27"/>
        <v>411.340 - Дибутилфталат.</v>
      </c>
      <c r="M296" s="46"/>
      <c r="N296" s="46"/>
      <c r="P296" s="44" t="s">
        <v>2650</v>
      </c>
      <c r="Q296" s="44" t="s">
        <v>2614</v>
      </c>
    </row>
    <row r="297" spans="4:17" ht="15" x14ac:dyDescent="0.25">
      <c r="D297" s="30"/>
      <c r="G297" s="26">
        <v>350</v>
      </c>
      <c r="H297" s="28" t="str">
        <f t="shared" si="26"/>
        <v>411.350</v>
      </c>
      <c r="I297" s="29" t="s">
        <v>2350</v>
      </c>
      <c r="J297" s="27" t="str">
        <f t="shared" si="27"/>
        <v>411.350 - Пигменты.</v>
      </c>
      <c r="M297" s="46"/>
      <c r="N297" s="46"/>
      <c r="P297" s="44" t="s">
        <v>2912</v>
      </c>
      <c r="Q297" s="44" t="s">
        <v>2340</v>
      </c>
    </row>
    <row r="298" spans="4:17" ht="15" x14ac:dyDescent="0.25">
      <c r="D298" s="30"/>
      <c r="G298" s="26">
        <v>360</v>
      </c>
      <c r="H298" s="28" t="str">
        <f t="shared" si="26"/>
        <v>411.360</v>
      </c>
      <c r="I298" s="29" t="s">
        <v>2349</v>
      </c>
      <c r="J298" s="27" t="str">
        <f t="shared" si="27"/>
        <v>411.360 - Лаки</v>
      </c>
      <c r="M298" s="46"/>
      <c r="N298" s="46"/>
      <c r="P298" s="44" t="s">
        <v>3288</v>
      </c>
      <c r="Q298" s="44" t="s">
        <v>1955</v>
      </c>
    </row>
    <row r="299" spans="4:17" ht="15" x14ac:dyDescent="0.25">
      <c r="D299" s="30"/>
      <c r="G299" s="26">
        <v>370</v>
      </c>
      <c r="H299" s="28" t="str">
        <f t="shared" si="26"/>
        <v>411.370</v>
      </c>
      <c r="I299" s="29" t="s">
        <v>2348</v>
      </c>
      <c r="J299" s="27" t="str">
        <f t="shared" si="27"/>
        <v>411.370 -  Кисти малярные, валики и др.</v>
      </c>
      <c r="M299" s="46"/>
      <c r="N299" s="46"/>
      <c r="P299" s="44" t="s">
        <v>3062</v>
      </c>
      <c r="Q299" s="44" t="s">
        <v>2176</v>
      </c>
    </row>
    <row r="300" spans="4:17" ht="15" x14ac:dyDescent="0.25">
      <c r="D300" s="30"/>
      <c r="G300" s="26">
        <v>380</v>
      </c>
      <c r="H300" s="28" t="str">
        <f t="shared" si="26"/>
        <v>411.380</v>
      </c>
      <c r="I300" s="29" t="s">
        <v>2347</v>
      </c>
      <c r="J300" s="27" t="str">
        <f t="shared" si="27"/>
        <v>411.380 - Разбавители для агрегата полимерных покрытий</v>
      </c>
      <c r="M300" s="46"/>
      <c r="N300" s="46"/>
      <c r="P300" s="44" t="s">
        <v>3060</v>
      </c>
      <c r="Q300" s="44" t="s">
        <v>2178</v>
      </c>
    </row>
    <row r="301" spans="4:17" ht="15" x14ac:dyDescent="0.25">
      <c r="D301" s="30"/>
      <c r="G301" s="26">
        <v>390</v>
      </c>
      <c r="H301" s="28" t="str">
        <f t="shared" si="26"/>
        <v>411.390</v>
      </c>
      <c r="I301" s="29" t="s">
        <v>2346</v>
      </c>
      <c r="J301" s="27" t="str">
        <f t="shared" si="27"/>
        <v>411.390 - Растворители для агрегата полимерных покрытий</v>
      </c>
      <c r="M301" s="46"/>
      <c r="N301" s="46"/>
      <c r="P301" s="44" t="s">
        <v>3059</v>
      </c>
      <c r="Q301" s="44" t="s">
        <v>2179</v>
      </c>
    </row>
    <row r="302" spans="4:17" ht="15" x14ac:dyDescent="0.25">
      <c r="D302" s="30"/>
      <c r="G302" s="26">
        <v>400</v>
      </c>
      <c r="H302" s="28" t="str">
        <f t="shared" si="26"/>
        <v>411.400</v>
      </c>
      <c r="I302" s="29" t="s">
        <v>2345</v>
      </c>
      <c r="J302" s="27" t="str">
        <f t="shared" si="27"/>
        <v>411.400 - ЛКМ с элементами ПЭПа</v>
      </c>
      <c r="M302" s="46"/>
      <c r="N302" s="46"/>
      <c r="P302" s="44" t="s">
        <v>3056</v>
      </c>
      <c r="Q302" s="44" t="s">
        <v>2182</v>
      </c>
    </row>
    <row r="303" spans="4:17" ht="15" x14ac:dyDescent="0.25">
      <c r="D303" s="30"/>
      <c r="G303" s="26">
        <v>410</v>
      </c>
      <c r="H303" s="28" t="str">
        <f t="shared" si="26"/>
        <v>411.410</v>
      </c>
      <c r="I303" s="29" t="s">
        <v>2344</v>
      </c>
      <c r="J303" s="27" t="str">
        <f t="shared" si="27"/>
        <v>411.410 - Каучук диметилсилоксановый (СИНЭЛ).</v>
      </c>
      <c r="M303" s="46"/>
      <c r="N303" s="46"/>
      <c r="P303" s="44" t="s">
        <v>3058</v>
      </c>
      <c r="Q303" s="44" t="s">
        <v>2180</v>
      </c>
    </row>
    <row r="304" spans="4:17" ht="15" x14ac:dyDescent="0.25">
      <c r="D304" s="30"/>
      <c r="G304" s="26">
        <v>420</v>
      </c>
      <c r="H304" s="28" t="str">
        <f t="shared" si="26"/>
        <v>411.420</v>
      </c>
      <c r="I304" s="29" t="s">
        <v>2343</v>
      </c>
      <c r="J304" s="27" t="str">
        <f t="shared" si="27"/>
        <v>411.420 - Колер.</v>
      </c>
      <c r="M304" s="46"/>
      <c r="N304" s="46"/>
      <c r="P304" s="44" t="s">
        <v>3396</v>
      </c>
      <c r="Q304" s="44" t="s">
        <v>2280</v>
      </c>
    </row>
    <row r="305" spans="4:17" ht="15" x14ac:dyDescent="0.25">
      <c r="D305" s="30"/>
      <c r="G305" s="26">
        <v>430</v>
      </c>
      <c r="H305" s="28" t="str">
        <f t="shared" si="26"/>
        <v>411.430</v>
      </c>
      <c r="I305" s="29" t="s">
        <v>2342</v>
      </c>
      <c r="J305" s="27" t="str">
        <f t="shared" si="27"/>
        <v>411.430 - Дисперсия ПВА.</v>
      </c>
      <c r="M305" s="46"/>
      <c r="N305" s="46"/>
      <c r="P305" s="44" t="s">
        <v>2773</v>
      </c>
      <c r="Q305" s="44" t="s">
        <v>2481</v>
      </c>
    </row>
    <row r="306" spans="4:17" ht="15" x14ac:dyDescent="0.25">
      <c r="D306" s="30"/>
      <c r="G306" s="26">
        <v>440</v>
      </c>
      <c r="H306" s="28" t="str">
        <f t="shared" si="26"/>
        <v>411.440</v>
      </c>
      <c r="I306" s="29" t="s">
        <v>2341</v>
      </c>
      <c r="J306" s="27" t="str">
        <f t="shared" si="27"/>
        <v>411.440 - Огнестойкие покрытия</v>
      </c>
      <c r="M306" s="46"/>
      <c r="N306" s="46"/>
      <c r="P306" s="44" t="s">
        <v>3040</v>
      </c>
      <c r="Q306" s="44" t="s">
        <v>2203</v>
      </c>
    </row>
    <row r="307" spans="4:17" ht="15" x14ac:dyDescent="0.25">
      <c r="D307" s="30"/>
      <c r="G307" s="26">
        <v>450</v>
      </c>
      <c r="H307" s="28" t="str">
        <f t="shared" si="26"/>
        <v>411.450</v>
      </c>
      <c r="I307" s="29" t="s">
        <v>2340</v>
      </c>
      <c r="J307" s="27" t="str">
        <f t="shared" si="27"/>
        <v>411.450 - Мастика.</v>
      </c>
      <c r="M307" s="46"/>
      <c r="N307" s="46"/>
      <c r="P307" s="44" t="s">
        <v>2763</v>
      </c>
      <c r="Q307" s="44" t="s">
        <v>2492</v>
      </c>
    </row>
    <row r="308" spans="4:17" ht="15" x14ac:dyDescent="0.25">
      <c r="D308" s="30"/>
      <c r="G308" s="26">
        <v>460</v>
      </c>
      <c r="H308" s="28" t="str">
        <f t="shared" si="26"/>
        <v>411.460</v>
      </c>
      <c r="I308" s="29" t="s">
        <v>2339</v>
      </c>
      <c r="J308" s="27" t="str">
        <f t="shared" si="27"/>
        <v>411.460 - Пена монтажная.</v>
      </c>
      <c r="M308" s="46"/>
      <c r="N308" s="46"/>
      <c r="P308" s="44" t="s">
        <v>3078</v>
      </c>
      <c r="Q308" s="44" t="s">
        <v>2159</v>
      </c>
    </row>
    <row r="309" spans="4:17" ht="15" x14ac:dyDescent="0.25">
      <c r="D309" s="30"/>
      <c r="G309" s="26">
        <v>470</v>
      </c>
      <c r="H309" s="28" t="str">
        <f t="shared" si="26"/>
        <v>411.470</v>
      </c>
      <c r="I309" s="29" t="s">
        <v>2338</v>
      </c>
      <c r="J309" s="27" t="str">
        <f t="shared" si="27"/>
        <v>411.470 - Противопожарные ЛКМ.</v>
      </c>
      <c r="M309" s="46"/>
      <c r="N309" s="46"/>
      <c r="P309" s="44" t="s">
        <v>2859</v>
      </c>
      <c r="Q309" s="44" t="s">
        <v>2392</v>
      </c>
    </row>
    <row r="310" spans="4:17" ht="15" x14ac:dyDescent="0.25">
      <c r="D310" s="30"/>
      <c r="G310" s="26">
        <v>480</v>
      </c>
      <c r="H310" s="28" t="str">
        <f t="shared" si="26"/>
        <v>411.480</v>
      </c>
      <c r="I310" s="29" t="s">
        <v>2337</v>
      </c>
      <c r="J310" s="27" t="str">
        <f t="shared" si="27"/>
        <v>411.480 - Пропитка трансформаторов.</v>
      </c>
      <c r="M310" s="46"/>
      <c r="N310" s="46"/>
      <c r="P310" s="44" t="s">
        <v>3308</v>
      </c>
      <c r="Q310" s="44" t="s">
        <v>1936</v>
      </c>
    </row>
    <row r="311" spans="4:17" ht="15" x14ac:dyDescent="0.25">
      <c r="D311" s="30"/>
      <c r="G311" s="26">
        <v>490</v>
      </c>
      <c r="H311" s="28" t="str">
        <f t="shared" si="26"/>
        <v>411.490</v>
      </c>
      <c r="I311" s="29" t="s">
        <v>2336</v>
      </c>
      <c r="J311" s="27" t="str">
        <f t="shared" si="27"/>
        <v>411.490 - Краска водоэмульсионная.</v>
      </c>
      <c r="M311" s="46"/>
      <c r="N311" s="46"/>
      <c r="P311" s="44" t="s">
        <v>2964</v>
      </c>
      <c r="Q311" s="44" t="s">
        <v>2285</v>
      </c>
    </row>
    <row r="312" spans="4:17" ht="15" x14ac:dyDescent="0.25">
      <c r="D312" s="30"/>
      <c r="G312" s="26">
        <v>500</v>
      </c>
      <c r="H312" s="28" t="str">
        <f t="shared" si="26"/>
        <v>411.500</v>
      </c>
      <c r="I312" s="29" t="s">
        <v>2335</v>
      </c>
      <c r="J312" s="27" t="str">
        <f t="shared" si="27"/>
        <v>411.500 - Расходные материалы для маркировки слябов ЭСПЦ.</v>
      </c>
      <c r="M312" s="46"/>
      <c r="N312" s="46"/>
      <c r="P312" s="44" t="s">
        <v>3020</v>
      </c>
      <c r="Q312" s="44" t="s">
        <v>2223</v>
      </c>
    </row>
    <row r="313" spans="4:17" ht="15" x14ac:dyDescent="0.25">
      <c r="D313" s="30"/>
      <c r="G313" s="26">
        <v>510</v>
      </c>
      <c r="H313" s="28" t="str">
        <f t="shared" si="26"/>
        <v>411.510</v>
      </c>
      <c r="I313" s="29" t="s">
        <v>2334</v>
      </c>
      <c r="J313" s="27" t="str">
        <f t="shared" si="27"/>
        <v>411.510 - Фильтрующие элементы.</v>
      </c>
      <c r="M313" s="46"/>
      <c r="N313" s="46"/>
      <c r="P313" s="44" t="s">
        <v>3021</v>
      </c>
      <c r="Q313" s="44" t="s">
        <v>2222</v>
      </c>
    </row>
    <row r="314" spans="4:17" ht="15" x14ac:dyDescent="0.25">
      <c r="D314" s="30">
        <v>412</v>
      </c>
      <c r="E314" s="24" t="s">
        <v>2333</v>
      </c>
      <c r="F314" s="25" t="str">
        <f>D314&amp;" - "&amp;E314</f>
        <v>412 - Химматериалы и инвентарь</v>
      </c>
      <c r="M314" s="46"/>
      <c r="N314" s="46"/>
      <c r="P314" s="44" t="s">
        <v>3378</v>
      </c>
      <c r="Q314" s="44" t="s">
        <v>1865</v>
      </c>
    </row>
    <row r="315" spans="4:17" ht="15" x14ac:dyDescent="0.25">
      <c r="D315" s="30"/>
      <c r="G315" s="26">
        <v>110</v>
      </c>
      <c r="H315" s="28" t="str">
        <f t="shared" ref="H315:H345" si="28">$D$314&amp;"."&amp;G315</f>
        <v>412.110</v>
      </c>
      <c r="I315" s="29" t="s">
        <v>2332</v>
      </c>
      <c r="J315" s="27" t="str">
        <f t="shared" ref="J315:J345" si="29">H315&amp;" - "&amp;I315</f>
        <v>412.110 - Государственные стандартные образцы(химия)</v>
      </c>
      <c r="M315" s="46"/>
      <c r="N315" s="46"/>
      <c r="P315" s="44" t="s">
        <v>3015</v>
      </c>
      <c r="Q315" s="44" t="s">
        <v>2230</v>
      </c>
    </row>
    <row r="316" spans="4:17" ht="15" x14ac:dyDescent="0.25">
      <c r="D316" s="30"/>
      <c r="G316" s="26">
        <v>120</v>
      </c>
      <c r="H316" s="28" t="str">
        <f t="shared" si="28"/>
        <v>412.120</v>
      </c>
      <c r="I316" s="29" t="s">
        <v>2331</v>
      </c>
      <c r="J316" s="27" t="str">
        <f t="shared" si="29"/>
        <v>412.120 - Трубки измерительные</v>
      </c>
      <c r="M316" s="46"/>
      <c r="N316" s="46"/>
      <c r="P316" s="44" t="s">
        <v>2926</v>
      </c>
      <c r="Q316" s="44" t="s">
        <v>2325</v>
      </c>
    </row>
    <row r="317" spans="4:17" ht="15" x14ac:dyDescent="0.25">
      <c r="D317" s="30"/>
      <c r="G317" s="26">
        <v>130</v>
      </c>
      <c r="H317" s="28" t="str">
        <f t="shared" si="28"/>
        <v>412.130</v>
      </c>
      <c r="I317" s="29" t="s">
        <v>2330</v>
      </c>
      <c r="J317" s="27" t="str">
        <f t="shared" si="29"/>
        <v>412.130 - Технические химматериалы</v>
      </c>
      <c r="M317" s="46"/>
      <c r="N317" s="46"/>
      <c r="P317" s="44" t="s">
        <v>3098</v>
      </c>
      <c r="Q317" s="44" t="s">
        <v>2136</v>
      </c>
    </row>
    <row r="318" spans="4:17" ht="15" x14ac:dyDescent="0.25">
      <c r="D318" s="30"/>
      <c r="G318" s="26">
        <v>140</v>
      </c>
      <c r="H318" s="28" t="str">
        <f t="shared" si="28"/>
        <v>412.140</v>
      </c>
      <c r="I318" s="29" t="s">
        <v>2329</v>
      </c>
      <c r="J318" s="27" t="str">
        <f t="shared" si="29"/>
        <v>412.140 - Кислоты</v>
      </c>
      <c r="M318" s="46"/>
      <c r="N318" s="46"/>
      <c r="P318" s="44" t="s">
        <v>2949</v>
      </c>
      <c r="Q318" s="44" t="s">
        <v>2302</v>
      </c>
    </row>
    <row r="319" spans="4:17" ht="15" x14ac:dyDescent="0.25">
      <c r="D319" s="30"/>
      <c r="G319" s="26">
        <v>150</v>
      </c>
      <c r="H319" s="28" t="str">
        <f t="shared" si="28"/>
        <v>412.150</v>
      </c>
      <c r="I319" s="29" t="s">
        <v>2328</v>
      </c>
      <c r="J319" s="27" t="str">
        <f t="shared" si="29"/>
        <v>412.150 - Железный купорос</v>
      </c>
      <c r="M319" s="46"/>
      <c r="N319" s="46"/>
      <c r="P319" s="44" t="s">
        <v>2971</v>
      </c>
      <c r="Q319" s="44" t="s">
        <v>2276</v>
      </c>
    </row>
    <row r="320" spans="4:17" ht="15" x14ac:dyDescent="0.25">
      <c r="D320" s="30"/>
      <c r="G320" s="26">
        <v>160</v>
      </c>
      <c r="H320" s="28" t="str">
        <f t="shared" si="28"/>
        <v>412.160</v>
      </c>
      <c r="I320" s="29" t="s">
        <v>2327</v>
      </c>
      <c r="J320" s="27" t="str">
        <f t="shared" si="29"/>
        <v>412.160 - Контакт КУПР</v>
      </c>
      <c r="M320" s="46"/>
      <c r="N320" s="46"/>
      <c r="P320" s="44" t="s">
        <v>2875</v>
      </c>
      <c r="Q320" s="44" t="s">
        <v>2377</v>
      </c>
    </row>
    <row r="321" spans="4:17" ht="15" x14ac:dyDescent="0.25">
      <c r="D321" s="30"/>
      <c r="G321" s="26">
        <v>170</v>
      </c>
      <c r="H321" s="28" t="str">
        <f t="shared" si="28"/>
        <v>412.170</v>
      </c>
      <c r="I321" s="29" t="s">
        <v>2326</v>
      </c>
      <c r="J321" s="27" t="str">
        <f t="shared" si="29"/>
        <v>412.170 - Растворы для флюсования</v>
      </c>
      <c r="M321" s="46"/>
      <c r="N321" s="46"/>
      <c r="P321" s="44" t="s">
        <v>2851</v>
      </c>
      <c r="Q321" s="44" t="s">
        <v>2401</v>
      </c>
    </row>
    <row r="322" spans="4:17" ht="15" x14ac:dyDescent="0.25">
      <c r="D322" s="30"/>
      <c r="G322" s="26">
        <v>180</v>
      </c>
      <c r="H322" s="28" t="str">
        <f t="shared" si="28"/>
        <v>412.180</v>
      </c>
      <c r="I322" s="29" t="s">
        <v>2325</v>
      </c>
      <c r="J322" s="27" t="str">
        <f t="shared" si="29"/>
        <v>412.180 - Моноэтиленгликоль</v>
      </c>
      <c r="M322" s="46"/>
      <c r="N322" s="46"/>
      <c r="P322" s="44" t="s">
        <v>3175</v>
      </c>
      <c r="Q322" s="44" t="s">
        <v>2063</v>
      </c>
    </row>
    <row r="323" spans="4:17" ht="15" x14ac:dyDescent="0.25">
      <c r="D323" s="30"/>
      <c r="G323" s="26">
        <v>190</v>
      </c>
      <c r="H323" s="28" t="str">
        <f t="shared" si="28"/>
        <v>412.190</v>
      </c>
      <c r="I323" s="29" t="s">
        <v>2324</v>
      </c>
      <c r="J323" s="27" t="str">
        <f t="shared" si="29"/>
        <v>412.190 - Бихромат натрия</v>
      </c>
      <c r="M323" s="46"/>
      <c r="N323" s="46"/>
      <c r="P323" s="44" t="s">
        <v>3309</v>
      </c>
      <c r="Q323" s="44" t="s">
        <v>1935</v>
      </c>
    </row>
    <row r="324" spans="4:17" ht="15" x14ac:dyDescent="0.25">
      <c r="D324" s="30"/>
      <c r="G324" s="26">
        <v>200</v>
      </c>
      <c r="H324" s="28" t="str">
        <f t="shared" si="28"/>
        <v>412.200</v>
      </c>
      <c r="I324" s="29" t="s">
        <v>2323</v>
      </c>
      <c r="J324" s="27" t="str">
        <f t="shared" si="29"/>
        <v>412.200 - Сульфоуголь</v>
      </c>
      <c r="M324" s="46"/>
      <c r="N324" s="46"/>
      <c r="P324" s="44" t="s">
        <v>2952</v>
      </c>
      <c r="Q324" s="44" t="s">
        <v>2298</v>
      </c>
    </row>
    <row r="325" spans="4:17" ht="15" x14ac:dyDescent="0.25">
      <c r="D325" s="30"/>
      <c r="G325" s="26">
        <v>210</v>
      </c>
      <c r="H325" s="28" t="str">
        <f t="shared" si="28"/>
        <v>412.210</v>
      </c>
      <c r="I325" s="29" t="s">
        <v>2322</v>
      </c>
      <c r="J325" s="27" t="str">
        <f t="shared" si="29"/>
        <v>412.210 - Натрий едкий</v>
      </c>
      <c r="M325" s="46"/>
      <c r="N325" s="46"/>
      <c r="P325" s="44" t="s">
        <v>3202</v>
      </c>
      <c r="Q325" s="44" t="s">
        <v>2036</v>
      </c>
    </row>
    <row r="326" spans="4:17" ht="15" x14ac:dyDescent="0.25">
      <c r="D326" s="30"/>
      <c r="G326" s="26">
        <v>220</v>
      </c>
      <c r="H326" s="28" t="str">
        <f t="shared" si="28"/>
        <v>412.220</v>
      </c>
      <c r="I326" s="29" t="s">
        <v>2321</v>
      </c>
      <c r="J326" s="27" t="str">
        <f t="shared" si="29"/>
        <v>412.220 - Селитра калиевая.</v>
      </c>
      <c r="M326" s="46"/>
      <c r="N326" s="46"/>
      <c r="P326" s="44" t="s">
        <v>2929</v>
      </c>
      <c r="Q326" s="44" t="s">
        <v>2322</v>
      </c>
    </row>
    <row r="327" spans="4:17" ht="15" x14ac:dyDescent="0.25">
      <c r="D327" s="30"/>
      <c r="G327" s="26">
        <v>230</v>
      </c>
      <c r="H327" s="28" t="str">
        <f t="shared" si="28"/>
        <v>412.230</v>
      </c>
      <c r="I327" s="29" t="s">
        <v>2320</v>
      </c>
      <c r="J327" s="27" t="str">
        <f t="shared" si="29"/>
        <v>412.230 - Сульфат натрия</v>
      </c>
      <c r="M327" s="46"/>
      <c r="N327" s="46"/>
      <c r="P327" s="44" t="s">
        <v>2980</v>
      </c>
      <c r="Q327" s="44" t="s">
        <v>2266</v>
      </c>
    </row>
    <row r="328" spans="4:17" ht="15" x14ac:dyDescent="0.25">
      <c r="D328" s="30"/>
      <c r="G328" s="26">
        <v>240</v>
      </c>
      <c r="H328" s="28" t="str">
        <f t="shared" si="28"/>
        <v>412.240</v>
      </c>
      <c r="I328" s="29" t="s">
        <v>2319</v>
      </c>
      <c r="J328" s="27" t="str">
        <f t="shared" si="29"/>
        <v>412.240 - Клеи,герметики, смолы, отвердители</v>
      </c>
      <c r="M328" s="46"/>
      <c r="N328" s="46"/>
      <c r="P328" s="44" t="s">
        <v>3394</v>
      </c>
      <c r="Q328" s="44" t="s">
        <v>2591</v>
      </c>
    </row>
    <row r="329" spans="4:17" ht="15" x14ac:dyDescent="0.25">
      <c r="D329" s="30"/>
      <c r="G329" s="26">
        <v>250</v>
      </c>
      <c r="H329" s="28" t="str">
        <f t="shared" si="28"/>
        <v>412.250</v>
      </c>
      <c r="I329" s="29" t="s">
        <v>2318</v>
      </c>
      <c r="J329" s="27" t="str">
        <f t="shared" si="29"/>
        <v>412.250 - Газы</v>
      </c>
      <c r="M329" s="46"/>
      <c r="N329" s="46"/>
      <c r="P329" s="44" t="s">
        <v>3272</v>
      </c>
      <c r="Q329" s="44" t="s">
        <v>1972</v>
      </c>
    </row>
    <row r="330" spans="4:17" ht="15" x14ac:dyDescent="0.25">
      <c r="D330" s="30"/>
      <c r="G330" s="26">
        <v>260</v>
      </c>
      <c r="H330" s="28" t="str">
        <f t="shared" si="28"/>
        <v>412.260</v>
      </c>
      <c r="I330" s="29" t="s">
        <v>2317</v>
      </c>
      <c r="J330" s="27" t="str">
        <f t="shared" si="29"/>
        <v>412.260 - Спирт</v>
      </c>
      <c r="M330" s="46"/>
      <c r="N330" s="46"/>
      <c r="P330" s="44" t="s">
        <v>2797</v>
      </c>
      <c r="Q330" s="44" t="s">
        <v>2457</v>
      </c>
    </row>
    <row r="331" spans="4:17" ht="15" x14ac:dyDescent="0.25">
      <c r="D331" s="30"/>
      <c r="G331" s="26">
        <v>270</v>
      </c>
      <c r="H331" s="28" t="str">
        <f t="shared" si="28"/>
        <v>412.270</v>
      </c>
      <c r="I331" s="29" t="s">
        <v>2316</v>
      </c>
      <c r="J331" s="27" t="str">
        <f t="shared" si="29"/>
        <v>412.270 - Реагенты</v>
      </c>
      <c r="M331" s="46"/>
      <c r="N331" s="46"/>
      <c r="P331" s="44" t="s">
        <v>3093</v>
      </c>
      <c r="Q331" s="44" t="s">
        <v>2142</v>
      </c>
    </row>
    <row r="332" spans="4:17" ht="15" x14ac:dyDescent="0.25">
      <c r="D332" s="30"/>
      <c r="G332" s="26">
        <v>280</v>
      </c>
      <c r="H332" s="28" t="str">
        <f t="shared" si="28"/>
        <v>412.280</v>
      </c>
      <c r="I332" s="29" t="s">
        <v>2315</v>
      </c>
      <c r="J332" s="27" t="str">
        <f t="shared" si="29"/>
        <v>412.280 - Фильтра, бумага фильтровальная</v>
      </c>
      <c r="M332" s="46"/>
      <c r="N332" s="46"/>
      <c r="P332" s="44" t="s">
        <v>3119</v>
      </c>
      <c r="Q332" s="44" t="s">
        <v>2115</v>
      </c>
    </row>
    <row r="333" spans="4:17" ht="15" x14ac:dyDescent="0.25">
      <c r="D333" s="30"/>
      <c r="G333" s="26">
        <v>290</v>
      </c>
      <c r="H333" s="28" t="str">
        <f t="shared" si="28"/>
        <v>412.290</v>
      </c>
      <c r="I333" s="29" t="s">
        <v>2314</v>
      </c>
      <c r="J333" s="27" t="str">
        <f t="shared" si="29"/>
        <v>412.290 - Концентрат датолитовый</v>
      </c>
      <c r="M333" s="46"/>
      <c r="N333" s="46"/>
      <c r="P333" s="44" t="s">
        <v>3310</v>
      </c>
      <c r="Q333" s="44" t="s">
        <v>1934</v>
      </c>
    </row>
    <row r="334" spans="4:17" ht="15" x14ac:dyDescent="0.25">
      <c r="D334" s="30"/>
      <c r="G334" s="26">
        <v>300</v>
      </c>
      <c r="H334" s="28" t="str">
        <f t="shared" si="28"/>
        <v>412.300</v>
      </c>
      <c r="I334" s="29" t="s">
        <v>2313</v>
      </c>
      <c r="J334" s="27" t="str">
        <f t="shared" si="29"/>
        <v>412.300 - Химреактивы для лабораторных исследований</v>
      </c>
      <c r="M334" s="46"/>
      <c r="N334" s="46"/>
      <c r="P334" s="44" t="s">
        <v>3366</v>
      </c>
      <c r="Q334" s="44" t="s">
        <v>1877</v>
      </c>
    </row>
    <row r="335" spans="4:17" ht="15" x14ac:dyDescent="0.25">
      <c r="D335" s="30"/>
      <c r="G335" s="26">
        <v>310</v>
      </c>
      <c r="H335" s="28" t="str">
        <f t="shared" si="28"/>
        <v>412.310</v>
      </c>
      <c r="I335" s="29" t="s">
        <v>2312</v>
      </c>
      <c r="J335" s="27" t="str">
        <f t="shared" si="29"/>
        <v>412.310 - Индикаторы лабораторные</v>
      </c>
      <c r="M335" s="46"/>
      <c r="N335" s="46"/>
      <c r="P335" s="44" t="s">
        <v>2651</v>
      </c>
      <c r="Q335" s="44" t="s">
        <v>2613</v>
      </c>
    </row>
    <row r="336" spans="4:17" ht="15" x14ac:dyDescent="0.25">
      <c r="D336" s="30"/>
      <c r="G336" s="26">
        <v>320</v>
      </c>
      <c r="H336" s="28" t="str">
        <f t="shared" si="28"/>
        <v>412.320</v>
      </c>
      <c r="I336" s="29" t="s">
        <v>2311</v>
      </c>
      <c r="J336" s="27" t="str">
        <f t="shared" si="29"/>
        <v>412.320 - Средства дезинфекции</v>
      </c>
      <c r="M336" s="46"/>
      <c r="N336" s="46"/>
      <c r="P336" s="44" t="s">
        <v>3176</v>
      </c>
      <c r="Q336" s="44" t="s">
        <v>2062</v>
      </c>
    </row>
    <row r="337" spans="4:17" ht="15" x14ac:dyDescent="0.25">
      <c r="D337" s="30"/>
      <c r="G337" s="26">
        <v>330</v>
      </c>
      <c r="H337" s="28" t="str">
        <f t="shared" si="28"/>
        <v>412.330</v>
      </c>
      <c r="I337" s="29" t="s">
        <v>2310</v>
      </c>
      <c r="J337" s="27" t="str">
        <f t="shared" si="29"/>
        <v>412.330 - Стандартные титры</v>
      </c>
      <c r="M337" s="46"/>
      <c r="N337" s="46"/>
      <c r="P337" s="44" t="s">
        <v>3031</v>
      </c>
      <c r="Q337" s="44" t="s">
        <v>2211</v>
      </c>
    </row>
    <row r="338" spans="4:17" ht="15" x14ac:dyDescent="0.25">
      <c r="D338" s="30"/>
      <c r="G338" s="26">
        <v>340</v>
      </c>
      <c r="H338" s="28" t="str">
        <f t="shared" si="28"/>
        <v>412.340</v>
      </c>
      <c r="I338" s="29" t="s">
        <v>2309</v>
      </c>
      <c r="J338" s="27" t="str">
        <f t="shared" si="29"/>
        <v>412.340 - Фосфотирующие концентраты</v>
      </c>
      <c r="M338" s="46"/>
      <c r="N338" s="46"/>
      <c r="P338" s="44" t="s">
        <v>3311</v>
      </c>
      <c r="Q338" s="44" t="s">
        <v>1933</v>
      </c>
    </row>
    <row r="339" spans="4:17" ht="15" x14ac:dyDescent="0.25">
      <c r="D339" s="30"/>
      <c r="G339" s="26">
        <v>350</v>
      </c>
      <c r="H339" s="28" t="str">
        <f t="shared" si="28"/>
        <v>412.350</v>
      </c>
      <c r="I339" s="29" t="s">
        <v>2308</v>
      </c>
      <c r="J339" s="27" t="str">
        <f t="shared" si="29"/>
        <v>412.350 - Пеногасители</v>
      </c>
      <c r="M339" s="46"/>
      <c r="N339" s="46"/>
      <c r="P339" s="44" t="s">
        <v>3375</v>
      </c>
      <c r="Q339" s="44" t="s">
        <v>1868</v>
      </c>
    </row>
    <row r="340" spans="4:17" ht="15" x14ac:dyDescent="0.25">
      <c r="D340" s="30"/>
      <c r="G340" s="26">
        <v>360</v>
      </c>
      <c r="H340" s="28" t="str">
        <f t="shared" si="28"/>
        <v>412.360</v>
      </c>
      <c r="I340" s="29" t="s">
        <v>2307</v>
      </c>
      <c r="J340" s="27" t="str">
        <f t="shared" si="29"/>
        <v>412.360 - Лабораторная посуда и инвентарь</v>
      </c>
      <c r="M340" s="46"/>
      <c r="N340" s="46"/>
      <c r="P340" s="44" t="s">
        <v>3312</v>
      </c>
      <c r="Q340" s="44" t="s">
        <v>1932</v>
      </c>
    </row>
    <row r="341" spans="4:17" ht="15" x14ac:dyDescent="0.25">
      <c r="D341" s="30"/>
      <c r="G341" s="26">
        <v>370</v>
      </c>
      <c r="H341" s="28" t="str">
        <f t="shared" si="28"/>
        <v>412.370</v>
      </c>
      <c r="I341" s="29" t="s">
        <v>2306</v>
      </c>
      <c r="J341" s="27" t="str">
        <f t="shared" si="29"/>
        <v>412.370 - Алмазные смазки</v>
      </c>
      <c r="M341" s="46"/>
      <c r="N341" s="46"/>
      <c r="P341" s="44" t="s">
        <v>3161</v>
      </c>
      <c r="Q341" s="44" t="s">
        <v>2073</v>
      </c>
    </row>
    <row r="342" spans="4:17" ht="15" x14ac:dyDescent="0.25">
      <c r="D342" s="30"/>
      <c r="G342" s="26">
        <v>380</v>
      </c>
      <c r="H342" s="28" t="str">
        <f t="shared" si="28"/>
        <v>412.380</v>
      </c>
      <c r="I342" s="29" t="s">
        <v>2305</v>
      </c>
      <c r="J342" s="27" t="str">
        <f t="shared" si="29"/>
        <v>412.380 - Электролиты</v>
      </c>
      <c r="M342" s="46"/>
      <c r="N342" s="46"/>
      <c r="P342" s="44" t="s">
        <v>3162</v>
      </c>
      <c r="Q342" s="44" t="s">
        <v>2072</v>
      </c>
    </row>
    <row r="343" spans="4:17" ht="15" x14ac:dyDescent="0.25">
      <c r="D343" s="30"/>
      <c r="G343" s="26">
        <v>390</v>
      </c>
      <c r="H343" s="28" t="str">
        <f t="shared" si="28"/>
        <v>412.390</v>
      </c>
      <c r="I343" s="29" t="s">
        <v>2304</v>
      </c>
      <c r="J343" s="27" t="str">
        <f t="shared" si="29"/>
        <v>412.390 - Электроизоляционные, уплотнительные материалы</v>
      </c>
      <c r="M343" s="46"/>
      <c r="N343" s="46"/>
      <c r="P343" s="44" t="s">
        <v>3348</v>
      </c>
      <c r="Q343" s="44" t="s">
        <v>1895</v>
      </c>
    </row>
    <row r="344" spans="4:17" ht="15" x14ac:dyDescent="0.25">
      <c r="D344" s="30"/>
      <c r="G344" s="26">
        <v>400</v>
      </c>
      <c r="H344" s="28" t="str">
        <f t="shared" si="28"/>
        <v>412.400</v>
      </c>
      <c r="I344" s="29" t="s">
        <v>2303</v>
      </c>
      <c r="J344" s="27" t="str">
        <f t="shared" si="29"/>
        <v>412.400 - Пластмассовые изделия, пленки,ткани</v>
      </c>
      <c r="M344" s="46"/>
      <c r="N344" s="46"/>
      <c r="P344" s="44" t="s">
        <v>3296</v>
      </c>
      <c r="Q344" s="44" t="s">
        <v>1948</v>
      </c>
    </row>
    <row r="345" spans="4:17" ht="15" x14ac:dyDescent="0.25">
      <c r="D345" s="30"/>
      <c r="G345" s="26">
        <v>410</v>
      </c>
      <c r="H345" s="28" t="str">
        <f t="shared" si="28"/>
        <v>412.410</v>
      </c>
      <c r="I345" s="29" t="s">
        <v>2302</v>
      </c>
      <c r="J345" s="27" t="str">
        <f t="shared" si="29"/>
        <v>412.410 - Моющие средства</v>
      </c>
      <c r="M345" s="46"/>
      <c r="N345" s="46"/>
      <c r="P345" s="44" t="s">
        <v>3313</v>
      </c>
      <c r="Q345" s="44" t="s">
        <v>1931</v>
      </c>
    </row>
    <row r="346" spans="4:17" ht="15" x14ac:dyDescent="0.25">
      <c r="D346" s="30">
        <v>413</v>
      </c>
      <c r="E346" s="24" t="s">
        <v>2301</v>
      </c>
      <c r="F346" s="25" t="str">
        <f>D346&amp;" - "&amp;E346</f>
        <v>413 - Рекламная продукция</v>
      </c>
      <c r="M346" s="46"/>
      <c r="N346" s="46"/>
      <c r="P346" s="44" t="s">
        <v>2911</v>
      </c>
      <c r="Q346" s="44" t="s">
        <v>2341</v>
      </c>
    </row>
    <row r="347" spans="4:17" ht="15" x14ac:dyDescent="0.25">
      <c r="D347" s="30"/>
      <c r="G347" s="26">
        <v>110</v>
      </c>
      <c r="H347" s="28" t="str">
        <f>$D$346&amp;"."&amp;G347</f>
        <v>413.110</v>
      </c>
      <c r="I347" s="29" t="s">
        <v>2300</v>
      </c>
      <c r="J347" s="27" t="str">
        <f>H347&amp;" - "&amp;I347</f>
        <v>413.110 - Полиграфическая продукция</v>
      </c>
      <c r="M347" s="46"/>
      <c r="N347" s="46"/>
      <c r="P347" s="44" t="s">
        <v>3251</v>
      </c>
      <c r="Q347" s="44" t="s">
        <v>1993</v>
      </c>
    </row>
    <row r="348" spans="4:17" ht="15" x14ac:dyDescent="0.25">
      <c r="D348" s="30"/>
      <c r="G348" s="26">
        <v>120</v>
      </c>
      <c r="H348" s="28" t="str">
        <f>$D$346&amp;"."&amp;G348</f>
        <v>413.120</v>
      </c>
      <c r="I348" s="29" t="s">
        <v>2299</v>
      </c>
      <c r="J348" s="27" t="str">
        <f>H348&amp;" - "&amp;I348</f>
        <v>413.120 - Сувенирная продукция</v>
      </c>
      <c r="M348" s="46"/>
      <c r="N348" s="46"/>
      <c r="P348" s="44" t="s">
        <v>3258</v>
      </c>
      <c r="Q348" s="44" t="s">
        <v>1986</v>
      </c>
    </row>
    <row r="349" spans="4:17" ht="15" x14ac:dyDescent="0.25">
      <c r="D349" s="30"/>
      <c r="G349" s="26">
        <v>130</v>
      </c>
      <c r="H349" s="28" t="str">
        <f>$D$346&amp;"."&amp;G349</f>
        <v>413.130</v>
      </c>
      <c r="I349" s="29" t="s">
        <v>2298</v>
      </c>
      <c r="J349" s="27" t="str">
        <f>H349&amp;" - "&amp;I349</f>
        <v>413.130 - Наружная реклама</v>
      </c>
      <c r="M349" s="46"/>
      <c r="N349" s="46"/>
      <c r="P349" s="44" t="s">
        <v>3250</v>
      </c>
      <c r="Q349" s="44" t="s">
        <v>1994</v>
      </c>
    </row>
    <row r="350" spans="4:17" ht="15" x14ac:dyDescent="0.25">
      <c r="D350" s="30"/>
      <c r="G350" s="26">
        <v>140</v>
      </c>
      <c r="H350" s="28" t="str">
        <f>$D$346&amp;"."&amp;G350</f>
        <v>413.140</v>
      </c>
      <c r="I350" s="29" t="s">
        <v>2297</v>
      </c>
      <c r="J350" s="27" t="str">
        <f>H350&amp;" - "&amp;I350</f>
        <v>413.140 - Участие в выставочных мероприятиях</v>
      </c>
      <c r="M350" s="46"/>
      <c r="N350" s="46"/>
      <c r="P350" s="44" t="s">
        <v>3085</v>
      </c>
      <c r="Q350" s="44" t="s">
        <v>2152</v>
      </c>
    </row>
    <row r="351" spans="4:17" ht="15" x14ac:dyDescent="0.25">
      <c r="D351" s="30"/>
      <c r="G351" s="26">
        <v>150</v>
      </c>
      <c r="H351" s="28" t="str">
        <f>$D$346&amp;"."&amp;G351</f>
        <v>413.150</v>
      </c>
      <c r="I351" s="29" t="s">
        <v>2296</v>
      </c>
      <c r="J351" s="27" t="str">
        <f>H351&amp;" - "&amp;I351</f>
        <v>413.150 - Реклама в СМИ</v>
      </c>
      <c r="M351" s="46"/>
      <c r="N351" s="46"/>
      <c r="P351" s="44" t="s">
        <v>2887</v>
      </c>
      <c r="Q351" s="44" t="s">
        <v>2365</v>
      </c>
    </row>
    <row r="352" spans="4:17" ht="15" x14ac:dyDescent="0.25">
      <c r="D352" s="30">
        <v>414</v>
      </c>
      <c r="E352" s="24" t="s">
        <v>2295</v>
      </c>
      <c r="F352" s="25" t="str">
        <f>D352&amp;" - "&amp;E352</f>
        <v>414 - Хозтовары,культтовары</v>
      </c>
      <c r="M352" s="46"/>
      <c r="N352" s="46"/>
      <c r="P352" s="44" t="s">
        <v>3120</v>
      </c>
      <c r="Q352" s="44" t="s">
        <v>2114</v>
      </c>
    </row>
    <row r="353" spans="4:17" ht="15" x14ac:dyDescent="0.25">
      <c r="D353" s="30"/>
      <c r="G353" s="26">
        <v>110</v>
      </c>
      <c r="H353" s="28" t="str">
        <f t="shared" ref="H353:H366" si="30">$D$352&amp;"."&amp;G353</f>
        <v>414.110</v>
      </c>
      <c r="I353" s="29" t="s">
        <v>2294</v>
      </c>
      <c r="J353" s="27" t="str">
        <f t="shared" ref="J353:J366" si="31">H353&amp;" - "&amp;I353</f>
        <v>414.110 - Культтовары</v>
      </c>
      <c r="M353" s="46"/>
      <c r="N353" s="46"/>
      <c r="P353" s="44" t="s">
        <v>3363</v>
      </c>
      <c r="Q353" s="44" t="s">
        <v>1880</v>
      </c>
    </row>
    <row r="354" spans="4:17" ht="15" x14ac:dyDescent="0.25">
      <c r="D354" s="30"/>
      <c r="G354" s="26">
        <v>120</v>
      </c>
      <c r="H354" s="28" t="str">
        <f t="shared" si="30"/>
        <v>414.120</v>
      </c>
      <c r="I354" s="29" t="s">
        <v>2293</v>
      </c>
      <c r="J354" s="27" t="str">
        <f t="shared" si="31"/>
        <v>414.120 - Волокнистые</v>
      </c>
      <c r="M354" s="46"/>
      <c r="N354" s="46"/>
      <c r="P354" s="44" t="s">
        <v>3314</v>
      </c>
      <c r="Q354" s="44" t="s">
        <v>1930</v>
      </c>
    </row>
    <row r="355" spans="4:17" ht="15" x14ac:dyDescent="0.25">
      <c r="D355" s="30"/>
      <c r="G355" s="26">
        <v>130</v>
      </c>
      <c r="H355" s="28" t="str">
        <f t="shared" si="30"/>
        <v>414.130</v>
      </c>
      <c r="I355" s="29" t="s">
        <v>2292</v>
      </c>
      <c r="J355" s="27" t="str">
        <f t="shared" si="31"/>
        <v>414.130 - Текстиль</v>
      </c>
      <c r="M355" s="46"/>
      <c r="N355" s="46"/>
      <c r="P355" s="44" t="s">
        <v>3384</v>
      </c>
      <c r="Q355" s="44" t="s">
        <v>1859</v>
      </c>
    </row>
    <row r="356" spans="4:17" ht="15" x14ac:dyDescent="0.25">
      <c r="D356" s="30"/>
      <c r="G356" s="26">
        <v>140</v>
      </c>
      <c r="H356" s="28" t="str">
        <f t="shared" si="30"/>
        <v>414.140</v>
      </c>
      <c r="I356" s="29" t="s">
        <v>2291</v>
      </c>
      <c r="J356" s="27" t="str">
        <f t="shared" si="31"/>
        <v>414.140 - Посуда</v>
      </c>
      <c r="M356" s="46"/>
      <c r="N356" s="46"/>
      <c r="P356" s="44" t="s">
        <v>3259</v>
      </c>
      <c r="Q356" s="44" t="s">
        <v>1985</v>
      </c>
    </row>
    <row r="357" spans="4:17" ht="15" x14ac:dyDescent="0.25">
      <c r="D357" s="30"/>
      <c r="G357" s="26">
        <v>150</v>
      </c>
      <c r="H357" s="28" t="str">
        <f t="shared" si="30"/>
        <v>414.150</v>
      </c>
      <c r="I357" s="29" t="s">
        <v>2290</v>
      </c>
      <c r="J357" s="27" t="str">
        <f t="shared" si="31"/>
        <v>414.150 - Изделия хозяйственно-бытовые</v>
      </c>
      <c r="M357" s="46"/>
      <c r="N357" s="46"/>
      <c r="P357" s="44" t="s">
        <v>3177</v>
      </c>
      <c r="Q357" s="44" t="s">
        <v>2061</v>
      </c>
    </row>
    <row r="358" spans="4:17" ht="15" x14ac:dyDescent="0.25">
      <c r="D358" s="30"/>
      <c r="G358" s="26">
        <v>160</v>
      </c>
      <c r="H358" s="28" t="str">
        <f t="shared" si="30"/>
        <v>414.160</v>
      </c>
      <c r="I358" s="29" t="s">
        <v>2289</v>
      </c>
      <c r="J358" s="27" t="str">
        <f t="shared" si="31"/>
        <v>414.160 - Изделия санитарно-гигиенические</v>
      </c>
      <c r="M358" s="46"/>
      <c r="N358" s="46"/>
      <c r="P358" s="44" t="s">
        <v>3145</v>
      </c>
      <c r="Q358" s="44" t="s">
        <v>2090</v>
      </c>
    </row>
    <row r="359" spans="4:17" ht="15" x14ac:dyDescent="0.25">
      <c r="D359" s="30"/>
      <c r="G359" s="26">
        <v>170</v>
      </c>
      <c r="H359" s="28" t="str">
        <f t="shared" si="30"/>
        <v>414.170</v>
      </c>
      <c r="I359" s="29" t="s">
        <v>2288</v>
      </c>
      <c r="J359" s="27" t="str">
        <f t="shared" si="31"/>
        <v>414.170 - Инвентарь хозяйственный</v>
      </c>
      <c r="M359" s="46"/>
      <c r="N359" s="46"/>
      <c r="P359" s="44" t="s">
        <v>3155</v>
      </c>
      <c r="Q359" s="44" t="s">
        <v>2079</v>
      </c>
    </row>
    <row r="360" spans="4:17" ht="15" x14ac:dyDescent="0.25">
      <c r="D360" s="30"/>
      <c r="G360" s="26">
        <v>180</v>
      </c>
      <c r="H360" s="28" t="str">
        <f t="shared" si="30"/>
        <v>414.180</v>
      </c>
      <c r="I360" s="29" t="s">
        <v>2287</v>
      </c>
      <c r="J360" s="27" t="str">
        <f t="shared" si="31"/>
        <v>414.180 - Цветы, насаждения, рассадочный материал</v>
      </c>
      <c r="M360" s="46"/>
      <c r="N360" s="46"/>
      <c r="P360" s="44" t="s">
        <v>3108</v>
      </c>
      <c r="Q360" s="44" t="s">
        <v>2126</v>
      </c>
    </row>
    <row r="361" spans="4:17" ht="15" x14ac:dyDescent="0.25">
      <c r="D361" s="30"/>
      <c r="G361" s="26">
        <v>190</v>
      </c>
      <c r="H361" s="28" t="str">
        <f t="shared" si="30"/>
        <v>414.190</v>
      </c>
      <c r="I361" s="29" t="s">
        <v>2286</v>
      </c>
      <c r="J361" s="27" t="str">
        <f t="shared" si="31"/>
        <v>414.190 - Химия бытовая</v>
      </c>
      <c r="M361" s="46"/>
      <c r="N361" s="46"/>
      <c r="P361" s="44" t="s">
        <v>2730</v>
      </c>
      <c r="Q361" s="44" t="s">
        <v>2528</v>
      </c>
    </row>
    <row r="362" spans="4:17" ht="15" x14ac:dyDescent="0.25">
      <c r="D362" s="30"/>
      <c r="G362" s="26">
        <v>200</v>
      </c>
      <c r="H362" s="28" t="str">
        <f t="shared" si="30"/>
        <v>414.200</v>
      </c>
      <c r="I362" s="29" t="s">
        <v>2285</v>
      </c>
      <c r="J362" s="27" t="str">
        <f t="shared" si="31"/>
        <v>414.200 - Мешки хозяйственные</v>
      </c>
      <c r="M362" s="46"/>
      <c r="N362" s="46"/>
      <c r="P362" s="44" t="s">
        <v>2731</v>
      </c>
      <c r="Q362" s="44" t="s">
        <v>2527</v>
      </c>
    </row>
    <row r="363" spans="4:17" ht="15" x14ac:dyDescent="0.25">
      <c r="D363" s="30"/>
      <c r="G363" s="26">
        <v>210</v>
      </c>
      <c r="H363" s="28" t="str">
        <f t="shared" si="30"/>
        <v>414.210</v>
      </c>
      <c r="I363" s="29" t="s">
        <v>2284</v>
      </c>
      <c r="J363" s="27" t="str">
        <f t="shared" si="31"/>
        <v>414.210 - Семена, рассада, цветы</v>
      </c>
      <c r="M363" s="46"/>
      <c r="N363" s="46"/>
      <c r="P363" s="44" t="s">
        <v>3169</v>
      </c>
      <c r="Q363" s="44" t="s">
        <v>2067</v>
      </c>
    </row>
    <row r="364" spans="4:17" ht="15" x14ac:dyDescent="0.25">
      <c r="D364" s="30"/>
      <c r="G364" s="26">
        <v>220</v>
      </c>
      <c r="H364" s="28" t="str">
        <f t="shared" si="30"/>
        <v>414.220</v>
      </c>
      <c r="I364" s="29" t="s">
        <v>2283</v>
      </c>
      <c r="J364" s="27" t="str">
        <f t="shared" si="31"/>
        <v>414.220 - Удобрения</v>
      </c>
      <c r="M364" s="46"/>
      <c r="N364" s="46"/>
      <c r="P364" s="44" t="s">
        <v>3032</v>
      </c>
      <c r="Q364" s="44" t="s">
        <v>2210</v>
      </c>
    </row>
    <row r="365" spans="4:17" ht="15" x14ac:dyDescent="0.25">
      <c r="D365" s="30"/>
      <c r="G365" s="26">
        <v>230</v>
      </c>
      <c r="H365" s="28" t="str">
        <f t="shared" si="30"/>
        <v>414.230</v>
      </c>
      <c r="I365" s="29" t="s">
        <v>2282</v>
      </c>
      <c r="J365" s="27" t="str">
        <f t="shared" si="31"/>
        <v>414.230 - Деревья,кустарники</v>
      </c>
      <c r="M365" s="46"/>
      <c r="N365" s="46"/>
      <c r="P365" s="44" t="s">
        <v>2874</v>
      </c>
      <c r="Q365" s="44" t="s">
        <v>2378</v>
      </c>
    </row>
    <row r="366" spans="4:17" ht="15" x14ac:dyDescent="0.25">
      <c r="D366" s="30"/>
      <c r="G366" s="26">
        <v>240</v>
      </c>
      <c r="H366" s="28" t="str">
        <f t="shared" si="30"/>
        <v>414.240</v>
      </c>
      <c r="I366" s="29" t="s">
        <v>2281</v>
      </c>
      <c r="J366" s="27" t="str">
        <f t="shared" si="31"/>
        <v>414.240 - Инвентарь спортивный и принадлежности</v>
      </c>
      <c r="M366" s="46"/>
      <c r="N366" s="46"/>
      <c r="P366" s="44" t="s">
        <v>3376</v>
      </c>
      <c r="Q366" s="44" t="s">
        <v>1867</v>
      </c>
    </row>
    <row r="367" spans="4:17" ht="15" x14ac:dyDescent="0.25">
      <c r="D367" s="30">
        <v>415</v>
      </c>
      <c r="E367" s="24" t="s">
        <v>2280</v>
      </c>
      <c r="F367" s="25" t="str">
        <f>D367&amp;" - "&amp;E367</f>
        <v>415 - Медикаменты</v>
      </c>
      <c r="J367" s="27" t="s">
        <v>2634</v>
      </c>
      <c r="M367" s="46"/>
      <c r="N367" s="46"/>
      <c r="P367" s="44" t="s">
        <v>2986</v>
      </c>
      <c r="Q367" s="44" t="s">
        <v>2260</v>
      </c>
    </row>
    <row r="368" spans="4:17" ht="15" x14ac:dyDescent="0.25">
      <c r="D368" s="30">
        <v>416</v>
      </c>
      <c r="E368" s="24" t="s">
        <v>2279</v>
      </c>
      <c r="F368" s="25" t="str">
        <f>D368&amp;" - "&amp;E368</f>
        <v>416 - Пищевые продукты</v>
      </c>
      <c r="J368" s="27" t="s">
        <v>2635</v>
      </c>
      <c r="M368" s="46"/>
      <c r="N368" s="46"/>
      <c r="P368" s="44" t="s">
        <v>2913</v>
      </c>
      <c r="Q368" s="44" t="s">
        <v>2339</v>
      </c>
    </row>
    <row r="369" spans="4:17" ht="15" x14ac:dyDescent="0.25">
      <c r="D369" s="30">
        <v>417</v>
      </c>
      <c r="E369" s="24" t="s">
        <v>2278</v>
      </c>
      <c r="F369" s="25" t="str">
        <f>D369&amp;" - "&amp;E369</f>
        <v>417 - Технические ткани и мягкий инвентарь</v>
      </c>
      <c r="J369" s="27"/>
      <c r="M369" s="46"/>
      <c r="N369" s="46"/>
      <c r="P369" s="44" t="s">
        <v>2943</v>
      </c>
      <c r="Q369" s="44" t="s">
        <v>2308</v>
      </c>
    </row>
    <row r="370" spans="4:17" ht="15" x14ac:dyDescent="0.25">
      <c r="D370" s="30"/>
      <c r="G370" s="26">
        <v>110</v>
      </c>
      <c r="H370" s="28" t="str">
        <f>$D$369&amp;"."&amp;G370</f>
        <v>417.110</v>
      </c>
      <c r="I370" s="29" t="s">
        <v>2278</v>
      </c>
      <c r="J370" s="27" t="str">
        <f>H370&amp;" - "&amp;I370</f>
        <v>417.110 - Технические ткани и мягкий инвентарь</v>
      </c>
      <c r="M370" s="46"/>
      <c r="N370" s="46"/>
      <c r="P370" s="44" t="s">
        <v>2798</v>
      </c>
      <c r="Q370" s="44" t="s">
        <v>2456</v>
      </c>
    </row>
    <row r="371" spans="4:17" ht="15" x14ac:dyDescent="0.25">
      <c r="D371" s="30"/>
      <c r="G371" s="26">
        <v>120</v>
      </c>
      <c r="H371" s="28" t="str">
        <f>$D$369&amp;"."&amp;G371</f>
        <v>417.120</v>
      </c>
      <c r="I371" s="29" t="s">
        <v>2277</v>
      </c>
      <c r="J371" s="27" t="str">
        <f>H371&amp;" - "&amp;I371</f>
        <v>417.120 - Ткани технические</v>
      </c>
      <c r="M371" s="46"/>
      <c r="N371" s="46"/>
      <c r="P371" s="44" t="s">
        <v>3011</v>
      </c>
      <c r="Q371" s="44" t="s">
        <v>2234</v>
      </c>
    </row>
    <row r="372" spans="4:17" ht="15" x14ac:dyDescent="0.25">
      <c r="D372" s="30"/>
      <c r="G372" s="26">
        <v>130</v>
      </c>
      <c r="H372" s="28" t="str">
        <f>$D$369&amp;"."&amp;G372</f>
        <v>417.130</v>
      </c>
      <c r="I372" s="29" t="s">
        <v>2276</v>
      </c>
      <c r="J372" s="27" t="str">
        <f>H372&amp;" - "&amp;I372</f>
        <v>417.130 - Мягкий инвентарь</v>
      </c>
      <c r="M372" s="46"/>
      <c r="N372" s="46"/>
      <c r="P372" s="44" t="s">
        <v>3107</v>
      </c>
      <c r="Q372" s="44" t="s">
        <v>2127</v>
      </c>
    </row>
    <row r="373" spans="4:17" ht="15" x14ac:dyDescent="0.25">
      <c r="D373" s="30"/>
      <c r="G373" s="26">
        <v>140</v>
      </c>
      <c r="H373" s="28" t="str">
        <f>$D$369&amp;"."&amp;G373</f>
        <v>417.140</v>
      </c>
      <c r="I373" s="29" t="s">
        <v>2275</v>
      </c>
      <c r="J373" s="27" t="str">
        <f>H373&amp;" - "&amp;I373</f>
        <v>417.140 - Рукава фильтровальные</v>
      </c>
      <c r="M373" s="46"/>
      <c r="N373" s="46"/>
      <c r="P373" s="44" t="s">
        <v>3111</v>
      </c>
      <c r="Q373" s="44" t="s">
        <v>2123</v>
      </c>
    </row>
    <row r="374" spans="4:17" ht="15" x14ac:dyDescent="0.25">
      <c r="D374" s="30">
        <v>418</v>
      </c>
      <c r="E374" s="24" t="s">
        <v>2274</v>
      </c>
      <c r="F374" s="25" t="str">
        <f>D374&amp;" - "&amp;E374</f>
        <v>418 - Электро-изоляц. материалы</v>
      </c>
      <c r="M374" s="46"/>
      <c r="N374" s="46"/>
      <c r="P374" s="44" t="s">
        <v>3368</v>
      </c>
      <c r="Q374" s="44" t="s">
        <v>1875</v>
      </c>
    </row>
    <row r="375" spans="4:17" ht="15" x14ac:dyDescent="0.25">
      <c r="D375" s="30"/>
      <c r="G375" s="26">
        <v>110</v>
      </c>
      <c r="H375" s="28" t="str">
        <f>$D$374&amp;"."&amp;G375</f>
        <v>418.110</v>
      </c>
      <c r="I375" s="29" t="s">
        <v>2273</v>
      </c>
      <c r="J375" s="27" t="str">
        <f>H375&amp;" - "&amp;I375</f>
        <v>418.110 - Электро-изоляц. материлы.Изляторы для ЛЭП</v>
      </c>
      <c r="M375" s="46"/>
      <c r="N375" s="46"/>
      <c r="P375" s="44" t="s">
        <v>3018</v>
      </c>
      <c r="Q375" s="44" t="s">
        <v>2225</v>
      </c>
    </row>
    <row r="376" spans="4:17" ht="15" x14ac:dyDescent="0.25">
      <c r="D376" s="30"/>
      <c r="G376" s="26">
        <v>120</v>
      </c>
      <c r="H376" s="28" t="str">
        <f>$D$374&amp;"."&amp;G376</f>
        <v>418.120</v>
      </c>
      <c r="I376" s="29" t="s">
        <v>2272</v>
      </c>
      <c r="J376" s="27" t="str">
        <f>H376&amp;" - "&amp;I376</f>
        <v>418.120 - Изоляторы полимерные</v>
      </c>
      <c r="M376" s="46"/>
      <c r="N376" s="46"/>
      <c r="P376" s="44" t="s">
        <v>3012</v>
      </c>
      <c r="Q376" s="44" t="s">
        <v>2233</v>
      </c>
    </row>
    <row r="377" spans="4:17" ht="15" x14ac:dyDescent="0.25">
      <c r="D377" s="30"/>
      <c r="G377" s="26">
        <v>130</v>
      </c>
      <c r="H377" s="28" t="str">
        <f>$D$374&amp;"."&amp;G377</f>
        <v>418.130</v>
      </c>
      <c r="I377" s="29" t="s">
        <v>954</v>
      </c>
      <c r="J377" s="27" t="str">
        <f>H377&amp;" - "&amp;I377</f>
        <v>418.130 - Арматура</v>
      </c>
      <c r="M377" s="46"/>
      <c r="N377" s="46"/>
      <c r="P377" s="44" t="s">
        <v>3072</v>
      </c>
      <c r="Q377" s="44" t="s">
        <v>2165</v>
      </c>
    </row>
    <row r="378" spans="4:17" ht="15" x14ac:dyDescent="0.25">
      <c r="D378" s="30"/>
      <c r="G378" s="26">
        <v>140</v>
      </c>
      <c r="H378" s="28" t="str">
        <f>$D$374&amp;"."&amp;G378</f>
        <v>418.140</v>
      </c>
      <c r="I378" s="29" t="s">
        <v>2271</v>
      </c>
      <c r="J378" s="27" t="str">
        <f>H378&amp;" - "&amp;I378</f>
        <v>418.140 - Трубки,шланги пластиковые</v>
      </c>
      <c r="M378" s="46"/>
      <c r="N378" s="46"/>
      <c r="P378" s="44" t="s">
        <v>2807</v>
      </c>
      <c r="Q378" s="44" t="s">
        <v>2447</v>
      </c>
    </row>
    <row r="379" spans="4:17" ht="15" x14ac:dyDescent="0.25">
      <c r="D379" s="30">
        <v>419</v>
      </c>
      <c r="E379" s="24" t="s">
        <v>2270</v>
      </c>
      <c r="F379" s="25" t="str">
        <f>D379&amp;" - "&amp;E379</f>
        <v>419 - Спецодежда и СИЗ</v>
      </c>
      <c r="M379" s="46"/>
      <c r="N379" s="46"/>
      <c r="P379" s="44" t="s">
        <v>3242</v>
      </c>
      <c r="Q379" s="44" t="s">
        <v>2003</v>
      </c>
    </row>
    <row r="380" spans="4:17" ht="15" x14ac:dyDescent="0.25">
      <c r="D380" s="30"/>
      <c r="G380" s="26">
        <v>110</v>
      </c>
      <c r="H380" s="28" t="str">
        <f t="shared" ref="H380:H390" si="32">$D$379&amp;"."&amp;G380</f>
        <v>419.110</v>
      </c>
      <c r="I380" s="29" t="s">
        <v>2269</v>
      </c>
      <c r="J380" s="27" t="str">
        <f t="shared" ref="J380:J390" si="33">H380&amp;" - "&amp;I380</f>
        <v>419.110 - Спецодежда</v>
      </c>
      <c r="M380" s="46"/>
      <c r="N380" s="46"/>
      <c r="P380" s="44" t="s">
        <v>2902</v>
      </c>
      <c r="Q380" s="44" t="s">
        <v>2350</v>
      </c>
    </row>
    <row r="381" spans="4:17" ht="15" x14ac:dyDescent="0.25">
      <c r="D381" s="30"/>
      <c r="G381" s="26">
        <v>120</v>
      </c>
      <c r="H381" s="28" t="str">
        <f t="shared" si="32"/>
        <v>419.120</v>
      </c>
      <c r="I381" s="29" t="s">
        <v>2268</v>
      </c>
      <c r="J381" s="27" t="str">
        <f t="shared" si="33"/>
        <v>419.120 - Спецобувь</v>
      </c>
      <c r="M381" s="46"/>
      <c r="N381" s="46"/>
      <c r="P381" s="44" t="s">
        <v>2814</v>
      </c>
      <c r="Q381" s="44" t="s">
        <v>2439</v>
      </c>
    </row>
    <row r="382" spans="4:17" ht="15" x14ac:dyDescent="0.25">
      <c r="D382" s="30"/>
      <c r="G382" s="26">
        <v>130</v>
      </c>
      <c r="H382" s="28" t="str">
        <f t="shared" si="32"/>
        <v>419.130</v>
      </c>
      <c r="I382" s="29" t="s">
        <v>2267</v>
      </c>
      <c r="J382" s="27" t="str">
        <f t="shared" si="33"/>
        <v>419.130 - Рукавицы, перчатки</v>
      </c>
      <c r="M382" s="46"/>
      <c r="N382" s="46"/>
      <c r="P382" s="44" t="s">
        <v>3315</v>
      </c>
      <c r="Q382" s="44" t="s">
        <v>1929</v>
      </c>
    </row>
    <row r="383" spans="4:17" ht="15" x14ac:dyDescent="0.25">
      <c r="D383" s="30"/>
      <c r="G383" s="26">
        <v>140</v>
      </c>
      <c r="H383" s="28" t="str">
        <f t="shared" si="32"/>
        <v>419.140</v>
      </c>
      <c r="I383" s="29" t="s">
        <v>2266</v>
      </c>
      <c r="J383" s="27" t="str">
        <f t="shared" si="33"/>
        <v>419.140 - Наушники</v>
      </c>
      <c r="M383" s="46"/>
      <c r="N383" s="46"/>
      <c r="P383" s="44" t="s">
        <v>3121</v>
      </c>
      <c r="Q383" s="44" t="s">
        <v>2113</v>
      </c>
    </row>
    <row r="384" spans="4:17" ht="15" x14ac:dyDescent="0.25">
      <c r="D384" s="30"/>
      <c r="G384" s="26">
        <v>150</v>
      </c>
      <c r="H384" s="28" t="str">
        <f t="shared" si="32"/>
        <v>419.150</v>
      </c>
      <c r="I384" s="29" t="s">
        <v>2265</v>
      </c>
      <c r="J384" s="27" t="str">
        <f t="shared" si="33"/>
        <v>419.150 - Средства защиты органов дыхания</v>
      </c>
      <c r="M384" s="46"/>
      <c r="N384" s="46"/>
      <c r="P384" s="44" t="s">
        <v>3397</v>
      </c>
      <c r="Q384" s="44" t="s">
        <v>2279</v>
      </c>
    </row>
    <row r="385" spans="4:17" ht="15" x14ac:dyDescent="0.25">
      <c r="D385" s="30"/>
      <c r="G385" s="26">
        <v>160</v>
      </c>
      <c r="H385" s="28" t="str">
        <f t="shared" si="32"/>
        <v>419.160</v>
      </c>
      <c r="I385" s="29" t="s">
        <v>2264</v>
      </c>
      <c r="J385" s="27" t="str">
        <f t="shared" si="33"/>
        <v>419.160 - Средства защиты органов зрения</v>
      </c>
      <c r="M385" s="46"/>
      <c r="N385" s="46"/>
      <c r="P385" s="44" t="s">
        <v>3029</v>
      </c>
      <c r="Q385" s="44" t="s">
        <v>2213</v>
      </c>
    </row>
    <row r="386" spans="4:17" ht="15" x14ac:dyDescent="0.25">
      <c r="D386" s="30"/>
      <c r="G386" s="26">
        <v>170</v>
      </c>
      <c r="H386" s="28" t="str">
        <f t="shared" si="32"/>
        <v>419.170</v>
      </c>
      <c r="I386" s="29" t="s">
        <v>2263</v>
      </c>
      <c r="J386" s="27" t="str">
        <f t="shared" si="33"/>
        <v>419.170 - Средства защиты головы</v>
      </c>
      <c r="M386" s="46"/>
      <c r="N386" s="46"/>
      <c r="P386" s="44" t="s">
        <v>2948</v>
      </c>
      <c r="Q386" s="44" t="s">
        <v>2303</v>
      </c>
    </row>
    <row r="387" spans="4:17" ht="15" x14ac:dyDescent="0.25">
      <c r="D387" s="30"/>
      <c r="G387" s="26">
        <v>180</v>
      </c>
      <c r="H387" s="28" t="str">
        <f t="shared" si="32"/>
        <v>419.180</v>
      </c>
      <c r="I387" s="29" t="s">
        <v>2262</v>
      </c>
      <c r="J387" s="27" t="str">
        <f t="shared" si="33"/>
        <v>419.180 - Газозащитные аппараты</v>
      </c>
      <c r="M387" s="46"/>
      <c r="N387" s="46"/>
      <c r="P387" s="44" t="s">
        <v>3381</v>
      </c>
      <c r="Q387" s="44" t="s">
        <v>1862</v>
      </c>
    </row>
    <row r="388" spans="4:17" ht="15" x14ac:dyDescent="0.25">
      <c r="D388" s="30"/>
      <c r="G388" s="26">
        <v>190</v>
      </c>
      <c r="H388" s="28" t="str">
        <f t="shared" si="32"/>
        <v>419.190</v>
      </c>
      <c r="I388" s="29" t="s">
        <v>2261</v>
      </c>
      <c r="J388" s="27" t="str">
        <f t="shared" si="33"/>
        <v>419.190 - Спецодежда и СИЗ.Средства для высотных работ</v>
      </c>
      <c r="M388" s="46"/>
      <c r="N388" s="46"/>
      <c r="P388" s="44" t="s">
        <v>3027</v>
      </c>
      <c r="Q388" s="44" t="s">
        <v>2215</v>
      </c>
    </row>
    <row r="389" spans="4:17" ht="15" x14ac:dyDescent="0.25">
      <c r="D389" s="30"/>
      <c r="G389" s="26">
        <v>200</v>
      </c>
      <c r="H389" s="28" t="str">
        <f t="shared" si="32"/>
        <v>419.200</v>
      </c>
      <c r="I389" s="29" t="s">
        <v>2260</v>
      </c>
      <c r="J389" s="27" t="str">
        <f t="shared" si="33"/>
        <v>419.200 - Патроны</v>
      </c>
      <c r="M389" s="46"/>
      <c r="N389" s="46"/>
      <c r="P389" s="44" t="s">
        <v>3026</v>
      </c>
      <c r="Q389" s="44" t="s">
        <v>2216</v>
      </c>
    </row>
    <row r="390" spans="4:17" ht="15" x14ac:dyDescent="0.25">
      <c r="D390" s="30"/>
      <c r="G390" s="26">
        <v>210</v>
      </c>
      <c r="H390" s="28" t="str">
        <f t="shared" si="32"/>
        <v>419.210</v>
      </c>
      <c r="I390" s="29" t="s">
        <v>2259</v>
      </c>
      <c r="J390" s="27" t="str">
        <f t="shared" si="33"/>
        <v>419.210 - Аптечки.</v>
      </c>
      <c r="M390" s="46"/>
      <c r="N390" s="46"/>
      <c r="P390" s="44" t="s">
        <v>3028</v>
      </c>
      <c r="Q390" s="44" t="s">
        <v>2214</v>
      </c>
    </row>
    <row r="391" spans="4:17" ht="15" x14ac:dyDescent="0.25">
      <c r="D391" s="30">
        <v>420</v>
      </c>
      <c r="E391" s="24" t="s">
        <v>2258</v>
      </c>
      <c r="F391" s="25" t="str">
        <f>D391&amp;" - "&amp;E391</f>
        <v>420 - Бумага и канцтовары</v>
      </c>
      <c r="M391" s="46"/>
      <c r="N391" s="46"/>
      <c r="P391" s="44" t="s">
        <v>2812</v>
      </c>
      <c r="Q391" s="44" t="s">
        <v>2441</v>
      </c>
    </row>
    <row r="392" spans="4:17" ht="15" x14ac:dyDescent="0.25">
      <c r="D392" s="30"/>
      <c r="G392" s="26">
        <v>110</v>
      </c>
      <c r="H392" s="28" t="str">
        <f t="shared" ref="H392:H399" si="34">$D$391&amp;"."&amp;G392</f>
        <v>420.110</v>
      </c>
      <c r="I392" s="29" t="s">
        <v>2257</v>
      </c>
      <c r="J392" s="27" t="str">
        <f t="shared" ref="J392:J399" si="35">H392&amp;" - "&amp;I392</f>
        <v>420.110 - Бумага Комус</v>
      </c>
      <c r="M392" s="46"/>
      <c r="N392" s="46"/>
      <c r="P392" s="50" t="s">
        <v>3225</v>
      </c>
      <c r="Q392" s="50" t="s">
        <v>2018</v>
      </c>
    </row>
    <row r="393" spans="4:17" ht="15" x14ac:dyDescent="0.25">
      <c r="D393" s="30"/>
      <c r="G393" s="26">
        <v>120</v>
      </c>
      <c r="H393" s="28" t="str">
        <f t="shared" si="34"/>
        <v>420.120</v>
      </c>
      <c r="I393" s="29" t="s">
        <v>2256</v>
      </c>
      <c r="J393" s="27" t="str">
        <f t="shared" si="35"/>
        <v>420.120 - Лента, диски диаграммные.</v>
      </c>
      <c r="M393" s="46"/>
      <c r="N393" s="46"/>
      <c r="P393" s="49" t="s">
        <v>3226</v>
      </c>
      <c r="Q393" s="47" t="s">
        <v>2017</v>
      </c>
    </row>
    <row r="394" spans="4:17" ht="15" x14ac:dyDescent="0.25">
      <c r="D394" s="30"/>
      <c r="G394" s="26">
        <v>130</v>
      </c>
      <c r="H394" s="28" t="str">
        <f t="shared" si="34"/>
        <v>420.130</v>
      </c>
      <c r="I394" s="29" t="s">
        <v>2255</v>
      </c>
      <c r="J394" s="27" t="str">
        <f t="shared" si="35"/>
        <v>420.130 - Салфетки.</v>
      </c>
      <c r="M394" s="46"/>
      <c r="N394" s="46"/>
      <c r="P394" s="44" t="s">
        <v>2671</v>
      </c>
      <c r="Q394" s="44" t="s">
        <v>2594</v>
      </c>
    </row>
    <row r="395" spans="4:17" ht="15" x14ac:dyDescent="0.25">
      <c r="D395" s="30"/>
      <c r="G395" s="26">
        <v>140</v>
      </c>
      <c r="H395" s="28" t="str">
        <f t="shared" si="34"/>
        <v>420.140</v>
      </c>
      <c r="I395" s="29" t="s">
        <v>2254</v>
      </c>
      <c r="J395" s="27" t="str">
        <f t="shared" si="35"/>
        <v>420.140 - Бумага писчая</v>
      </c>
      <c r="M395" s="46"/>
      <c r="N395" s="46"/>
      <c r="P395" s="44" t="s">
        <v>3179</v>
      </c>
      <c r="Q395" s="44" t="s">
        <v>2059</v>
      </c>
    </row>
    <row r="396" spans="4:17" ht="15" x14ac:dyDescent="0.25">
      <c r="D396" s="30"/>
      <c r="G396" s="26">
        <v>150</v>
      </c>
      <c r="H396" s="28" t="str">
        <f t="shared" si="34"/>
        <v>420.150</v>
      </c>
      <c r="I396" s="29" t="s">
        <v>2253</v>
      </c>
      <c r="J396" s="27" t="str">
        <f t="shared" si="35"/>
        <v>420.150 - Бумага оберточная и упаковочная</v>
      </c>
      <c r="M396" s="46"/>
      <c r="N396" s="46"/>
      <c r="P396" s="44" t="s">
        <v>2719</v>
      </c>
      <c r="Q396" s="44" t="s">
        <v>2540</v>
      </c>
    </row>
    <row r="397" spans="4:17" ht="15" x14ac:dyDescent="0.25">
      <c r="D397" s="30"/>
      <c r="G397" s="26">
        <v>160</v>
      </c>
      <c r="H397" s="28" t="str">
        <f t="shared" si="34"/>
        <v>420.160</v>
      </c>
      <c r="I397" s="29" t="s">
        <v>2252</v>
      </c>
      <c r="J397" s="27" t="str">
        <f t="shared" si="35"/>
        <v>420.160 - Картон</v>
      </c>
      <c r="M397" s="46"/>
      <c r="N397" s="46"/>
      <c r="P397" s="44" t="s">
        <v>2899</v>
      </c>
      <c r="Q397" s="44" t="s">
        <v>2353</v>
      </c>
    </row>
    <row r="398" spans="4:17" ht="15" x14ac:dyDescent="0.25">
      <c r="D398" s="30"/>
      <c r="G398" s="26">
        <v>170</v>
      </c>
      <c r="H398" s="28" t="str">
        <f t="shared" si="34"/>
        <v>420.170</v>
      </c>
      <c r="I398" s="29" t="s">
        <v>2251</v>
      </c>
      <c r="J398" s="27" t="str">
        <f t="shared" si="35"/>
        <v>420.170 - Целлюлоза</v>
      </c>
      <c r="M398" s="46"/>
      <c r="N398" s="46"/>
      <c r="P398" s="44" t="s">
        <v>2950</v>
      </c>
      <c r="Q398" s="44" t="s">
        <v>2300</v>
      </c>
    </row>
    <row r="399" spans="4:17" ht="15" x14ac:dyDescent="0.25">
      <c r="D399" s="30"/>
      <c r="G399" s="26">
        <v>180</v>
      </c>
      <c r="H399" s="28" t="str">
        <f t="shared" si="34"/>
        <v>420.180</v>
      </c>
      <c r="I399" s="29" t="s">
        <v>2250</v>
      </c>
      <c r="J399" s="27" t="str">
        <f t="shared" si="35"/>
        <v>420.180 - Канцтовары</v>
      </c>
      <c r="M399" s="46"/>
      <c r="N399" s="46"/>
      <c r="P399" s="44" t="s">
        <v>2881</v>
      </c>
      <c r="Q399" s="44" t="s">
        <v>2371</v>
      </c>
    </row>
    <row r="400" spans="4:17" ht="15" x14ac:dyDescent="0.25">
      <c r="D400" s="30">
        <v>421</v>
      </c>
      <c r="E400" s="24" t="s">
        <v>2249</v>
      </c>
      <c r="F400" s="25" t="str">
        <f>D400&amp;" - "&amp;E400</f>
        <v>421 - Стройматериалы</v>
      </c>
      <c r="M400" s="46"/>
      <c r="N400" s="46"/>
      <c r="P400" s="44" t="s">
        <v>2663</v>
      </c>
      <c r="Q400" s="44" t="s">
        <v>2602</v>
      </c>
    </row>
    <row r="401" spans="4:17" ht="15" x14ac:dyDescent="0.25">
      <c r="D401" s="30"/>
      <c r="G401" s="26">
        <v>110</v>
      </c>
      <c r="H401" s="28" t="str">
        <f t="shared" ref="H401:H422" si="36">$D$400&amp;"."&amp;G401</f>
        <v>421.110</v>
      </c>
      <c r="I401" s="29" t="s">
        <v>2248</v>
      </c>
      <c r="J401" s="27" t="str">
        <f t="shared" ref="J401:J422" si="37">H401&amp;" - "&amp;I401</f>
        <v>421.110 - Ж/Б изделия, бетонные изд.</v>
      </c>
      <c r="M401" s="46"/>
      <c r="N401" s="46"/>
      <c r="P401" s="44" t="s">
        <v>3035</v>
      </c>
      <c r="Q401" s="44" t="s">
        <v>2208</v>
      </c>
    </row>
    <row r="402" spans="4:17" ht="15" x14ac:dyDescent="0.25">
      <c r="D402" s="30"/>
      <c r="G402" s="26">
        <v>120</v>
      </c>
      <c r="H402" s="28" t="str">
        <f t="shared" si="36"/>
        <v>421.120</v>
      </c>
      <c r="I402" s="29" t="s">
        <v>2247</v>
      </c>
      <c r="J402" s="27" t="str">
        <f t="shared" si="37"/>
        <v>421.120 - Инертные материалы</v>
      </c>
      <c r="M402" s="46"/>
      <c r="N402" s="46"/>
      <c r="P402" s="44" t="s">
        <v>3393</v>
      </c>
      <c r="Q402" s="44" t="s">
        <v>2592</v>
      </c>
    </row>
    <row r="403" spans="4:17" ht="15" x14ac:dyDescent="0.25">
      <c r="D403" s="30"/>
      <c r="G403" s="26">
        <v>130</v>
      </c>
      <c r="H403" s="28" t="str">
        <f t="shared" si="36"/>
        <v>421.130</v>
      </c>
      <c r="I403" s="29" t="s">
        <v>924</v>
      </c>
      <c r="J403" s="27" t="str">
        <f t="shared" si="37"/>
        <v>421.130 - Цемент</v>
      </c>
      <c r="M403" s="46"/>
      <c r="N403" s="46"/>
      <c r="P403" s="44" t="s">
        <v>2764</v>
      </c>
      <c r="Q403" s="44" t="s">
        <v>2491</v>
      </c>
    </row>
    <row r="404" spans="4:17" ht="15" x14ac:dyDescent="0.25">
      <c r="D404" s="30"/>
      <c r="G404" s="26">
        <v>140</v>
      </c>
      <c r="H404" s="28" t="str">
        <f t="shared" si="36"/>
        <v>421.140</v>
      </c>
      <c r="I404" s="29" t="s">
        <v>2246</v>
      </c>
      <c r="J404" s="27" t="str">
        <f t="shared" si="37"/>
        <v>421.140 - Кирпич строительный и отделочный</v>
      </c>
      <c r="M404" s="46"/>
      <c r="N404" s="46"/>
      <c r="P404" s="44" t="s">
        <v>2958</v>
      </c>
      <c r="Q404" s="44" t="s">
        <v>2291</v>
      </c>
    </row>
    <row r="405" spans="4:17" ht="15" x14ac:dyDescent="0.25">
      <c r="D405" s="30"/>
      <c r="G405" s="26">
        <v>150</v>
      </c>
      <c r="H405" s="28" t="str">
        <f t="shared" si="36"/>
        <v>421.150</v>
      </c>
      <c r="I405" s="29" t="s">
        <v>2245</v>
      </c>
      <c r="J405" s="27" t="str">
        <f t="shared" si="37"/>
        <v>421.150 - Природный камень</v>
      </c>
      <c r="M405" s="46"/>
      <c r="N405" s="46"/>
      <c r="P405" s="44" t="s">
        <v>3316</v>
      </c>
      <c r="Q405" s="44" t="s">
        <v>1928</v>
      </c>
    </row>
    <row r="406" spans="4:17" ht="15" x14ac:dyDescent="0.25">
      <c r="D406" s="30"/>
      <c r="G406" s="26">
        <v>160</v>
      </c>
      <c r="H406" s="28" t="str">
        <f t="shared" si="36"/>
        <v>421.160</v>
      </c>
      <c r="I406" s="29" t="s">
        <v>2244</v>
      </c>
      <c r="J406" s="27" t="str">
        <f t="shared" si="37"/>
        <v>421.160 - Блоки дверные, оконные</v>
      </c>
      <c r="M406" s="46"/>
      <c r="N406" s="46"/>
      <c r="P406" s="44" t="s">
        <v>3153</v>
      </c>
      <c r="Q406" s="44" t="s">
        <v>2082</v>
      </c>
    </row>
    <row r="407" spans="4:17" ht="15" x14ac:dyDescent="0.25">
      <c r="D407" s="30"/>
      <c r="G407" s="26">
        <v>170</v>
      </c>
      <c r="H407" s="28" t="str">
        <f t="shared" si="36"/>
        <v>421.170</v>
      </c>
      <c r="I407" s="29" t="s">
        <v>2243</v>
      </c>
      <c r="J407" s="27" t="str">
        <f t="shared" si="37"/>
        <v>421.170 - Шпала железобетонная</v>
      </c>
      <c r="M407" s="46"/>
      <c r="N407" s="46"/>
      <c r="P407" s="44" t="s">
        <v>3317</v>
      </c>
      <c r="Q407" s="44" t="s">
        <v>1927</v>
      </c>
    </row>
    <row r="408" spans="4:17" ht="15" x14ac:dyDescent="0.25">
      <c r="D408" s="30"/>
      <c r="G408" s="26">
        <v>180</v>
      </c>
      <c r="H408" s="28" t="str">
        <f t="shared" si="36"/>
        <v>421.180</v>
      </c>
      <c r="I408" s="29" t="s">
        <v>2242</v>
      </c>
      <c r="J408" s="27" t="str">
        <f t="shared" si="37"/>
        <v>421.180 - Стекло разное</v>
      </c>
      <c r="M408" s="46"/>
      <c r="N408" s="46"/>
      <c r="P408" s="44" t="s">
        <v>3351</v>
      </c>
      <c r="Q408" s="44" t="s">
        <v>1892</v>
      </c>
    </row>
    <row r="409" spans="4:17" ht="15" x14ac:dyDescent="0.25">
      <c r="D409" s="30"/>
      <c r="G409" s="26">
        <v>190</v>
      </c>
      <c r="H409" s="28" t="str">
        <f t="shared" si="36"/>
        <v>421.190</v>
      </c>
      <c r="I409" s="29" t="s">
        <v>2241</v>
      </c>
      <c r="J409" s="27" t="str">
        <f t="shared" si="37"/>
        <v>421.190 - Стеклоблок</v>
      </c>
      <c r="M409" s="46"/>
      <c r="N409" s="46"/>
      <c r="P409" s="44" t="s">
        <v>3360</v>
      </c>
      <c r="Q409" s="44" t="s">
        <v>1883</v>
      </c>
    </row>
    <row r="410" spans="4:17" ht="15" x14ac:dyDescent="0.25">
      <c r="D410" s="30"/>
      <c r="G410" s="26">
        <v>200</v>
      </c>
      <c r="H410" s="28" t="str">
        <f t="shared" si="36"/>
        <v>421.200</v>
      </c>
      <c r="I410" s="29" t="s">
        <v>2240</v>
      </c>
      <c r="J410" s="27" t="str">
        <f t="shared" si="37"/>
        <v>421.200 - Вышки, лестницы, стремянки</v>
      </c>
      <c r="M410" s="46"/>
      <c r="N410" s="46"/>
      <c r="P410" s="44" t="s">
        <v>3349</v>
      </c>
      <c r="Q410" s="44" t="s">
        <v>1894</v>
      </c>
    </row>
    <row r="411" spans="4:17" ht="15" x14ac:dyDescent="0.25">
      <c r="D411" s="30"/>
      <c r="G411" s="26">
        <v>210</v>
      </c>
      <c r="H411" s="28" t="str">
        <f t="shared" si="36"/>
        <v>421.210</v>
      </c>
      <c r="I411" s="29" t="s">
        <v>2239</v>
      </c>
      <c r="J411" s="27" t="str">
        <f t="shared" si="37"/>
        <v>421.210 - Ацеид-плиты</v>
      </c>
      <c r="M411" s="46"/>
      <c r="N411" s="46"/>
      <c r="P411" s="44" t="s">
        <v>3318</v>
      </c>
      <c r="Q411" s="44" t="s">
        <v>1926</v>
      </c>
    </row>
    <row r="412" spans="4:17" ht="15" x14ac:dyDescent="0.25">
      <c r="D412" s="30"/>
      <c r="G412" s="26">
        <v>220</v>
      </c>
      <c r="H412" s="28" t="str">
        <f t="shared" si="36"/>
        <v>421.220</v>
      </c>
      <c r="I412" s="29" t="s">
        <v>2238</v>
      </c>
      <c r="J412" s="27" t="str">
        <f t="shared" si="37"/>
        <v>421.220 - Стеновые панели.</v>
      </c>
      <c r="M412" s="46"/>
      <c r="N412" s="46"/>
      <c r="P412" s="44" t="s">
        <v>3319</v>
      </c>
      <c r="Q412" s="44" t="s">
        <v>1925</v>
      </c>
    </row>
    <row r="413" spans="4:17" ht="15" x14ac:dyDescent="0.25">
      <c r="D413" s="30"/>
      <c r="G413" s="26">
        <v>230</v>
      </c>
      <c r="H413" s="28" t="str">
        <f t="shared" si="36"/>
        <v>421.230</v>
      </c>
      <c r="I413" s="29" t="s">
        <v>2237</v>
      </c>
      <c r="J413" s="27" t="str">
        <f t="shared" si="37"/>
        <v>421.230 - Кровля</v>
      </c>
      <c r="M413" s="46"/>
      <c r="N413" s="46"/>
      <c r="P413" s="44" t="s">
        <v>3320</v>
      </c>
      <c r="Q413" s="44" t="s">
        <v>1924</v>
      </c>
    </row>
    <row r="414" spans="4:17" ht="15" x14ac:dyDescent="0.25">
      <c r="D414" s="30"/>
      <c r="G414" s="26">
        <v>240</v>
      </c>
      <c r="H414" s="28" t="str">
        <f t="shared" si="36"/>
        <v>421.240</v>
      </c>
      <c r="I414" s="29" t="s">
        <v>2236</v>
      </c>
      <c r="J414" s="27" t="str">
        <f t="shared" si="37"/>
        <v>421.240 - Профильные материалы.</v>
      </c>
      <c r="M414" s="46"/>
      <c r="N414" s="46"/>
      <c r="P414" s="44" t="s">
        <v>3367</v>
      </c>
      <c r="Q414" s="44" t="s">
        <v>1876</v>
      </c>
    </row>
    <row r="415" spans="4:17" ht="15" x14ac:dyDescent="0.25">
      <c r="D415" s="30"/>
      <c r="G415" s="26">
        <v>250</v>
      </c>
      <c r="H415" s="28" t="str">
        <f t="shared" si="36"/>
        <v>421.250</v>
      </c>
      <c r="I415" s="29" t="s">
        <v>2235</v>
      </c>
      <c r="J415" s="27" t="str">
        <f t="shared" si="37"/>
        <v>421.250 - Расходные материалы для отделочных работ.</v>
      </c>
      <c r="M415" s="46"/>
      <c r="N415" s="46"/>
      <c r="P415" s="44" t="s">
        <v>3000</v>
      </c>
      <c r="Q415" s="44" t="s">
        <v>2245</v>
      </c>
    </row>
    <row r="416" spans="4:17" ht="15" x14ac:dyDescent="0.25">
      <c r="D416" s="30"/>
      <c r="G416" s="26">
        <v>260</v>
      </c>
      <c r="H416" s="28" t="str">
        <f t="shared" si="36"/>
        <v>421.260</v>
      </c>
      <c r="I416" s="29" t="s">
        <v>2234</v>
      </c>
      <c r="J416" s="27" t="str">
        <f t="shared" si="37"/>
        <v>421.260 - Пенополиуретановые плиты</v>
      </c>
      <c r="M416" s="46"/>
      <c r="N416" s="46"/>
      <c r="P416" s="44" t="s">
        <v>2652</v>
      </c>
      <c r="Q416" s="44" t="s">
        <v>2612</v>
      </c>
    </row>
    <row r="417" spans="4:17" ht="15" x14ac:dyDescent="0.25">
      <c r="D417" s="30"/>
      <c r="G417" s="26">
        <v>270</v>
      </c>
      <c r="H417" s="28" t="str">
        <f t="shared" si="36"/>
        <v>421.270</v>
      </c>
      <c r="I417" s="29" t="s">
        <v>2233</v>
      </c>
      <c r="J417" s="27" t="str">
        <f t="shared" si="37"/>
        <v>421.270 - Песок</v>
      </c>
      <c r="M417" s="46"/>
      <c r="N417" s="46"/>
      <c r="P417" s="44" t="s">
        <v>2839</v>
      </c>
      <c r="Q417" s="44" t="s">
        <v>2413</v>
      </c>
    </row>
    <row r="418" spans="4:17" ht="15" x14ac:dyDescent="0.25">
      <c r="D418" s="30"/>
      <c r="G418" s="26">
        <v>280</v>
      </c>
      <c r="H418" s="28" t="str">
        <f t="shared" si="36"/>
        <v>421.280</v>
      </c>
      <c r="I418" s="29" t="s">
        <v>2232</v>
      </c>
      <c r="J418" s="27" t="str">
        <f t="shared" si="37"/>
        <v>421.280 - Противопожарные покрытия</v>
      </c>
      <c r="M418" s="46"/>
      <c r="N418" s="46"/>
      <c r="P418" s="44" t="s">
        <v>2866</v>
      </c>
      <c r="Q418" s="44" t="s">
        <v>2385</v>
      </c>
    </row>
    <row r="419" spans="4:17" ht="15" x14ac:dyDescent="0.25">
      <c r="D419" s="30"/>
      <c r="G419" s="26">
        <v>290</v>
      </c>
      <c r="H419" s="28" t="str">
        <f t="shared" si="36"/>
        <v>421.290</v>
      </c>
      <c r="I419" s="29" t="s">
        <v>2231</v>
      </c>
      <c r="J419" s="27" t="str">
        <f t="shared" si="37"/>
        <v>421.290 - Теплоизоляционные изделия</v>
      </c>
      <c r="M419" s="46"/>
      <c r="N419" s="46"/>
      <c r="P419" s="44" t="s">
        <v>2738</v>
      </c>
      <c r="Q419" s="44" t="s">
        <v>2519</v>
      </c>
    </row>
    <row r="420" spans="4:17" ht="15" x14ac:dyDescent="0.25">
      <c r="D420" s="30"/>
      <c r="G420" s="26">
        <v>300</v>
      </c>
      <c r="H420" s="28" t="str">
        <f t="shared" si="36"/>
        <v>421.300</v>
      </c>
      <c r="I420" s="29" t="s">
        <v>2230</v>
      </c>
      <c r="J420" s="27" t="str">
        <f t="shared" si="37"/>
        <v>421.300 - Модульные мобильные конструкции</v>
      </c>
      <c r="M420" s="46"/>
      <c r="N420" s="46"/>
      <c r="P420" s="44" t="s">
        <v>2736</v>
      </c>
      <c r="Q420" s="44" t="s">
        <v>2521</v>
      </c>
    </row>
    <row r="421" spans="4:17" ht="15" x14ac:dyDescent="0.25">
      <c r="D421" s="30"/>
      <c r="G421" s="26">
        <v>310</v>
      </c>
      <c r="H421" s="28" t="str">
        <f t="shared" si="36"/>
        <v>421.310</v>
      </c>
      <c r="I421" s="29" t="s">
        <v>2229</v>
      </c>
      <c r="J421" s="27" t="str">
        <f t="shared" si="37"/>
        <v>421.310 - Формовочные смеси</v>
      </c>
      <c r="M421" s="46"/>
      <c r="N421" s="46"/>
      <c r="P421" s="44" t="s">
        <v>2735</v>
      </c>
      <c r="Q421" s="44" t="s">
        <v>2522</v>
      </c>
    </row>
    <row r="422" spans="4:17" ht="15" x14ac:dyDescent="0.25">
      <c r="D422" s="30"/>
      <c r="G422" s="26">
        <v>320</v>
      </c>
      <c r="H422" s="28" t="str">
        <f t="shared" si="36"/>
        <v>421.320</v>
      </c>
      <c r="I422" s="29" t="s">
        <v>2228</v>
      </c>
      <c r="J422" s="27" t="str">
        <f t="shared" si="37"/>
        <v>421.320 - Изделия из каменного литья</v>
      </c>
      <c r="M422" s="46"/>
      <c r="N422" s="46"/>
      <c r="P422" s="44" t="s">
        <v>2737</v>
      </c>
      <c r="Q422" s="44" t="s">
        <v>2520</v>
      </c>
    </row>
    <row r="423" spans="4:17" ht="15" x14ac:dyDescent="0.25">
      <c r="D423" s="30">
        <v>422</v>
      </c>
      <c r="E423" s="24" t="s">
        <v>2227</v>
      </c>
      <c r="F423" s="25" t="str">
        <f>D423&amp;" - "&amp;E423</f>
        <v>422 - ЖБИ изделия кроме стройматериалов</v>
      </c>
      <c r="M423" s="46"/>
      <c r="N423" s="46"/>
      <c r="P423" s="44" t="s">
        <v>2734</v>
      </c>
      <c r="Q423" s="44" t="s">
        <v>2523</v>
      </c>
    </row>
    <row r="424" spans="4:17" ht="15" x14ac:dyDescent="0.25">
      <c r="D424" s="30">
        <v>423</v>
      </c>
      <c r="E424" s="24" t="s">
        <v>2226</v>
      </c>
      <c r="F424" s="25" t="str">
        <f>D424&amp;" - "&amp;E424</f>
        <v>423 - Теплоизоляционные материалы</v>
      </c>
      <c r="M424" s="46"/>
      <c r="N424" s="46"/>
      <c r="P424" s="44" t="s">
        <v>2755</v>
      </c>
      <c r="Q424" s="44" t="s">
        <v>2500</v>
      </c>
    </row>
    <row r="425" spans="4:17" ht="15" x14ac:dyDescent="0.25">
      <c r="D425" s="30"/>
      <c r="G425" s="26">
        <v>110</v>
      </c>
      <c r="H425" s="28" t="str">
        <f t="shared" ref="H425:H430" si="38">$D$424&amp;"."&amp;G425</f>
        <v>423.110</v>
      </c>
      <c r="I425" s="29" t="s">
        <v>2225</v>
      </c>
      <c r="J425" s="27" t="str">
        <f t="shared" ref="J425:J430" si="39">H425&amp;" - "&amp;I425</f>
        <v>423.110 - Перлитоцементные изделия</v>
      </c>
      <c r="M425" s="46"/>
      <c r="N425" s="46"/>
      <c r="P425" s="44" t="s">
        <v>3390</v>
      </c>
      <c r="Q425" s="44" t="s">
        <v>1850</v>
      </c>
    </row>
    <row r="426" spans="4:17" ht="15" x14ac:dyDescent="0.25">
      <c r="D426" s="30"/>
      <c r="G426" s="26">
        <v>120</v>
      </c>
      <c r="H426" s="28" t="str">
        <f t="shared" si="38"/>
        <v>423.120</v>
      </c>
      <c r="I426" s="29" t="s">
        <v>2224</v>
      </c>
      <c r="J426" s="27" t="str">
        <f t="shared" si="39"/>
        <v>423.120 - Совелитовые плиты</v>
      </c>
      <c r="M426" s="46"/>
      <c r="N426" s="46"/>
      <c r="P426" s="44" t="s">
        <v>3392</v>
      </c>
      <c r="Q426" s="44" t="s">
        <v>2593</v>
      </c>
    </row>
    <row r="427" spans="4:17" ht="15" x14ac:dyDescent="0.25">
      <c r="D427" s="30"/>
      <c r="G427" s="26">
        <v>130</v>
      </c>
      <c r="H427" s="28" t="str">
        <f t="shared" si="38"/>
        <v>423.130</v>
      </c>
      <c r="I427" s="29" t="s">
        <v>2223</v>
      </c>
      <c r="J427" s="27" t="str">
        <f t="shared" si="39"/>
        <v>423.130 - Минеральные маты</v>
      </c>
      <c r="M427" s="46"/>
      <c r="N427" s="46"/>
      <c r="P427" s="44" t="s">
        <v>3321</v>
      </c>
      <c r="Q427" s="44" t="s">
        <v>1923</v>
      </c>
    </row>
    <row r="428" spans="4:17" ht="15" x14ac:dyDescent="0.25">
      <c r="D428" s="30"/>
      <c r="G428" s="26">
        <v>140</v>
      </c>
      <c r="H428" s="28" t="str">
        <f t="shared" si="38"/>
        <v>423.140</v>
      </c>
      <c r="I428" s="29" t="s">
        <v>2222</v>
      </c>
      <c r="J428" s="27" t="str">
        <f t="shared" si="39"/>
        <v>423.140 - Минеральные плиты</v>
      </c>
      <c r="M428" s="46"/>
      <c r="N428" s="46"/>
      <c r="P428" s="44" t="s">
        <v>2915</v>
      </c>
      <c r="Q428" s="44" t="s">
        <v>2337</v>
      </c>
    </row>
    <row r="429" spans="4:17" ht="15" x14ac:dyDescent="0.25">
      <c r="D429" s="30"/>
      <c r="G429" s="26">
        <v>150</v>
      </c>
      <c r="H429" s="28" t="str">
        <f t="shared" si="38"/>
        <v>423.150</v>
      </c>
      <c r="I429" s="29" t="s">
        <v>2221</v>
      </c>
      <c r="J429" s="27" t="str">
        <f t="shared" si="39"/>
        <v>423.150 - Базальтовые плиты</v>
      </c>
      <c r="M429" s="46"/>
      <c r="N429" s="46"/>
      <c r="P429" s="44" t="s">
        <v>3249</v>
      </c>
      <c r="Q429" s="44" t="s">
        <v>1995</v>
      </c>
    </row>
    <row r="430" spans="4:17" ht="15" x14ac:dyDescent="0.25">
      <c r="D430" s="30"/>
      <c r="G430" s="26">
        <v>151</v>
      </c>
      <c r="H430" s="28" t="str">
        <f t="shared" si="38"/>
        <v>423.151</v>
      </c>
      <c r="I430" s="29" t="s">
        <v>2220</v>
      </c>
      <c r="J430" s="27" t="str">
        <f t="shared" si="39"/>
        <v>423.151 - Система ППУ</v>
      </c>
      <c r="M430" s="46"/>
      <c r="N430" s="46"/>
      <c r="P430" s="44" t="s">
        <v>3256</v>
      </c>
      <c r="Q430" s="44" t="s">
        <v>1988</v>
      </c>
    </row>
    <row r="431" spans="4:17" ht="15" x14ac:dyDescent="0.25">
      <c r="D431" s="30">
        <v>424</v>
      </c>
      <c r="E431" s="24" t="s">
        <v>2219</v>
      </c>
      <c r="F431" s="25" t="str">
        <f>D431&amp;" - "&amp;E431</f>
        <v>424 - Отделочные материалы</v>
      </c>
      <c r="M431" s="46"/>
      <c r="N431" s="46"/>
      <c r="P431" s="44" t="s">
        <v>2914</v>
      </c>
      <c r="Q431" s="44" t="s">
        <v>2338</v>
      </c>
    </row>
    <row r="432" spans="4:17" ht="15" x14ac:dyDescent="0.25">
      <c r="D432" s="30"/>
      <c r="G432" s="26">
        <v>110</v>
      </c>
      <c r="H432" s="28" t="str">
        <f t="shared" ref="H432:H448" si="40">$D$431&amp;"."&amp;G432</f>
        <v>424.110</v>
      </c>
      <c r="I432" s="29" t="s">
        <v>2218</v>
      </c>
      <c r="J432" s="27" t="str">
        <f t="shared" ref="J432:J448" si="41">H432&amp;" - "&amp;I432</f>
        <v>424.110 - Столярные изделия</v>
      </c>
      <c r="M432" s="46"/>
      <c r="N432" s="46"/>
      <c r="P432" s="44" t="s">
        <v>3013</v>
      </c>
      <c r="Q432" s="44" t="s">
        <v>2232</v>
      </c>
    </row>
    <row r="433" spans="4:17" ht="15" x14ac:dyDescent="0.25">
      <c r="D433" s="30"/>
      <c r="G433" s="26">
        <v>120</v>
      </c>
      <c r="H433" s="28" t="str">
        <f t="shared" si="40"/>
        <v>424.120</v>
      </c>
      <c r="I433" s="29" t="s">
        <v>2217</v>
      </c>
      <c r="J433" s="27" t="str">
        <f t="shared" si="41"/>
        <v>424.120 - Строительные смеси</v>
      </c>
      <c r="M433" s="46"/>
      <c r="N433" s="46"/>
      <c r="P433" s="44" t="s">
        <v>3009</v>
      </c>
      <c r="Q433" s="44" t="s">
        <v>2236</v>
      </c>
    </row>
    <row r="434" spans="4:17" ht="15" x14ac:dyDescent="0.25">
      <c r="D434" s="30"/>
      <c r="G434" s="26">
        <v>130</v>
      </c>
      <c r="H434" s="28" t="str">
        <f t="shared" si="40"/>
        <v>424.130</v>
      </c>
      <c r="I434" s="29" t="s">
        <v>2216</v>
      </c>
      <c r="J434" s="27" t="str">
        <f t="shared" si="41"/>
        <v>424.130 - Плитка настенная</v>
      </c>
      <c r="M434" s="46"/>
      <c r="N434" s="46"/>
      <c r="P434" s="44" t="s">
        <v>3379</v>
      </c>
      <c r="Q434" s="44" t="s">
        <v>1864</v>
      </c>
    </row>
    <row r="435" spans="4:17" ht="15" x14ac:dyDescent="0.25">
      <c r="D435" s="30"/>
      <c r="G435" s="26">
        <v>140</v>
      </c>
      <c r="H435" s="28" t="str">
        <f t="shared" si="40"/>
        <v>424.140</v>
      </c>
      <c r="I435" s="29" t="s">
        <v>2215</v>
      </c>
      <c r="J435" s="27" t="str">
        <f t="shared" si="41"/>
        <v>424.140 - Плитка напольная</v>
      </c>
      <c r="M435" s="46"/>
      <c r="N435" s="46"/>
      <c r="P435" s="44" t="s">
        <v>3118</v>
      </c>
      <c r="Q435" s="44" t="s">
        <v>2116</v>
      </c>
    </row>
    <row r="436" spans="4:17" ht="15" x14ac:dyDescent="0.25">
      <c r="D436" s="30"/>
      <c r="G436" s="26">
        <v>150</v>
      </c>
      <c r="H436" s="28" t="str">
        <f t="shared" si="40"/>
        <v>424.150</v>
      </c>
      <c r="I436" s="29" t="s">
        <v>2214</v>
      </c>
      <c r="J436" s="27" t="str">
        <f t="shared" si="41"/>
        <v>424.150 - Плитка потолочная.</v>
      </c>
      <c r="M436" s="46"/>
      <c r="N436" s="46"/>
      <c r="P436" s="44" t="s">
        <v>3273</v>
      </c>
      <c r="Q436" s="44" t="s">
        <v>1971</v>
      </c>
    </row>
    <row r="437" spans="4:17" ht="15" x14ac:dyDescent="0.25">
      <c r="D437" s="30"/>
      <c r="G437" s="26">
        <v>160</v>
      </c>
      <c r="H437" s="28" t="str">
        <f t="shared" si="40"/>
        <v>424.160</v>
      </c>
      <c r="I437" s="29" t="s">
        <v>2213</v>
      </c>
      <c r="J437" s="27" t="str">
        <f t="shared" si="41"/>
        <v>424.160 - Пластиковая фурнитура.</v>
      </c>
      <c r="M437" s="46"/>
      <c r="N437" s="46"/>
      <c r="P437" s="44" t="s">
        <v>3070</v>
      </c>
      <c r="Q437" s="44" t="s">
        <v>2167</v>
      </c>
    </row>
    <row r="438" spans="4:17" ht="15" x14ac:dyDescent="0.25">
      <c r="D438" s="30"/>
      <c r="G438" s="26">
        <v>170</v>
      </c>
      <c r="H438" s="28" t="str">
        <f t="shared" si="40"/>
        <v>424.170</v>
      </c>
      <c r="I438" s="29" t="s">
        <v>2212</v>
      </c>
      <c r="J438" s="27" t="str">
        <f t="shared" si="41"/>
        <v>424.170 - Линолеум</v>
      </c>
      <c r="M438" s="46"/>
      <c r="N438" s="46"/>
      <c r="P438" s="44" t="s">
        <v>2796</v>
      </c>
      <c r="Q438" s="44" t="s">
        <v>2458</v>
      </c>
    </row>
    <row r="439" spans="4:17" ht="15" x14ac:dyDescent="0.25">
      <c r="D439" s="30"/>
      <c r="G439" s="26">
        <v>180</v>
      </c>
      <c r="H439" s="28" t="str">
        <f t="shared" si="40"/>
        <v>424.180</v>
      </c>
      <c r="I439" s="29" t="s">
        <v>2211</v>
      </c>
      <c r="J439" s="27" t="str">
        <f t="shared" si="41"/>
        <v>424.180 - Обои</v>
      </c>
      <c r="M439" s="46"/>
      <c r="N439" s="46"/>
      <c r="P439" s="44" t="s">
        <v>3365</v>
      </c>
      <c r="Q439" s="44" t="s">
        <v>1878</v>
      </c>
    </row>
    <row r="440" spans="4:17" ht="15" x14ac:dyDescent="0.25">
      <c r="D440" s="30"/>
      <c r="G440" s="26">
        <v>190</v>
      </c>
      <c r="H440" s="28" t="str">
        <f t="shared" si="40"/>
        <v>424.190</v>
      </c>
      <c r="I440" s="29" t="s">
        <v>2210</v>
      </c>
      <c r="J440" s="27" t="str">
        <f t="shared" si="41"/>
        <v>424.190 - Паркет,доска обрезная,шпунтованная</v>
      </c>
      <c r="M440" s="46"/>
      <c r="N440" s="46"/>
      <c r="P440" s="44" t="s">
        <v>3066</v>
      </c>
      <c r="Q440" s="44" t="s">
        <v>2172</v>
      </c>
    </row>
    <row r="441" spans="4:17" ht="15" x14ac:dyDescent="0.25">
      <c r="D441" s="30"/>
      <c r="G441" s="26">
        <v>200</v>
      </c>
      <c r="H441" s="28" t="str">
        <f t="shared" si="40"/>
        <v>424.200</v>
      </c>
      <c r="I441" s="29" t="s">
        <v>931</v>
      </c>
      <c r="J441" s="27" t="str">
        <f t="shared" si="41"/>
        <v>424.200 - Гипсокартон</v>
      </c>
      <c r="M441" s="46"/>
      <c r="N441" s="46"/>
      <c r="P441" s="44" t="s">
        <v>3346</v>
      </c>
      <c r="Q441" s="44" t="s">
        <v>1897</v>
      </c>
    </row>
    <row r="442" spans="4:17" ht="15" x14ac:dyDescent="0.25">
      <c r="D442" s="30"/>
      <c r="G442" s="26">
        <v>210</v>
      </c>
      <c r="H442" s="28" t="str">
        <f t="shared" si="40"/>
        <v>424.210</v>
      </c>
      <c r="I442" s="29" t="s">
        <v>2209</v>
      </c>
      <c r="J442" s="27" t="str">
        <f t="shared" si="41"/>
        <v>424.210 - Гипсоволокнистая плита</v>
      </c>
      <c r="M442" s="46"/>
      <c r="N442" s="46"/>
      <c r="P442" s="44" t="s">
        <v>3322</v>
      </c>
      <c r="Q442" s="44" t="s">
        <v>1922</v>
      </c>
    </row>
    <row r="443" spans="4:17" ht="15" x14ac:dyDescent="0.25">
      <c r="D443" s="30"/>
      <c r="G443" s="26">
        <v>220</v>
      </c>
      <c r="H443" s="28" t="str">
        <f t="shared" si="40"/>
        <v>424.220</v>
      </c>
      <c r="I443" s="29" t="s">
        <v>2208</v>
      </c>
      <c r="J443" s="27" t="str">
        <f t="shared" si="41"/>
        <v>424.220 - Половое покрытие</v>
      </c>
      <c r="M443" s="46"/>
      <c r="N443" s="46"/>
      <c r="P443" s="44" t="s">
        <v>3355</v>
      </c>
      <c r="Q443" s="44" t="s">
        <v>1888</v>
      </c>
    </row>
    <row r="444" spans="4:17" ht="15" x14ac:dyDescent="0.25">
      <c r="D444" s="30"/>
      <c r="G444" s="26">
        <v>230</v>
      </c>
      <c r="H444" s="28" t="str">
        <f t="shared" si="40"/>
        <v>424.230</v>
      </c>
      <c r="I444" s="29" t="s">
        <v>2207</v>
      </c>
      <c r="J444" s="27" t="str">
        <f t="shared" si="41"/>
        <v>424.230 - ДСП</v>
      </c>
      <c r="M444" s="46"/>
      <c r="N444" s="46"/>
      <c r="P444" s="44" t="s">
        <v>2905</v>
      </c>
      <c r="Q444" s="44" t="s">
        <v>2347</v>
      </c>
    </row>
    <row r="445" spans="4:17" ht="15" x14ac:dyDescent="0.25">
      <c r="D445" s="30"/>
      <c r="G445" s="26">
        <v>240</v>
      </c>
      <c r="H445" s="28" t="str">
        <f t="shared" si="40"/>
        <v>424.240</v>
      </c>
      <c r="I445" s="29" t="s">
        <v>2206</v>
      </c>
      <c r="J445" s="27" t="str">
        <f t="shared" si="41"/>
        <v>424.240 - ДВП</v>
      </c>
      <c r="M445" s="46"/>
      <c r="N445" s="46"/>
      <c r="P445" s="44" t="s">
        <v>3274</v>
      </c>
      <c r="Q445" s="44" t="s">
        <v>1970</v>
      </c>
    </row>
    <row r="446" spans="4:17" ht="15" x14ac:dyDescent="0.25">
      <c r="D446" s="30"/>
      <c r="G446" s="26">
        <v>250</v>
      </c>
      <c r="H446" s="28" t="str">
        <f t="shared" si="40"/>
        <v>424.250</v>
      </c>
      <c r="I446" s="29" t="s">
        <v>2205</v>
      </c>
      <c r="J446" s="27" t="str">
        <f t="shared" si="41"/>
        <v>424.250 - Фанера</v>
      </c>
      <c r="M446" s="46"/>
      <c r="N446" s="46"/>
      <c r="P446" s="44" t="s">
        <v>2670</v>
      </c>
      <c r="Q446" s="44" t="s">
        <v>2595</v>
      </c>
    </row>
    <row r="447" spans="4:17" ht="15" x14ac:dyDescent="0.25">
      <c r="D447" s="30"/>
      <c r="G447" s="26">
        <v>260</v>
      </c>
      <c r="H447" s="28" t="str">
        <f t="shared" si="40"/>
        <v>424.260</v>
      </c>
      <c r="I447" s="29" t="s">
        <v>2204</v>
      </c>
      <c r="J447" s="27" t="str">
        <f t="shared" si="41"/>
        <v>424.260 - Лигнофоль</v>
      </c>
      <c r="M447" s="46"/>
      <c r="N447" s="46"/>
      <c r="P447" s="44" t="s">
        <v>3354</v>
      </c>
      <c r="Q447" s="44" t="s">
        <v>1889</v>
      </c>
    </row>
    <row r="448" spans="4:17" ht="15" x14ac:dyDescent="0.25">
      <c r="G448" s="26">
        <v>270</v>
      </c>
      <c r="H448" s="28" t="str">
        <f t="shared" si="40"/>
        <v>424.270</v>
      </c>
      <c r="I448" s="29" t="s">
        <v>2203</v>
      </c>
      <c r="J448" s="27" t="str">
        <f t="shared" si="41"/>
        <v>424.270 - Мел комковой.</v>
      </c>
      <c r="M448" s="46"/>
      <c r="N448" s="46"/>
      <c r="P448" s="44" t="s">
        <v>2657</v>
      </c>
      <c r="Q448" s="44" t="s">
        <v>2608</v>
      </c>
    </row>
    <row r="449" spans="4:17" ht="15" x14ac:dyDescent="0.25">
      <c r="D449" s="30">
        <v>425</v>
      </c>
      <c r="E449" s="24" t="s">
        <v>2202</v>
      </c>
      <c r="F449" s="25" t="str">
        <f>D449&amp;" - "&amp;E449</f>
        <v>425 - Изделия для отопления</v>
      </c>
      <c r="M449" s="46"/>
      <c r="N449" s="46"/>
      <c r="P449" s="44" t="s">
        <v>2654</v>
      </c>
      <c r="Q449" s="44" t="s">
        <v>2610</v>
      </c>
    </row>
    <row r="450" spans="4:17" ht="15" x14ac:dyDescent="0.25">
      <c r="D450" s="30"/>
      <c r="G450" s="26">
        <v>110</v>
      </c>
      <c r="H450" s="28" t="str">
        <f>$D$449&amp;"."&amp;G450</f>
        <v>425.110</v>
      </c>
      <c r="I450" s="29" t="s">
        <v>2201</v>
      </c>
      <c r="J450" s="27" t="str">
        <f>H450&amp;" - "&amp;I450</f>
        <v>425.110 - Изделия для отопления. Радиаторы</v>
      </c>
      <c r="M450" s="46"/>
      <c r="N450" s="46"/>
      <c r="P450" s="44" t="s">
        <v>2653</v>
      </c>
      <c r="Q450" s="44" t="s">
        <v>2611</v>
      </c>
    </row>
    <row r="451" spans="4:17" ht="15" x14ac:dyDescent="0.25">
      <c r="D451" s="30">
        <v>426</v>
      </c>
      <c r="E451" s="24" t="s">
        <v>2200</v>
      </c>
      <c r="F451" s="25" t="str">
        <f>D451&amp;" - "&amp;E451</f>
        <v>426 - Сантехнические изделия</v>
      </c>
      <c r="M451" s="46"/>
      <c r="N451" s="46"/>
      <c r="P451" s="44" t="s">
        <v>2906</v>
      </c>
      <c r="Q451" s="44" t="s">
        <v>2346</v>
      </c>
    </row>
    <row r="452" spans="4:17" ht="15" x14ac:dyDescent="0.25">
      <c r="D452" s="30"/>
      <c r="G452" s="26">
        <v>110</v>
      </c>
      <c r="H452" s="28" t="str">
        <f>$D$451&amp;"."&amp;G452</f>
        <v>426.110</v>
      </c>
      <c r="I452" s="29" t="s">
        <v>2199</v>
      </c>
      <c r="J452" s="27" t="str">
        <f>H452&amp;" - "&amp;I452</f>
        <v>426.110 - Сантехнические изделия. Санфаянс</v>
      </c>
      <c r="M452" s="46"/>
      <c r="N452" s="46"/>
      <c r="P452" s="44" t="s">
        <v>2884</v>
      </c>
      <c r="Q452" s="44" t="s">
        <v>2368</v>
      </c>
    </row>
    <row r="453" spans="4:17" ht="15" x14ac:dyDescent="0.25">
      <c r="D453" s="30"/>
      <c r="G453" s="26">
        <v>120</v>
      </c>
      <c r="H453" s="28" t="str">
        <f>$D$451&amp;"."&amp;G453</f>
        <v>426.120</v>
      </c>
      <c r="I453" s="29" t="s">
        <v>2198</v>
      </c>
      <c r="J453" s="27" t="str">
        <f>H453&amp;" - "&amp;I453</f>
        <v>426.120 - Сантехнические изделия. Сантехническое оборудование для ванной комнаты.</v>
      </c>
      <c r="M453" s="46"/>
      <c r="N453" s="46"/>
      <c r="P453" s="44" t="s">
        <v>3110</v>
      </c>
      <c r="Q453" s="44" t="s">
        <v>2124</v>
      </c>
    </row>
    <row r="454" spans="4:17" ht="15" x14ac:dyDescent="0.25">
      <c r="D454" s="30"/>
      <c r="G454" s="26">
        <v>130</v>
      </c>
      <c r="H454" s="28" t="str">
        <f>$D$451&amp;"."&amp;G454</f>
        <v>426.130</v>
      </c>
      <c r="I454" s="29" t="s">
        <v>2197</v>
      </c>
      <c r="J454" s="27" t="str">
        <f>H454&amp;" - "&amp;I454</f>
        <v>426.130 - Сантехнические изделия. Аксессуары для ванной комнаты.</v>
      </c>
      <c r="M454" s="46"/>
      <c r="N454" s="46"/>
      <c r="P454" s="44" t="s">
        <v>2925</v>
      </c>
      <c r="Q454" s="44" t="s">
        <v>2326</v>
      </c>
    </row>
    <row r="455" spans="4:17" ht="15" x14ac:dyDescent="0.25">
      <c r="D455" s="30">
        <v>427</v>
      </c>
      <c r="E455" s="24" t="s">
        <v>2196</v>
      </c>
      <c r="F455" s="25" t="str">
        <f>D455&amp;" - "&amp;E455</f>
        <v>427 - Изделия для канализации</v>
      </c>
      <c r="M455" s="46"/>
      <c r="N455" s="46"/>
      <c r="P455" s="44" t="s">
        <v>2917</v>
      </c>
      <c r="Q455" s="44" t="s">
        <v>2335</v>
      </c>
    </row>
    <row r="456" spans="4:17" ht="15" x14ac:dyDescent="0.25">
      <c r="D456" s="30"/>
      <c r="G456" s="26">
        <v>110</v>
      </c>
      <c r="H456" s="28" t="str">
        <f>$D$455&amp;"."&amp;G456</f>
        <v>427.110</v>
      </c>
      <c r="I456" s="29" t="s">
        <v>2195</v>
      </c>
      <c r="J456" s="27" t="str">
        <f>H456&amp;" - "&amp;I456</f>
        <v>427.110 - Люки канализационные</v>
      </c>
      <c r="M456" s="46"/>
      <c r="N456" s="46"/>
      <c r="P456" s="44" t="s">
        <v>3010</v>
      </c>
      <c r="Q456" s="44" t="s">
        <v>2235</v>
      </c>
    </row>
    <row r="457" spans="4:17" ht="15" x14ac:dyDescent="0.25">
      <c r="D457" s="30"/>
      <c r="G457" s="26">
        <v>120</v>
      </c>
      <c r="H457" s="28" t="str">
        <f>$D$455&amp;"."&amp;G457</f>
        <v>427.120</v>
      </c>
      <c r="I457" s="29" t="s">
        <v>2194</v>
      </c>
      <c r="J457" s="27" t="str">
        <f>H457&amp;" - "&amp;I457</f>
        <v>427.120 - Трапы</v>
      </c>
      <c r="M457" s="46"/>
      <c r="N457" s="46"/>
      <c r="P457" s="44" t="s">
        <v>2935</v>
      </c>
      <c r="Q457" s="44" t="s">
        <v>2316</v>
      </c>
    </row>
    <row r="458" spans="4:17" ht="15" x14ac:dyDescent="0.25">
      <c r="D458" s="30"/>
      <c r="G458" s="26">
        <v>130</v>
      </c>
      <c r="H458" s="28" t="str">
        <f>$D$455&amp;"."&amp;G458</f>
        <v>427.130</v>
      </c>
      <c r="I458" s="29" t="s">
        <v>2193</v>
      </c>
      <c r="J458" s="27" t="str">
        <f>H458&amp;" - "&amp;I458</f>
        <v>427.130 - Трубы и элементы полипропиленовые</v>
      </c>
      <c r="M458" s="46"/>
      <c r="N458" s="46"/>
      <c r="P458" s="44" t="s">
        <v>3323</v>
      </c>
      <c r="Q458" s="44" t="s">
        <v>1921</v>
      </c>
    </row>
    <row r="459" spans="4:17" ht="15" x14ac:dyDescent="0.25">
      <c r="D459" s="30"/>
      <c r="G459" s="26">
        <v>140</v>
      </c>
      <c r="H459" s="28" t="str">
        <f>$D$455&amp;"."&amp;G459</f>
        <v>427.140</v>
      </c>
      <c r="I459" s="29" t="s">
        <v>2192</v>
      </c>
      <c r="J459" s="27" t="str">
        <f>H459&amp;" - "&amp;I459</f>
        <v>427.140 - Трубы металлопластиковые</v>
      </c>
      <c r="M459" s="46"/>
      <c r="N459" s="46"/>
      <c r="P459" s="44" t="s">
        <v>3324</v>
      </c>
      <c r="Q459" s="44" t="s">
        <v>1920</v>
      </c>
    </row>
    <row r="460" spans="4:17" ht="15" x14ac:dyDescent="0.25">
      <c r="D460" s="30">
        <v>428</v>
      </c>
      <c r="E460" s="24" t="s">
        <v>2191</v>
      </c>
      <c r="F460" s="25" t="str">
        <f>D460&amp;" - "&amp;E460</f>
        <v>428 - Стеллажи</v>
      </c>
      <c r="M460" s="46"/>
      <c r="N460" s="46"/>
      <c r="P460" s="44" t="s">
        <v>3198</v>
      </c>
      <c r="Q460" s="44" t="s">
        <v>2041</v>
      </c>
    </row>
    <row r="461" spans="4:17" ht="15" x14ac:dyDescent="0.25">
      <c r="D461" s="30"/>
      <c r="G461" s="26">
        <v>110</v>
      </c>
      <c r="H461" s="28" t="str">
        <f>$D$460&amp;"."&amp;G461</f>
        <v>428.110</v>
      </c>
      <c r="I461" s="29" t="s">
        <v>2190</v>
      </c>
      <c r="J461" s="27" t="str">
        <f>H461&amp;" - "&amp;I461</f>
        <v>428.110 - Стеллажи.Стеллаж деревянный</v>
      </c>
      <c r="M461" s="46"/>
      <c r="N461" s="46"/>
      <c r="P461" s="44" t="s">
        <v>3180</v>
      </c>
      <c r="Q461" s="44" t="s">
        <v>2058</v>
      </c>
    </row>
    <row r="462" spans="4:17" ht="15" x14ac:dyDescent="0.25">
      <c r="D462" s="30"/>
      <c r="G462" s="26">
        <v>120</v>
      </c>
      <c r="H462" s="28" t="str">
        <f>$D$460&amp;"."&amp;G462</f>
        <v>428.120</v>
      </c>
      <c r="I462" s="29" t="s">
        <v>2189</v>
      </c>
      <c r="J462" s="27" t="str">
        <f>H462&amp;" - "&amp;I462</f>
        <v>428.120 - Стеллажи.Стеллаж складской</v>
      </c>
      <c r="M462" s="46"/>
      <c r="N462" s="46"/>
      <c r="P462" s="44" t="s">
        <v>2815</v>
      </c>
      <c r="Q462" s="44" t="s">
        <v>2438</v>
      </c>
    </row>
    <row r="463" spans="4:17" ht="15" x14ac:dyDescent="0.25">
      <c r="D463" s="30"/>
      <c r="G463" s="26">
        <v>130</v>
      </c>
      <c r="H463" s="28" t="str">
        <f>$D$460&amp;"."&amp;G463</f>
        <v>428.130</v>
      </c>
      <c r="I463" s="29" t="s">
        <v>2188</v>
      </c>
      <c r="J463" s="27" t="str">
        <f>H463&amp;" - "&amp;I463</f>
        <v>428.130 - Стеллажи.Стеллаж архивный</v>
      </c>
      <c r="M463" s="46"/>
      <c r="N463" s="46"/>
      <c r="P463" s="44" t="s">
        <v>2865</v>
      </c>
      <c r="Q463" s="44" t="s">
        <v>2386</v>
      </c>
    </row>
    <row r="464" spans="4:17" ht="15" x14ac:dyDescent="0.25">
      <c r="D464" s="30"/>
      <c r="G464" s="26">
        <v>140</v>
      </c>
      <c r="H464" s="28" t="str">
        <f>$D$460&amp;"."&amp;G464</f>
        <v>428.140</v>
      </c>
      <c r="I464" s="29" t="s">
        <v>2187</v>
      </c>
      <c r="J464" s="27" t="str">
        <f>H464&amp;" - "&amp;I464</f>
        <v>428.140 - Стеллажи.Стеллаж паллетный</v>
      </c>
      <c r="M464" s="46"/>
      <c r="N464" s="46"/>
      <c r="P464" s="44" t="s">
        <v>2954</v>
      </c>
      <c r="Q464" s="44" t="s">
        <v>2296</v>
      </c>
    </row>
    <row r="465" spans="4:17" ht="15" x14ac:dyDescent="0.25">
      <c r="D465" s="30"/>
      <c r="G465" s="26">
        <v>150</v>
      </c>
      <c r="H465" s="28" t="str">
        <f>$D$460&amp;"."&amp;G465</f>
        <v>428.150</v>
      </c>
      <c r="I465" s="29" t="s">
        <v>2186</v>
      </c>
      <c r="J465" s="27" t="str">
        <f>H465&amp;" - "&amp;I465</f>
        <v>428.150 - Стеллажи.Стеллаж мобильный</v>
      </c>
      <c r="M465" s="46"/>
      <c r="N465" s="46"/>
      <c r="P465" s="44" t="s">
        <v>3181</v>
      </c>
      <c r="Q465" s="44" t="s">
        <v>2057</v>
      </c>
    </row>
    <row r="466" spans="4:17" ht="15" x14ac:dyDescent="0.25">
      <c r="D466" s="30">
        <v>429</v>
      </c>
      <c r="E466" s="24" t="s">
        <v>2185</v>
      </c>
      <c r="F466" s="25" t="str">
        <f>D466&amp;" - "&amp;E466</f>
        <v>429 - Мебель</v>
      </c>
      <c r="M466" s="46"/>
      <c r="N466" s="46"/>
      <c r="P466" s="44" t="s">
        <v>3325</v>
      </c>
      <c r="Q466" s="44" t="s">
        <v>1919</v>
      </c>
    </row>
    <row r="467" spans="4:17" ht="15" x14ac:dyDescent="0.25">
      <c r="D467" s="30"/>
      <c r="G467" s="26">
        <v>110</v>
      </c>
      <c r="H467" s="28" t="str">
        <f t="shared" ref="H467:H476" si="42">$D$466&amp;"."&amp;G467</f>
        <v>429.110</v>
      </c>
      <c r="I467" s="29" t="s">
        <v>2184</v>
      </c>
      <c r="J467" s="27" t="str">
        <f t="shared" ref="J467:J476" si="43">H467&amp;" - "&amp;I467</f>
        <v>429.110 - Зеркала обзорные</v>
      </c>
      <c r="M467" s="46"/>
      <c r="N467" s="46"/>
      <c r="P467" s="44" t="s">
        <v>2860</v>
      </c>
      <c r="Q467" s="44" t="s">
        <v>2391</v>
      </c>
    </row>
    <row r="468" spans="4:17" ht="15" x14ac:dyDescent="0.25">
      <c r="D468" s="30"/>
      <c r="G468" s="26">
        <v>120</v>
      </c>
      <c r="H468" s="28" t="str">
        <f t="shared" si="42"/>
        <v>429.120</v>
      </c>
      <c r="I468" s="29" t="s">
        <v>2183</v>
      </c>
      <c r="J468" s="27" t="str">
        <f t="shared" si="43"/>
        <v>429.120 - Зеркала бытовые(офисные)</v>
      </c>
      <c r="M468" s="46"/>
      <c r="N468" s="46"/>
      <c r="P468" s="44" t="s">
        <v>3227</v>
      </c>
      <c r="Q468" s="44" t="s">
        <v>2016</v>
      </c>
    </row>
    <row r="469" spans="4:17" ht="15" x14ac:dyDescent="0.25">
      <c r="D469" s="30"/>
      <c r="G469" s="26">
        <v>130</v>
      </c>
      <c r="H469" s="28" t="str">
        <f t="shared" si="42"/>
        <v>429.130</v>
      </c>
      <c r="I469" s="29" t="s">
        <v>2182</v>
      </c>
      <c r="J469" s="27" t="str">
        <f t="shared" si="43"/>
        <v>429.130 - Мебель стандартного изготовления.</v>
      </c>
      <c r="M469" s="46"/>
      <c r="N469" s="46"/>
      <c r="P469" s="44" t="s">
        <v>3151</v>
      </c>
      <c r="Q469" s="44" t="s">
        <v>2084</v>
      </c>
    </row>
    <row r="470" spans="4:17" ht="15" x14ac:dyDescent="0.25">
      <c r="D470" s="30"/>
      <c r="G470" s="26">
        <v>140</v>
      </c>
      <c r="H470" s="28" t="str">
        <f t="shared" si="42"/>
        <v>429.140</v>
      </c>
      <c r="I470" s="29" t="s">
        <v>2181</v>
      </c>
      <c r="J470" s="27" t="str">
        <f t="shared" si="43"/>
        <v>429.140 - Комус</v>
      </c>
      <c r="M470" s="46"/>
      <c r="N470" s="46"/>
      <c r="P470" s="44" t="s">
        <v>3092</v>
      </c>
      <c r="Q470" s="44" t="s">
        <v>2143</v>
      </c>
    </row>
    <row r="471" spans="4:17" ht="15" x14ac:dyDescent="0.25">
      <c r="D471" s="30"/>
      <c r="G471" s="26">
        <v>150</v>
      </c>
      <c r="H471" s="28" t="str">
        <f t="shared" si="42"/>
        <v>429.150</v>
      </c>
      <c r="I471" s="29" t="s">
        <v>2180</v>
      </c>
      <c r="J471" s="27" t="str">
        <f t="shared" si="43"/>
        <v>429.150 - Мебельные гарнитуры</v>
      </c>
      <c r="M471" s="46"/>
      <c r="N471" s="46"/>
      <c r="P471" s="44" t="s">
        <v>3112</v>
      </c>
      <c r="Q471" s="44" t="s">
        <v>2122</v>
      </c>
    </row>
    <row r="472" spans="4:17" ht="15" x14ac:dyDescent="0.25">
      <c r="D472" s="30"/>
      <c r="G472" s="26">
        <v>160</v>
      </c>
      <c r="H472" s="28" t="str">
        <f t="shared" si="42"/>
        <v>429.160</v>
      </c>
      <c r="I472" s="29" t="s">
        <v>2179</v>
      </c>
      <c r="J472" s="27" t="str">
        <f t="shared" si="43"/>
        <v>429.160 - Мебель нестандартного изготовления</v>
      </c>
      <c r="M472" s="46"/>
      <c r="N472" s="46"/>
      <c r="P472" s="44" t="s">
        <v>3238</v>
      </c>
      <c r="Q472" s="44" t="s">
        <v>2007</v>
      </c>
    </row>
    <row r="473" spans="4:17" ht="15" x14ac:dyDescent="0.25">
      <c r="D473" s="30"/>
      <c r="G473" s="26">
        <v>170</v>
      </c>
      <c r="H473" s="28" t="str">
        <f t="shared" si="42"/>
        <v>429.170</v>
      </c>
      <c r="I473" s="29" t="s">
        <v>2178</v>
      </c>
      <c r="J473" s="27" t="str">
        <f t="shared" si="43"/>
        <v>429.170 - Мебель металлическая</v>
      </c>
      <c r="M473" s="46"/>
      <c r="N473" s="46"/>
      <c r="P473" s="44" t="s">
        <v>3236</v>
      </c>
      <c r="Q473" s="44" t="s">
        <v>2009</v>
      </c>
    </row>
    <row r="474" spans="4:17" ht="15" x14ac:dyDescent="0.25">
      <c r="D474" s="30"/>
      <c r="G474" s="26">
        <v>180</v>
      </c>
      <c r="H474" s="28" t="str">
        <f t="shared" si="42"/>
        <v>429.180</v>
      </c>
      <c r="I474" s="29" t="s">
        <v>2177</v>
      </c>
      <c r="J474" s="27" t="str">
        <f t="shared" si="43"/>
        <v>429.180 - Ящики, шкафы инструментальные.</v>
      </c>
      <c r="M474" s="46"/>
      <c r="N474" s="46"/>
      <c r="P474" s="44" t="s">
        <v>3234</v>
      </c>
      <c r="Q474" s="44" t="s">
        <v>2011</v>
      </c>
    </row>
    <row r="475" spans="4:17" ht="15" x14ac:dyDescent="0.25">
      <c r="D475" s="30"/>
      <c r="G475" s="26">
        <v>190</v>
      </c>
      <c r="H475" s="28" t="str">
        <f t="shared" si="42"/>
        <v>429.190</v>
      </c>
      <c r="I475" s="29" t="s">
        <v>2176</v>
      </c>
      <c r="J475" s="27" t="str">
        <f t="shared" si="43"/>
        <v>429.190 - Мебель лабораторная</v>
      </c>
      <c r="M475" s="46"/>
      <c r="N475" s="46"/>
      <c r="P475" s="44" t="s">
        <v>3233</v>
      </c>
      <c r="Q475" s="44" t="s">
        <v>2012</v>
      </c>
    </row>
    <row r="476" spans="4:17" ht="15" x14ac:dyDescent="0.25">
      <c r="D476" s="30"/>
      <c r="G476" s="26">
        <v>200</v>
      </c>
      <c r="H476" s="28" t="str">
        <f t="shared" si="42"/>
        <v>429.200</v>
      </c>
      <c r="I476" s="29" t="s">
        <v>2175</v>
      </c>
      <c r="J476" s="27" t="str">
        <f t="shared" si="43"/>
        <v>429.200 - Фурнитура</v>
      </c>
      <c r="M476" s="46"/>
      <c r="N476" s="46"/>
      <c r="P476" s="44" t="s">
        <v>3080</v>
      </c>
      <c r="Q476" s="44" t="s">
        <v>2157</v>
      </c>
    </row>
    <row r="477" spans="4:17" ht="15" x14ac:dyDescent="0.25">
      <c r="D477" s="30">
        <v>430</v>
      </c>
      <c r="E477" s="24" t="s">
        <v>2174</v>
      </c>
      <c r="F477" s="25" t="str">
        <f>D477&amp;" - "&amp;E477</f>
        <v>430 - Бытовая техника (МБП)</v>
      </c>
      <c r="M477" s="46"/>
      <c r="N477" s="46"/>
      <c r="P477" s="44" t="s">
        <v>3222</v>
      </c>
      <c r="Q477" s="44" t="s">
        <v>2021</v>
      </c>
    </row>
    <row r="478" spans="4:17" ht="15" x14ac:dyDescent="0.25">
      <c r="D478" s="30"/>
      <c r="G478" s="26">
        <v>110</v>
      </c>
      <c r="H478" s="28" t="str">
        <f>$D$477&amp;"."&amp;G478</f>
        <v>430.110</v>
      </c>
      <c r="I478" s="29" t="s">
        <v>3464</v>
      </c>
      <c r="J478" s="27" t="str">
        <f>H478&amp;" - "&amp;I478</f>
        <v>430.110 - Вентиляторы (МБП)</v>
      </c>
      <c r="M478" s="46"/>
      <c r="N478" s="46"/>
      <c r="P478" s="44" t="s">
        <v>2877</v>
      </c>
      <c r="Q478" s="44" t="s">
        <v>2375</v>
      </c>
    </row>
    <row r="479" spans="4:17" ht="15" x14ac:dyDescent="0.25">
      <c r="D479" s="30"/>
      <c r="G479" s="26">
        <v>120</v>
      </c>
      <c r="H479" s="28" t="str">
        <f>$D$477&amp;"."&amp;G479</f>
        <v>430.120</v>
      </c>
      <c r="I479" s="29" t="s">
        <v>2173</v>
      </c>
      <c r="J479" s="27" t="str">
        <f>H479&amp;" - "&amp;I479</f>
        <v>430.120 - Сушилки</v>
      </c>
      <c r="M479" s="46"/>
      <c r="N479" s="46"/>
      <c r="P479" s="44" t="s">
        <v>3294</v>
      </c>
      <c r="Q479" s="44" t="s">
        <v>1950</v>
      </c>
    </row>
    <row r="480" spans="4:17" ht="15" x14ac:dyDescent="0.25">
      <c r="D480" s="30"/>
      <c r="G480" s="26">
        <v>130</v>
      </c>
      <c r="H480" s="28" t="str">
        <f>$D$477&amp;"."&amp;G480</f>
        <v>430.130</v>
      </c>
      <c r="I480" s="29" t="s">
        <v>2172</v>
      </c>
      <c r="J480" s="27" t="str">
        <f>H480&amp;" - "&amp;I480</f>
        <v>430.130 - Радио, часы, магнитолы</v>
      </c>
      <c r="M480" s="46"/>
      <c r="N480" s="46"/>
      <c r="P480" s="44" t="s">
        <v>2972</v>
      </c>
      <c r="Q480" s="44" t="s">
        <v>2275</v>
      </c>
    </row>
    <row r="481" spans="4:17" ht="15" x14ac:dyDescent="0.25">
      <c r="D481" s="30"/>
      <c r="G481" s="26">
        <v>140</v>
      </c>
      <c r="H481" s="28" t="str">
        <f>$D$477&amp;"."&amp;G481</f>
        <v>430.140</v>
      </c>
      <c r="I481" s="29" t="s">
        <v>2171</v>
      </c>
      <c r="J481" s="27" t="str">
        <f>H481&amp;" - "&amp;I481</f>
        <v>430.140 - Утюги,чайники</v>
      </c>
      <c r="M481" s="46"/>
      <c r="N481" s="46"/>
      <c r="P481" s="44" t="s">
        <v>2979</v>
      </c>
      <c r="Q481" s="44" t="s">
        <v>2267</v>
      </c>
    </row>
    <row r="482" spans="4:17" ht="15" x14ac:dyDescent="0.25">
      <c r="D482" s="30"/>
      <c r="G482" s="26">
        <v>150</v>
      </c>
      <c r="H482" s="28" t="str">
        <f>$D$477&amp;"."&amp;G482</f>
        <v>430.150</v>
      </c>
      <c r="I482" s="29" t="s">
        <v>2170</v>
      </c>
      <c r="J482" s="27" t="str">
        <f>H482&amp;" - "&amp;I482</f>
        <v>430.150 - Светильники,люстры</v>
      </c>
      <c r="M482" s="46"/>
      <c r="N482" s="46"/>
      <c r="P482" s="44" t="s">
        <v>2636</v>
      </c>
      <c r="Q482" s="44" t="s">
        <v>2626</v>
      </c>
    </row>
    <row r="483" spans="4:17" ht="15" x14ac:dyDescent="0.25">
      <c r="D483" s="30">
        <v>431</v>
      </c>
      <c r="E483" s="24" t="s">
        <v>2169</v>
      </c>
      <c r="F483" s="25" t="str">
        <f>D483&amp;" - "&amp;E483</f>
        <v>431 - Бытовая техника (крупная)</v>
      </c>
      <c r="M483" s="46"/>
      <c r="N483" s="46"/>
      <c r="P483" s="44" t="s">
        <v>2637</v>
      </c>
      <c r="Q483" s="44" t="s">
        <v>2625</v>
      </c>
    </row>
    <row r="484" spans="4:17" ht="15" x14ac:dyDescent="0.25">
      <c r="D484" s="30"/>
      <c r="G484" s="26">
        <v>110</v>
      </c>
      <c r="H484" s="28" t="str">
        <f t="shared" ref="H484:H491" si="44">$D$483&amp;"."&amp;G484</f>
        <v>431.110</v>
      </c>
      <c r="I484" s="29" t="s">
        <v>2168</v>
      </c>
      <c r="J484" s="27" t="str">
        <f t="shared" ref="J484:J491" si="45">H484&amp;" - "&amp;I484</f>
        <v>431.110 - Холодильники</v>
      </c>
      <c r="M484" s="46"/>
      <c r="N484" s="46"/>
      <c r="P484" s="44" t="s">
        <v>2639</v>
      </c>
      <c r="Q484" s="44" t="s">
        <v>2623</v>
      </c>
    </row>
    <row r="485" spans="4:17" ht="15" x14ac:dyDescent="0.25">
      <c r="D485" s="30"/>
      <c r="G485" s="26">
        <v>120</v>
      </c>
      <c r="H485" s="28" t="str">
        <f t="shared" si="44"/>
        <v>431.120</v>
      </c>
      <c r="I485" s="29" t="s">
        <v>2167</v>
      </c>
      <c r="J485" s="27" t="str">
        <f t="shared" si="45"/>
        <v>431.120 - Пылесосы</v>
      </c>
      <c r="M485" s="46"/>
      <c r="N485" s="46"/>
      <c r="P485" s="44" t="s">
        <v>2638</v>
      </c>
      <c r="Q485" s="44" t="s">
        <v>2624</v>
      </c>
    </row>
    <row r="486" spans="4:17" ht="15" x14ac:dyDescent="0.25">
      <c r="D486" s="30"/>
      <c r="G486" s="26">
        <v>130</v>
      </c>
      <c r="H486" s="28" t="str">
        <f t="shared" si="44"/>
        <v>431.130</v>
      </c>
      <c r="I486" s="29" t="s">
        <v>2166</v>
      </c>
      <c r="J486" s="27" t="str">
        <f t="shared" si="45"/>
        <v>431.130 - Телевизоры, музыкальные центры</v>
      </c>
      <c r="M486" s="46"/>
      <c r="N486" s="46"/>
      <c r="P486" s="44" t="s">
        <v>2809</v>
      </c>
      <c r="Q486" s="44" t="s">
        <v>2444</v>
      </c>
    </row>
    <row r="487" spans="4:17" ht="15" x14ac:dyDescent="0.25">
      <c r="D487" s="30"/>
      <c r="G487" s="26">
        <v>140</v>
      </c>
      <c r="H487" s="28" t="str">
        <f t="shared" si="44"/>
        <v>431.140</v>
      </c>
      <c r="I487" s="29" t="s">
        <v>2165</v>
      </c>
      <c r="J487" s="27" t="str">
        <f t="shared" si="45"/>
        <v>431.140 - Печи, плиты</v>
      </c>
      <c r="M487" s="46"/>
      <c r="N487" s="46"/>
      <c r="P487" s="44" t="s">
        <v>2990</v>
      </c>
      <c r="Q487" s="44" t="s">
        <v>2255</v>
      </c>
    </row>
    <row r="488" spans="4:17" ht="15" x14ac:dyDescent="0.25">
      <c r="D488" s="30"/>
      <c r="G488" s="26">
        <v>150</v>
      </c>
      <c r="H488" s="28" t="str">
        <f t="shared" si="44"/>
        <v>431.150</v>
      </c>
      <c r="I488" s="29" t="s">
        <v>2164</v>
      </c>
      <c r="J488" s="27" t="str">
        <f t="shared" si="45"/>
        <v>431.150 - Системы вентиляции</v>
      </c>
      <c r="M488" s="46"/>
      <c r="N488" s="46"/>
      <c r="P488" s="44" t="s">
        <v>3044</v>
      </c>
      <c r="Q488" s="44" t="s">
        <v>2197</v>
      </c>
    </row>
    <row r="489" spans="4:17" ht="15" x14ac:dyDescent="0.25">
      <c r="D489" s="30"/>
      <c r="G489" s="26">
        <v>160</v>
      </c>
      <c r="H489" s="28" t="str">
        <f t="shared" si="44"/>
        <v>431.160</v>
      </c>
      <c r="I489" s="29" t="s">
        <v>2163</v>
      </c>
      <c r="J489" s="27" t="str">
        <f t="shared" si="45"/>
        <v>431.160 - Системы кондиционирования</v>
      </c>
      <c r="M489" s="46"/>
      <c r="N489" s="46"/>
      <c r="P489" s="44" t="s">
        <v>3043</v>
      </c>
      <c r="Q489" s="44" t="s">
        <v>2198</v>
      </c>
    </row>
    <row r="490" spans="4:17" ht="15" x14ac:dyDescent="0.25">
      <c r="D490" s="30"/>
      <c r="G490" s="26">
        <v>170</v>
      </c>
      <c r="H490" s="28" t="str">
        <f t="shared" si="44"/>
        <v>431.170</v>
      </c>
      <c r="I490" s="29" t="s">
        <v>2162</v>
      </c>
      <c r="J490" s="27" t="str">
        <f t="shared" si="45"/>
        <v>431.170 - Системы доступа</v>
      </c>
      <c r="M490" s="46"/>
      <c r="N490" s="46"/>
      <c r="P490" s="44" t="s">
        <v>3042</v>
      </c>
      <c r="Q490" s="44" t="s">
        <v>2199</v>
      </c>
    </row>
    <row r="491" spans="4:17" ht="15" x14ac:dyDescent="0.25">
      <c r="D491" s="30"/>
      <c r="G491" s="26">
        <v>180</v>
      </c>
      <c r="H491" s="26" t="str">
        <f t="shared" si="44"/>
        <v>431.180</v>
      </c>
      <c r="I491" s="29" t="s">
        <v>2161</v>
      </c>
      <c r="J491" s="27" t="str">
        <f t="shared" si="45"/>
        <v>431.180 - Бытовая техника. Медицинское оборудование</v>
      </c>
      <c r="M491" s="46"/>
      <c r="N491" s="46"/>
      <c r="P491" s="44" t="s">
        <v>3068</v>
      </c>
      <c r="Q491" s="44" t="s">
        <v>2170</v>
      </c>
    </row>
    <row r="492" spans="4:17" ht="15" x14ac:dyDescent="0.25">
      <c r="D492" s="30">
        <v>432</v>
      </c>
      <c r="E492" s="24" t="s">
        <v>81</v>
      </c>
      <c r="F492" s="25" t="str">
        <f>D492&amp;" - "&amp;E492</f>
        <v>432 - Отходы</v>
      </c>
      <c r="I492" s="29"/>
      <c r="M492" s="46"/>
      <c r="N492" s="46"/>
      <c r="P492" s="44" t="s">
        <v>2644</v>
      </c>
      <c r="Q492" s="44" t="s">
        <v>2619</v>
      </c>
    </row>
    <row r="493" spans="4:17" ht="15" x14ac:dyDescent="0.25">
      <c r="D493" s="30"/>
      <c r="G493" s="26">
        <v>110</v>
      </c>
      <c r="H493" s="28" t="str">
        <f t="shared" ref="H493:H501" si="46">$D$492&amp;"."&amp;G493</f>
        <v>432.110</v>
      </c>
      <c r="I493" s="29" t="s">
        <v>2160</v>
      </c>
      <c r="J493" s="27" t="str">
        <f t="shared" ref="J493:J501" si="47">H493&amp;" - "&amp;I493</f>
        <v>432.110 - Стройматериалы б/у</v>
      </c>
      <c r="M493" s="46"/>
      <c r="N493" s="46"/>
      <c r="P493" s="44" t="s">
        <v>2769</v>
      </c>
      <c r="Q493" s="44" t="s">
        <v>2485</v>
      </c>
    </row>
    <row r="494" spans="4:17" ht="15" x14ac:dyDescent="0.25">
      <c r="D494" s="30"/>
      <c r="G494" s="26">
        <v>120</v>
      </c>
      <c r="H494" s="28" t="str">
        <f t="shared" si="46"/>
        <v>432.120</v>
      </c>
      <c r="I494" s="29" t="s">
        <v>2159</v>
      </c>
      <c r="J494" s="27" t="str">
        <f t="shared" si="47"/>
        <v>432.120 - Металл и металлоконструкции б/у</v>
      </c>
      <c r="M494" s="46"/>
      <c r="N494" s="46"/>
      <c r="P494" s="44" t="s">
        <v>3241</v>
      </c>
      <c r="Q494" s="44" t="s">
        <v>2004</v>
      </c>
    </row>
    <row r="495" spans="4:17" ht="15" x14ac:dyDescent="0.25">
      <c r="D495" s="30"/>
      <c r="G495" s="26">
        <v>130</v>
      </c>
      <c r="H495" s="28" t="str">
        <f t="shared" si="46"/>
        <v>432.130</v>
      </c>
      <c r="I495" s="29" t="s">
        <v>2158</v>
      </c>
      <c r="J495" s="27" t="str">
        <f t="shared" si="47"/>
        <v>432.130 - Лесоматериалы б/у</v>
      </c>
      <c r="M495" s="46"/>
      <c r="N495" s="46"/>
      <c r="P495" s="44" t="s">
        <v>2930</v>
      </c>
      <c r="Q495" s="44" t="s">
        <v>2321</v>
      </c>
    </row>
    <row r="496" spans="4:17" ht="15" x14ac:dyDescent="0.25">
      <c r="D496" s="30"/>
      <c r="G496" s="26">
        <v>140</v>
      </c>
      <c r="H496" s="28" t="str">
        <f t="shared" si="46"/>
        <v>432.140</v>
      </c>
      <c r="I496" s="29" t="s">
        <v>2157</v>
      </c>
      <c r="J496" s="27" t="str">
        <f t="shared" si="47"/>
        <v>432.140 - РТИ б/у</v>
      </c>
      <c r="M496" s="46"/>
      <c r="N496" s="46"/>
      <c r="P496" s="44" t="s">
        <v>2965</v>
      </c>
      <c r="Q496" s="44" t="s">
        <v>2284</v>
      </c>
    </row>
    <row r="497" spans="1:17" ht="15" x14ac:dyDescent="0.25">
      <c r="D497" s="30"/>
      <c r="G497" s="26">
        <v>150</v>
      </c>
      <c r="H497" s="28" t="str">
        <f t="shared" si="46"/>
        <v>432.150</v>
      </c>
      <c r="I497" s="29" t="s">
        <v>2156</v>
      </c>
      <c r="J497" s="27" t="str">
        <f t="shared" si="47"/>
        <v>432.150 - АТТЗ б/у</v>
      </c>
      <c r="M497" s="46"/>
      <c r="N497" s="46"/>
      <c r="P497" s="44" t="s">
        <v>3168</v>
      </c>
      <c r="Q497" s="44" t="s">
        <v>3462</v>
      </c>
    </row>
    <row r="498" spans="1:17" ht="15" x14ac:dyDescent="0.25">
      <c r="D498" s="30"/>
      <c r="G498" s="26">
        <v>160</v>
      </c>
      <c r="H498" s="28" t="str">
        <f t="shared" si="46"/>
        <v>432.160</v>
      </c>
      <c r="I498" s="29" t="s">
        <v>2155</v>
      </c>
      <c r="J498" s="27" t="str">
        <f t="shared" si="47"/>
        <v>432.160 - Тара б/у</v>
      </c>
      <c r="M498" s="46"/>
      <c r="N498" s="46"/>
      <c r="P498" s="44" t="s">
        <v>3211</v>
      </c>
      <c r="Q498" s="44" t="s">
        <v>3465</v>
      </c>
    </row>
    <row r="499" spans="1:17" ht="15" x14ac:dyDescent="0.25">
      <c r="D499" s="30"/>
      <c r="G499" s="26">
        <v>170</v>
      </c>
      <c r="H499" s="28" t="str">
        <f t="shared" si="46"/>
        <v>432.170</v>
      </c>
      <c r="I499" s="29" t="s">
        <v>2154</v>
      </c>
      <c r="J499" s="27" t="str">
        <f t="shared" si="47"/>
        <v>432.170 - Электрооборудование б/у</v>
      </c>
      <c r="M499" s="46"/>
      <c r="N499" s="46"/>
      <c r="P499" s="44" t="s">
        <v>3364</v>
      </c>
      <c r="Q499" s="44" t="s">
        <v>1879</v>
      </c>
    </row>
    <row r="500" spans="1:17" ht="15" x14ac:dyDescent="0.25">
      <c r="D500" s="30"/>
      <c r="G500" s="26">
        <v>180</v>
      </c>
      <c r="H500" s="28" t="str">
        <f t="shared" si="46"/>
        <v>432.180</v>
      </c>
      <c r="I500" s="29" t="s">
        <v>2153</v>
      </c>
      <c r="J500" s="27" t="str">
        <f t="shared" si="47"/>
        <v>432.180 - Энергооборудование б/у</v>
      </c>
      <c r="M500" s="46"/>
      <c r="N500" s="46"/>
      <c r="P500" s="44" t="s">
        <v>3371</v>
      </c>
      <c r="Q500" s="44" t="s">
        <v>1872</v>
      </c>
    </row>
    <row r="501" spans="1:17" ht="15" x14ac:dyDescent="0.25">
      <c r="D501" s="30"/>
      <c r="G501" s="26">
        <v>190</v>
      </c>
      <c r="H501" s="28" t="str">
        <f t="shared" si="46"/>
        <v>432.190</v>
      </c>
      <c r="I501" s="29" t="s">
        <v>2152</v>
      </c>
      <c r="J501" s="27" t="str">
        <f t="shared" si="47"/>
        <v>432.190 - Огнеупорные изделия б/у</v>
      </c>
      <c r="M501" s="46"/>
      <c r="N501" s="46"/>
      <c r="P501" s="44" t="s">
        <v>3372</v>
      </c>
      <c r="Q501" s="44" t="s">
        <v>1871</v>
      </c>
    </row>
    <row r="502" spans="1:17" ht="15" x14ac:dyDescent="0.25">
      <c r="M502" s="46"/>
      <c r="N502" s="46"/>
      <c r="P502" s="44" t="s">
        <v>2756</v>
      </c>
      <c r="Q502" s="44" t="s">
        <v>2499</v>
      </c>
    </row>
    <row r="503" spans="1:17" ht="15" x14ac:dyDescent="0.25">
      <c r="A503" s="30" t="s">
        <v>2151</v>
      </c>
      <c r="B503" s="24" t="s">
        <v>2150</v>
      </c>
      <c r="C503" s="24" t="str">
        <f>A503&amp;" - "&amp;B503</f>
        <v>500 - Оборудование</v>
      </c>
      <c r="D503" s="30">
        <v>501</v>
      </c>
      <c r="E503" s="24" t="s">
        <v>2149</v>
      </c>
      <c r="F503" s="25" t="str">
        <f>D503&amp;" - "&amp;E503</f>
        <v>501 - Технологическое и сменное  металлургическое оборудование</v>
      </c>
      <c r="M503" s="46"/>
      <c r="N503" s="46"/>
      <c r="P503" s="44" t="s">
        <v>3326</v>
      </c>
      <c r="Q503" s="44" t="s">
        <v>1918</v>
      </c>
    </row>
    <row r="504" spans="1:17" ht="15" x14ac:dyDescent="0.25">
      <c r="D504" s="30"/>
      <c r="G504" s="26">
        <v>110</v>
      </c>
      <c r="H504" s="28" t="str">
        <f t="shared" ref="H504:H515" si="48">$D$503&amp;"."&amp;G504</f>
        <v>501.110</v>
      </c>
      <c r="I504" s="29" t="s">
        <v>2148</v>
      </c>
      <c r="J504" s="27" t="str">
        <f t="shared" ref="J504:J515" si="49">H504&amp;" - "&amp;I504</f>
        <v>501.110 - Документация</v>
      </c>
      <c r="M504" s="46"/>
      <c r="N504" s="46"/>
      <c r="P504" s="44" t="s">
        <v>3275</v>
      </c>
      <c r="Q504" s="44" t="s">
        <v>1969</v>
      </c>
    </row>
    <row r="505" spans="1:17" ht="15" x14ac:dyDescent="0.25">
      <c r="D505" s="30"/>
      <c r="G505" s="26">
        <v>120</v>
      </c>
      <c r="H505" s="28" t="str">
        <f t="shared" si="48"/>
        <v>501.120</v>
      </c>
      <c r="I505" s="29" t="s">
        <v>2147</v>
      </c>
      <c r="J505" s="27" t="str">
        <f t="shared" si="49"/>
        <v>501.120 - Комплектующие и расходные материалы  АТТТ</v>
      </c>
      <c r="M505" s="46"/>
      <c r="N505" s="46"/>
      <c r="P505" s="44" t="s">
        <v>3023</v>
      </c>
      <c r="Q505" s="44" t="s">
        <v>2220</v>
      </c>
    </row>
    <row r="506" spans="1:17" ht="15" x14ac:dyDescent="0.25">
      <c r="D506" s="30"/>
      <c r="G506" s="26">
        <v>130</v>
      </c>
      <c r="H506" s="28" t="str">
        <f t="shared" si="48"/>
        <v>501.130</v>
      </c>
      <c r="I506" s="29" t="s">
        <v>2146</v>
      </c>
      <c r="J506" s="27" t="str">
        <f t="shared" si="49"/>
        <v>501.130 - Комплектующие и расходные материалы РСХП</v>
      </c>
      <c r="M506" s="46"/>
      <c r="N506" s="46"/>
      <c r="P506" s="44" t="s">
        <v>3327</v>
      </c>
      <c r="Q506" s="44" t="s">
        <v>1917</v>
      </c>
    </row>
    <row r="507" spans="1:17" ht="15" x14ac:dyDescent="0.25">
      <c r="D507" s="30"/>
      <c r="G507" s="26">
        <v>140</v>
      </c>
      <c r="H507" s="28" t="str">
        <f t="shared" si="48"/>
        <v>501.140</v>
      </c>
      <c r="I507" s="29" t="s">
        <v>2145</v>
      </c>
      <c r="J507" s="27" t="str">
        <f t="shared" si="49"/>
        <v>501.140 - Комплектующие и расходные материалы АНГЦ</v>
      </c>
      <c r="M507" s="46"/>
      <c r="N507" s="46"/>
      <c r="P507" s="44" t="s">
        <v>3073</v>
      </c>
      <c r="Q507" s="44" t="s">
        <v>2164</v>
      </c>
    </row>
    <row r="508" spans="1:17" ht="15" x14ac:dyDescent="0.25">
      <c r="D508" s="30"/>
      <c r="G508" s="26">
        <v>150</v>
      </c>
      <c r="H508" s="28" t="str">
        <f t="shared" si="48"/>
        <v>501.150</v>
      </c>
      <c r="I508" s="29" t="s">
        <v>2144</v>
      </c>
      <c r="J508" s="27" t="str">
        <f t="shared" si="49"/>
        <v>501.150 - Комплектующие и расходные материалы АПП</v>
      </c>
      <c r="M508" s="46"/>
      <c r="N508" s="46"/>
      <c r="P508" s="44" t="s">
        <v>3374</v>
      </c>
      <c r="Q508" s="44" t="s">
        <v>1869</v>
      </c>
    </row>
    <row r="509" spans="1:17" ht="15" x14ac:dyDescent="0.25">
      <c r="D509" s="30"/>
      <c r="G509" s="26">
        <v>160</v>
      </c>
      <c r="H509" s="28" t="str">
        <f t="shared" si="48"/>
        <v>501.160</v>
      </c>
      <c r="I509" s="29" t="s">
        <v>3445</v>
      </c>
      <c r="J509" s="27" t="str">
        <f t="shared" si="49"/>
        <v>501.160 - Комплектующие и расходные материалы общие (Технологическое и сменное  металлургическое оборудование)</v>
      </c>
      <c r="M509" s="46"/>
      <c r="N509" s="46"/>
      <c r="P509" s="44" t="s">
        <v>3075</v>
      </c>
      <c r="Q509" s="44" t="s">
        <v>2162</v>
      </c>
    </row>
    <row r="510" spans="1:17" ht="15" x14ac:dyDescent="0.25">
      <c r="D510" s="30"/>
      <c r="G510" s="26">
        <v>170</v>
      </c>
      <c r="H510" s="28" t="str">
        <f t="shared" si="48"/>
        <v>501.170</v>
      </c>
      <c r="I510" s="29" t="s">
        <v>2143</v>
      </c>
      <c r="J510" s="27" t="str">
        <f t="shared" si="49"/>
        <v>501.170 - Ролики</v>
      </c>
      <c r="M510" s="46"/>
      <c r="N510" s="46"/>
      <c r="P510" s="44" t="s">
        <v>3329</v>
      </c>
      <c r="Q510" s="44" t="s">
        <v>1915</v>
      </c>
    </row>
    <row r="511" spans="1:17" ht="15" x14ac:dyDescent="0.25">
      <c r="D511" s="30"/>
      <c r="G511" s="26">
        <v>180</v>
      </c>
      <c r="H511" s="28" t="str">
        <f t="shared" si="48"/>
        <v>501.180</v>
      </c>
      <c r="I511" s="29" t="s">
        <v>2142</v>
      </c>
      <c r="J511" s="27" t="str">
        <f t="shared" si="49"/>
        <v>501.180 - Ножи</v>
      </c>
      <c r="M511" s="46"/>
      <c r="N511" s="46"/>
      <c r="P511" s="44" t="s">
        <v>3358</v>
      </c>
      <c r="Q511" s="44" t="s">
        <v>1885</v>
      </c>
    </row>
    <row r="512" spans="1:17" ht="15" x14ac:dyDescent="0.25">
      <c r="D512" s="30"/>
      <c r="G512" s="26">
        <v>190</v>
      </c>
      <c r="H512" s="28" t="str">
        <f t="shared" si="48"/>
        <v>501.190</v>
      </c>
      <c r="I512" s="29" t="s">
        <v>2141</v>
      </c>
      <c r="J512" s="27" t="str">
        <f t="shared" si="49"/>
        <v>501.190 - Валы</v>
      </c>
      <c r="M512" s="46"/>
      <c r="N512" s="46"/>
      <c r="P512" s="44" t="s">
        <v>3074</v>
      </c>
      <c r="Q512" s="44" t="s">
        <v>2163</v>
      </c>
    </row>
    <row r="513" spans="4:17" ht="15" x14ac:dyDescent="0.25">
      <c r="D513" s="30"/>
      <c r="G513" s="26">
        <v>200</v>
      </c>
      <c r="H513" s="28" t="str">
        <f t="shared" si="48"/>
        <v>501.200</v>
      </c>
      <c r="I513" s="29" t="s">
        <v>2140</v>
      </c>
      <c r="J513" s="27" t="str">
        <f t="shared" si="49"/>
        <v>501.200 - Сменное оборудование</v>
      </c>
      <c r="M513" s="46"/>
      <c r="N513" s="46"/>
      <c r="P513" s="44" t="s">
        <v>3328</v>
      </c>
      <c r="Q513" s="44" t="s">
        <v>1916</v>
      </c>
    </row>
    <row r="514" spans="4:17" ht="15" x14ac:dyDescent="0.25">
      <c r="D514" s="30"/>
      <c r="G514" s="26">
        <v>210</v>
      </c>
      <c r="H514" s="28" t="str">
        <f t="shared" si="48"/>
        <v>501.210</v>
      </c>
      <c r="I514" s="29" t="s">
        <v>2139</v>
      </c>
      <c r="J514" s="27" t="str">
        <f t="shared" si="49"/>
        <v>501.210 - Валки х/п стальные рабочие</v>
      </c>
      <c r="M514" s="46"/>
      <c r="N514" s="46"/>
      <c r="P514" s="44" t="s">
        <v>3353</v>
      </c>
      <c r="Q514" s="44" t="s">
        <v>1890</v>
      </c>
    </row>
    <row r="515" spans="4:17" ht="15" x14ac:dyDescent="0.25">
      <c r="D515" s="30"/>
      <c r="G515" s="26">
        <v>220</v>
      </c>
      <c r="H515" s="28" t="str">
        <f t="shared" si="48"/>
        <v>501.220</v>
      </c>
      <c r="I515" s="29" t="s">
        <v>2138</v>
      </c>
      <c r="J515" s="27" t="str">
        <f t="shared" si="49"/>
        <v>501.220 - Валки х/п стальные опорные</v>
      </c>
      <c r="M515" s="46"/>
      <c r="N515" s="46"/>
      <c r="P515" s="44" t="s">
        <v>3352</v>
      </c>
      <c r="Q515" s="44" t="s">
        <v>1891</v>
      </c>
    </row>
    <row r="516" spans="4:17" ht="15" x14ac:dyDescent="0.25">
      <c r="D516" s="30">
        <v>502</v>
      </c>
      <c r="E516" s="24" t="s">
        <v>2137</v>
      </c>
      <c r="F516" s="25" t="str">
        <f>D516&amp;" - "&amp;E516</f>
        <v>502 - Технологическое оборудование общеаводское</v>
      </c>
      <c r="M516" s="46"/>
      <c r="N516" s="46"/>
      <c r="P516" s="44" t="s">
        <v>3218</v>
      </c>
      <c r="Q516" s="44" t="s">
        <v>2025</v>
      </c>
    </row>
    <row r="517" spans="4:17" ht="15" x14ac:dyDescent="0.25">
      <c r="D517" s="30"/>
      <c r="G517" s="26">
        <v>110</v>
      </c>
      <c r="H517" s="28" t="str">
        <f t="shared" ref="H517:H555" si="50">$D$516&amp;"."&amp;G517</f>
        <v>502.110</v>
      </c>
      <c r="I517" s="24" t="s">
        <v>2136</v>
      </c>
      <c r="J517" s="27" t="str">
        <f t="shared" ref="J517:J555" si="51">H517&amp;" - "&amp;I517</f>
        <v>502.110 - Моталки,запасные части</v>
      </c>
      <c r="M517" s="46"/>
      <c r="N517" s="46"/>
      <c r="P517" s="44" t="s">
        <v>3357</v>
      </c>
      <c r="Q517" s="44" t="s">
        <v>1886</v>
      </c>
    </row>
    <row r="518" spans="4:17" ht="15" x14ac:dyDescent="0.25">
      <c r="D518" s="30"/>
      <c r="G518" s="26">
        <v>120</v>
      </c>
      <c r="H518" s="28" t="str">
        <f t="shared" si="50"/>
        <v>502.120</v>
      </c>
      <c r="I518" s="24" t="s">
        <v>2135</v>
      </c>
      <c r="J518" s="27" t="str">
        <f t="shared" si="51"/>
        <v>502.120 - Конвейеры</v>
      </c>
      <c r="M518" s="46"/>
      <c r="N518" s="46"/>
      <c r="P518" s="44" t="s">
        <v>3359</v>
      </c>
      <c r="Q518" s="44" t="s">
        <v>1884</v>
      </c>
    </row>
    <row r="519" spans="4:17" ht="15" x14ac:dyDescent="0.25">
      <c r="D519" s="30"/>
      <c r="G519" s="26">
        <v>130</v>
      </c>
      <c r="H519" s="28" t="str">
        <f t="shared" si="50"/>
        <v>502.130</v>
      </c>
      <c r="I519" s="24" t="s">
        <v>2134</v>
      </c>
      <c r="J519" s="27" t="str">
        <f t="shared" si="51"/>
        <v>502.130 - Кран-балки</v>
      </c>
      <c r="M519" s="46"/>
      <c r="N519" s="46"/>
      <c r="P519" s="44" t="s">
        <v>3219</v>
      </c>
      <c r="Q519" s="44" t="s">
        <v>2024</v>
      </c>
    </row>
    <row r="520" spans="4:17" ht="15" x14ac:dyDescent="0.25">
      <c r="D520" s="30"/>
      <c r="G520" s="26">
        <v>140</v>
      </c>
      <c r="H520" s="28" t="str">
        <f t="shared" si="50"/>
        <v>502.140</v>
      </c>
      <c r="I520" s="24" t="s">
        <v>2133</v>
      </c>
      <c r="J520" s="27" t="str">
        <f t="shared" si="51"/>
        <v>502.140 - Комплектующие кабин кранов</v>
      </c>
      <c r="M520" s="46"/>
      <c r="N520" s="46"/>
      <c r="P520" s="44" t="s">
        <v>3215</v>
      </c>
      <c r="Q520" s="44" t="s">
        <v>2027</v>
      </c>
    </row>
    <row r="521" spans="4:17" ht="15" x14ac:dyDescent="0.25">
      <c r="D521" s="30"/>
      <c r="G521" s="26">
        <v>150</v>
      </c>
      <c r="H521" s="28" t="str">
        <f t="shared" si="50"/>
        <v>502.150</v>
      </c>
      <c r="I521" s="24" t="s">
        <v>2132</v>
      </c>
      <c r="J521" s="27" t="str">
        <f t="shared" si="51"/>
        <v>502.150 - Запчасти к кранам</v>
      </c>
      <c r="M521" s="46"/>
      <c r="N521" s="46"/>
      <c r="P521" s="44" t="s">
        <v>3369</v>
      </c>
      <c r="Q521" s="44" t="s">
        <v>1874</v>
      </c>
    </row>
    <row r="522" spans="4:17" ht="15" x14ac:dyDescent="0.25">
      <c r="D522" s="30"/>
      <c r="G522" s="26">
        <v>160</v>
      </c>
      <c r="H522" s="28" t="str">
        <f t="shared" si="50"/>
        <v>502.160</v>
      </c>
      <c r="I522" s="24" t="s">
        <v>2131</v>
      </c>
      <c r="J522" s="27" t="str">
        <f t="shared" si="51"/>
        <v>502.160 - Грузозахватные приспособления</v>
      </c>
      <c r="M522" s="46"/>
      <c r="N522" s="46"/>
      <c r="P522" s="44" t="s">
        <v>3254</v>
      </c>
      <c r="Q522" s="44" t="s">
        <v>1990</v>
      </c>
    </row>
    <row r="523" spans="4:17" ht="15" x14ac:dyDescent="0.25">
      <c r="D523" s="30"/>
      <c r="G523" s="26">
        <v>170</v>
      </c>
      <c r="H523" s="28" t="str">
        <f t="shared" si="50"/>
        <v>502.170</v>
      </c>
      <c r="I523" s="24" t="s">
        <v>2130</v>
      </c>
      <c r="J523" s="27" t="str">
        <f t="shared" si="51"/>
        <v>502.170 - Упаковочное оборудование</v>
      </c>
      <c r="M523" s="46"/>
      <c r="N523" s="46"/>
      <c r="P523" s="44" t="s">
        <v>3253</v>
      </c>
      <c r="Q523" s="44" t="s">
        <v>1991</v>
      </c>
    </row>
    <row r="524" spans="4:17" ht="15" x14ac:dyDescent="0.25">
      <c r="D524" s="30"/>
      <c r="G524" s="26">
        <v>180</v>
      </c>
      <c r="H524" s="28" t="str">
        <f t="shared" si="50"/>
        <v>502.180</v>
      </c>
      <c r="I524" s="24" t="s">
        <v>2129</v>
      </c>
      <c r="J524" s="27" t="str">
        <f t="shared" si="51"/>
        <v>502.180 - Клапаны и горелки</v>
      </c>
      <c r="M524" s="46"/>
      <c r="N524" s="46"/>
      <c r="P524" s="44" t="s">
        <v>3246</v>
      </c>
      <c r="Q524" s="44" t="s">
        <v>1999</v>
      </c>
    </row>
    <row r="525" spans="4:17" ht="15" x14ac:dyDescent="0.25">
      <c r="D525" s="30"/>
      <c r="G525" s="26">
        <v>190</v>
      </c>
      <c r="H525" s="28" t="str">
        <f t="shared" si="50"/>
        <v>502.190</v>
      </c>
      <c r="I525" s="24" t="s">
        <v>2128</v>
      </c>
      <c r="J525" s="27" t="str">
        <f t="shared" si="51"/>
        <v>502.190 - Унифицир.клапаны УМТ, горелки, рекуператоры</v>
      </c>
      <c r="M525" s="46"/>
      <c r="N525" s="46"/>
      <c r="P525" s="44" t="s">
        <v>2811</v>
      </c>
      <c r="Q525" s="44" t="s">
        <v>2442</v>
      </c>
    </row>
    <row r="526" spans="4:17" ht="15" x14ac:dyDescent="0.25">
      <c r="D526" s="30"/>
      <c r="G526" s="26">
        <v>200</v>
      </c>
      <c r="H526" s="28" t="str">
        <f t="shared" si="50"/>
        <v>502.200</v>
      </c>
      <c r="I526" s="24" t="s">
        <v>2127</v>
      </c>
      <c r="J526" s="27" t="str">
        <f t="shared" si="51"/>
        <v>502.200 - Передаточные тележки</v>
      </c>
      <c r="M526" s="46"/>
      <c r="N526" s="46"/>
      <c r="P526" s="44" t="s">
        <v>2791</v>
      </c>
      <c r="Q526" s="44" t="s">
        <v>2463</v>
      </c>
    </row>
    <row r="527" spans="4:17" ht="15" x14ac:dyDescent="0.25">
      <c r="D527" s="30"/>
      <c r="G527" s="26">
        <v>210</v>
      </c>
      <c r="H527" s="28" t="str">
        <f t="shared" si="50"/>
        <v>502.210</v>
      </c>
      <c r="I527" s="24" t="s">
        <v>2126</v>
      </c>
      <c r="J527" s="27" t="str">
        <f t="shared" si="51"/>
        <v>502.210 - Отстойники</v>
      </c>
      <c r="M527" s="46"/>
      <c r="N527" s="46"/>
      <c r="P527" s="44" t="s">
        <v>2793</v>
      </c>
      <c r="Q527" s="44" t="s">
        <v>2461</v>
      </c>
    </row>
    <row r="528" spans="4:17" ht="15" x14ac:dyDescent="0.25">
      <c r="D528" s="30"/>
      <c r="G528" s="26">
        <v>220</v>
      </c>
      <c r="H528" s="28" t="str">
        <f t="shared" si="50"/>
        <v>502.220</v>
      </c>
      <c r="I528" s="24" t="s">
        <v>2125</v>
      </c>
      <c r="J528" s="27" t="str">
        <f t="shared" si="51"/>
        <v>502.220 - Щитовые затворы ИЗТМ</v>
      </c>
      <c r="M528" s="46"/>
      <c r="N528" s="46"/>
      <c r="P528" s="44" t="s">
        <v>2792</v>
      </c>
      <c r="Q528" s="44" t="s">
        <v>2462</v>
      </c>
    </row>
    <row r="529" spans="4:17" ht="15" x14ac:dyDescent="0.25">
      <c r="D529" s="30"/>
      <c r="G529" s="26">
        <v>230</v>
      </c>
      <c r="H529" s="28" t="str">
        <f t="shared" si="50"/>
        <v>502.230</v>
      </c>
      <c r="I529" s="24" t="s">
        <v>2124</v>
      </c>
      <c r="J529" s="27" t="str">
        <f t="shared" si="51"/>
        <v>502.230 - Растворосмесители,бетономешалки</v>
      </c>
      <c r="M529" s="46"/>
      <c r="N529" s="46"/>
      <c r="P529" s="44" t="s">
        <v>3213</v>
      </c>
      <c r="Q529" s="44" t="s">
        <v>2028</v>
      </c>
    </row>
    <row r="530" spans="4:17" ht="15" x14ac:dyDescent="0.25">
      <c r="D530" s="30"/>
      <c r="G530" s="26">
        <v>240</v>
      </c>
      <c r="H530" s="28" t="str">
        <f t="shared" si="50"/>
        <v>502.240</v>
      </c>
      <c r="I530" s="24" t="s">
        <v>2123</v>
      </c>
      <c r="J530" s="27" t="str">
        <f t="shared" si="51"/>
        <v>502.240 - Передвижные подмостки,вышки</v>
      </c>
      <c r="M530" s="46"/>
      <c r="N530" s="46"/>
      <c r="P530" s="44" t="s">
        <v>2789</v>
      </c>
      <c r="Q530" s="44" t="s">
        <v>2465</v>
      </c>
    </row>
    <row r="531" spans="4:17" ht="15" x14ac:dyDescent="0.25">
      <c r="D531" s="30"/>
      <c r="G531" s="26">
        <v>250</v>
      </c>
      <c r="H531" s="28" t="str">
        <f t="shared" si="50"/>
        <v>502.250</v>
      </c>
      <c r="I531" s="24" t="s">
        <v>2122</v>
      </c>
      <c r="J531" s="27" t="str">
        <f t="shared" si="51"/>
        <v>502.250 - Ролики конвейерные.</v>
      </c>
      <c r="M531" s="46"/>
      <c r="N531" s="46"/>
      <c r="P531" s="44" t="s">
        <v>3095</v>
      </c>
      <c r="Q531" s="44" t="s">
        <v>2140</v>
      </c>
    </row>
    <row r="532" spans="4:17" ht="15" x14ac:dyDescent="0.25">
      <c r="D532" s="30"/>
      <c r="G532" s="26">
        <v>260</v>
      </c>
      <c r="H532" s="28" t="str">
        <f t="shared" si="50"/>
        <v>502.260</v>
      </c>
      <c r="I532" s="24" t="s">
        <v>2121</v>
      </c>
      <c r="J532" s="27" t="str">
        <f t="shared" si="51"/>
        <v>502.260 - Тали</v>
      </c>
      <c r="M532" s="46"/>
      <c r="N532" s="46"/>
      <c r="P532" s="44" t="s">
        <v>3019</v>
      </c>
      <c r="Q532" s="44" t="s">
        <v>2224</v>
      </c>
    </row>
    <row r="533" spans="4:17" ht="15" x14ac:dyDescent="0.25">
      <c r="D533" s="30"/>
      <c r="G533" s="26">
        <v>270</v>
      </c>
      <c r="H533" s="28" t="str">
        <f t="shared" si="50"/>
        <v>502.270</v>
      </c>
      <c r="I533" s="24" t="s">
        <v>2120</v>
      </c>
      <c r="J533" s="27" t="str">
        <f t="shared" si="51"/>
        <v>502.270 - Лебедки ручные</v>
      </c>
      <c r="M533" s="46"/>
      <c r="N533" s="46"/>
      <c r="P533" s="44" t="s">
        <v>3199</v>
      </c>
      <c r="Q533" s="44" t="s">
        <v>2040</v>
      </c>
    </row>
    <row r="534" spans="4:17" ht="15" x14ac:dyDescent="0.25">
      <c r="D534" s="30"/>
      <c r="G534" s="26">
        <v>280</v>
      </c>
      <c r="H534" s="28" t="str">
        <f t="shared" si="50"/>
        <v>502.280</v>
      </c>
      <c r="I534" s="24" t="s">
        <v>2119</v>
      </c>
      <c r="J534" s="27" t="str">
        <f t="shared" si="51"/>
        <v>502.280 - Лебедки электрические</v>
      </c>
      <c r="M534" s="46"/>
      <c r="N534" s="46"/>
      <c r="P534" s="44" t="s">
        <v>3221</v>
      </c>
      <c r="Q534" s="44" t="s">
        <v>2022</v>
      </c>
    </row>
    <row r="535" spans="4:17" ht="15" x14ac:dyDescent="0.25">
      <c r="D535" s="30"/>
      <c r="G535" s="26">
        <v>290</v>
      </c>
      <c r="H535" s="28" t="str">
        <f t="shared" si="50"/>
        <v>502.290</v>
      </c>
      <c r="I535" s="24" t="s">
        <v>2118</v>
      </c>
      <c r="J535" s="27" t="str">
        <f t="shared" si="51"/>
        <v>502.290 - Башенные краны</v>
      </c>
      <c r="M535" s="46"/>
      <c r="N535" s="46"/>
      <c r="P535" s="44" t="s">
        <v>3220</v>
      </c>
      <c r="Q535" s="44" t="s">
        <v>2023</v>
      </c>
    </row>
    <row r="536" spans="4:17" ht="15" x14ac:dyDescent="0.25">
      <c r="D536" s="30"/>
      <c r="G536" s="26">
        <v>300</v>
      </c>
      <c r="H536" s="28" t="str">
        <f t="shared" si="50"/>
        <v>502.300</v>
      </c>
      <c r="I536" s="24" t="s">
        <v>2117</v>
      </c>
      <c r="J536" s="27" t="str">
        <f t="shared" si="51"/>
        <v>502.300 - Запчасти к башенным кранам.</v>
      </c>
      <c r="M536" s="46"/>
      <c r="N536" s="46"/>
      <c r="P536" s="44" t="s">
        <v>2857</v>
      </c>
      <c r="Q536" s="44" t="s">
        <v>2394</v>
      </c>
    </row>
    <row r="537" spans="4:17" ht="15" x14ac:dyDescent="0.25">
      <c r="D537" s="30"/>
      <c r="G537" s="26">
        <v>310</v>
      </c>
      <c r="H537" s="28" t="str">
        <f t="shared" si="50"/>
        <v>502.310</v>
      </c>
      <c r="I537" s="24" t="s">
        <v>2116</v>
      </c>
      <c r="J537" s="27" t="str">
        <f t="shared" si="51"/>
        <v>502.310 - Пружины</v>
      </c>
      <c r="M537" s="46"/>
      <c r="N537" s="46"/>
      <c r="P537" s="44" t="s">
        <v>3149</v>
      </c>
      <c r="Q537" s="44" t="s">
        <v>2086</v>
      </c>
    </row>
    <row r="538" spans="4:17" ht="15" x14ac:dyDescent="0.25">
      <c r="D538" s="30"/>
      <c r="G538" s="26">
        <v>320</v>
      </c>
      <c r="H538" s="28" t="str">
        <f t="shared" si="50"/>
        <v>502.320</v>
      </c>
      <c r="I538" s="24" t="s">
        <v>2115</v>
      </c>
      <c r="J538" s="27" t="str">
        <f t="shared" si="51"/>
        <v xml:space="preserve">502.320 - Ножницы </v>
      </c>
      <c r="M538" s="46"/>
      <c r="N538" s="46"/>
      <c r="P538" s="44" t="s">
        <v>3150</v>
      </c>
      <c r="Q538" s="44" t="s">
        <v>2085</v>
      </c>
    </row>
    <row r="539" spans="4:17" ht="15" x14ac:dyDescent="0.25">
      <c r="D539" s="30"/>
      <c r="G539" s="26">
        <v>330</v>
      </c>
      <c r="H539" s="28" t="str">
        <f t="shared" si="50"/>
        <v>502.330</v>
      </c>
      <c r="I539" s="24" t="s">
        <v>2114</v>
      </c>
      <c r="J539" s="27" t="str">
        <f t="shared" si="51"/>
        <v>502.330 - Опорные оси и валы</v>
      </c>
      <c r="M539" s="46"/>
      <c r="N539" s="46"/>
      <c r="P539" s="44" t="s">
        <v>2832</v>
      </c>
      <c r="Q539" s="44" t="s">
        <v>2420</v>
      </c>
    </row>
    <row r="540" spans="4:17" ht="15" x14ac:dyDescent="0.25">
      <c r="D540" s="30"/>
      <c r="G540" s="26">
        <v>340</v>
      </c>
      <c r="H540" s="28" t="str">
        <f t="shared" si="50"/>
        <v>502.340</v>
      </c>
      <c r="I540" s="24" t="s">
        <v>2113</v>
      </c>
      <c r="J540" s="27" t="str">
        <f t="shared" si="51"/>
        <v>502.340 - Питатели пыли</v>
      </c>
      <c r="M540" s="46"/>
      <c r="N540" s="46"/>
      <c r="P540" s="44" t="s">
        <v>3362</v>
      </c>
      <c r="Q540" s="44" t="s">
        <v>1881</v>
      </c>
    </row>
    <row r="541" spans="4:17" ht="15" x14ac:dyDescent="0.25">
      <c r="D541" s="30"/>
      <c r="G541" s="26">
        <v>350</v>
      </c>
      <c r="H541" s="28" t="str">
        <f t="shared" si="50"/>
        <v>502.350</v>
      </c>
      <c r="I541" s="24" t="s">
        <v>2112</v>
      </c>
      <c r="J541" s="27" t="str">
        <f t="shared" si="51"/>
        <v>502.350 - Долота</v>
      </c>
      <c r="M541" s="46"/>
      <c r="N541" s="46"/>
      <c r="P541" s="44" t="s">
        <v>3330</v>
      </c>
      <c r="Q541" s="44" t="s">
        <v>1914</v>
      </c>
    </row>
    <row r="542" spans="4:17" ht="15" x14ac:dyDescent="0.25">
      <c r="D542" s="30"/>
      <c r="G542" s="26">
        <v>360</v>
      </c>
      <c r="H542" s="28" t="str">
        <f t="shared" si="50"/>
        <v>502.360</v>
      </c>
      <c r="I542" s="24" t="s">
        <v>2111</v>
      </c>
      <c r="J542" s="27" t="str">
        <f t="shared" si="51"/>
        <v>502.360 - Домкраты</v>
      </c>
      <c r="M542" s="46"/>
      <c r="N542" s="46"/>
      <c r="P542" s="44" t="s">
        <v>2978</v>
      </c>
      <c r="Q542" s="44" t="s">
        <v>2268</v>
      </c>
    </row>
    <row r="543" spans="4:17" ht="15" x14ac:dyDescent="0.25">
      <c r="D543" s="30"/>
      <c r="G543" s="26">
        <v>370</v>
      </c>
      <c r="H543" s="28" t="str">
        <f t="shared" si="50"/>
        <v>502.370</v>
      </c>
      <c r="I543" s="24" t="s">
        <v>2110</v>
      </c>
      <c r="J543" s="27" t="str">
        <f t="shared" si="51"/>
        <v>502.370 - Маркировочные комплексы и комплектующии к ним</v>
      </c>
      <c r="M543" s="46"/>
      <c r="N543" s="46"/>
      <c r="P543" s="44" t="s">
        <v>2977</v>
      </c>
      <c r="Q543" s="44" t="s">
        <v>2269</v>
      </c>
    </row>
    <row r="544" spans="4:17" ht="15" x14ac:dyDescent="0.25">
      <c r="D544" s="30"/>
      <c r="G544" s="26">
        <v>380</v>
      </c>
      <c r="H544" s="28" t="str">
        <f t="shared" si="50"/>
        <v>502.380</v>
      </c>
      <c r="I544" s="24" t="s">
        <v>2109</v>
      </c>
      <c r="J544" s="27" t="str">
        <f t="shared" si="51"/>
        <v>502.380 - Запчасти к реверсивному стану</v>
      </c>
      <c r="M544" s="46"/>
      <c r="N544" s="46"/>
      <c r="P544" s="44" t="s">
        <v>2985</v>
      </c>
      <c r="Q544" s="44" t="s">
        <v>2261</v>
      </c>
    </row>
    <row r="545" spans="4:17" ht="15" x14ac:dyDescent="0.25">
      <c r="D545" s="30"/>
      <c r="G545" s="26">
        <v>390</v>
      </c>
      <c r="H545" s="28" t="str">
        <f t="shared" si="50"/>
        <v>502.390</v>
      </c>
      <c r="I545" s="24" t="s">
        <v>2108</v>
      </c>
      <c r="J545" s="27" t="str">
        <f t="shared" si="51"/>
        <v>502.390 - Комплектующие и заготовки для штампов</v>
      </c>
      <c r="M545" s="46"/>
      <c r="N545" s="46"/>
      <c r="P545" s="44" t="s">
        <v>3128</v>
      </c>
      <c r="Q545" s="44" t="s">
        <v>2106</v>
      </c>
    </row>
    <row r="546" spans="4:17" ht="15" x14ac:dyDescent="0.25">
      <c r="D546" s="30"/>
      <c r="G546" s="26">
        <v>400</v>
      </c>
      <c r="H546" s="28" t="str">
        <f t="shared" si="50"/>
        <v>502.400</v>
      </c>
      <c r="I546" s="24" t="s">
        <v>2107</v>
      </c>
      <c r="J546" s="27" t="str">
        <f t="shared" si="51"/>
        <v>502.400 - Станки</v>
      </c>
      <c r="M546" s="46"/>
      <c r="N546" s="46"/>
      <c r="P546" s="44" t="s">
        <v>2934</v>
      </c>
      <c r="Q546" s="44" t="s">
        <v>2317</v>
      </c>
    </row>
    <row r="547" spans="4:17" ht="15" x14ac:dyDescent="0.25">
      <c r="D547" s="30"/>
      <c r="G547" s="26">
        <v>420</v>
      </c>
      <c r="H547" s="28" t="str">
        <f t="shared" si="50"/>
        <v>502.420</v>
      </c>
      <c r="I547" s="24" t="s">
        <v>2106</v>
      </c>
      <c r="J547" s="27" t="str">
        <f t="shared" si="51"/>
        <v>502.420 - Спецредукторы</v>
      </c>
      <c r="M547" s="46"/>
      <c r="N547" s="46"/>
      <c r="P547" s="44" t="s">
        <v>2940</v>
      </c>
      <c r="Q547" s="44" t="s">
        <v>2311</v>
      </c>
    </row>
    <row r="548" spans="4:17" ht="15" x14ac:dyDescent="0.25">
      <c r="D548" s="30"/>
      <c r="G548" s="26">
        <v>430</v>
      </c>
      <c r="H548" s="28" t="str">
        <f t="shared" si="50"/>
        <v>502.430</v>
      </c>
      <c r="I548" s="24" t="s">
        <v>2105</v>
      </c>
      <c r="J548" s="27" t="str">
        <f t="shared" si="51"/>
        <v>502.430 - Гаражное оборудование</v>
      </c>
      <c r="M548" s="46"/>
      <c r="N548" s="46"/>
      <c r="P548" s="44" t="s">
        <v>2983</v>
      </c>
      <c r="Q548" s="44" t="s">
        <v>2263</v>
      </c>
    </row>
    <row r="549" spans="4:17" ht="15" x14ac:dyDescent="0.25">
      <c r="D549" s="30"/>
      <c r="G549" s="26">
        <v>440</v>
      </c>
      <c r="H549" s="28" t="str">
        <f t="shared" si="50"/>
        <v>502.440</v>
      </c>
      <c r="I549" s="24" t="s">
        <v>3452</v>
      </c>
      <c r="J549" s="27" t="str">
        <f t="shared" si="51"/>
        <v>502.440 - Краны (Технологическое оборудование общеаводское)</v>
      </c>
      <c r="M549" s="46"/>
      <c r="N549" s="46"/>
      <c r="P549" s="44" t="s">
        <v>2981</v>
      </c>
      <c r="Q549" s="44" t="s">
        <v>2265</v>
      </c>
    </row>
    <row r="550" spans="4:17" ht="15" x14ac:dyDescent="0.25">
      <c r="D550" s="30"/>
      <c r="G550" s="26">
        <v>450</v>
      </c>
      <c r="H550" s="28" t="str">
        <f t="shared" si="50"/>
        <v>502.450</v>
      </c>
      <c r="I550" s="24" t="s">
        <v>2104</v>
      </c>
      <c r="J550" s="27" t="str">
        <f t="shared" si="51"/>
        <v>502.450 - Тормоза крановые</v>
      </c>
      <c r="M550" s="46"/>
      <c r="N550" s="46"/>
      <c r="P550" s="44" t="s">
        <v>2982</v>
      </c>
      <c r="Q550" s="44" t="s">
        <v>2264</v>
      </c>
    </row>
    <row r="551" spans="4:17" ht="15" x14ac:dyDescent="0.25">
      <c r="D551" s="30"/>
      <c r="G551" s="26">
        <v>460</v>
      </c>
      <c r="H551" s="28" t="str">
        <f t="shared" si="50"/>
        <v>502.460</v>
      </c>
      <c r="I551" s="24" t="s">
        <v>2103</v>
      </c>
      <c r="J551" s="27" t="str">
        <f t="shared" si="51"/>
        <v>502.460 - Крюки</v>
      </c>
      <c r="M551" s="46"/>
      <c r="N551" s="46"/>
      <c r="P551" s="44" t="s">
        <v>3276</v>
      </c>
      <c r="Q551" s="44" t="s">
        <v>1968</v>
      </c>
    </row>
    <row r="552" spans="4:17" ht="15" x14ac:dyDescent="0.25">
      <c r="D552" s="30"/>
      <c r="G552" s="26">
        <v>470</v>
      </c>
      <c r="H552" s="28" t="str">
        <f t="shared" si="50"/>
        <v>502.470</v>
      </c>
      <c r="I552" s="24" t="s">
        <v>2102</v>
      </c>
      <c r="J552" s="27" t="str">
        <f t="shared" si="51"/>
        <v>502.470 - Колеса крановые</v>
      </c>
      <c r="M552" s="46"/>
      <c r="N552" s="46"/>
      <c r="P552" s="44" t="s">
        <v>2941</v>
      </c>
      <c r="Q552" s="44" t="s">
        <v>2310</v>
      </c>
    </row>
    <row r="553" spans="4:17" ht="15" x14ac:dyDescent="0.25">
      <c r="D553" s="30"/>
      <c r="G553" s="26">
        <v>480</v>
      </c>
      <c r="H553" s="28" t="str">
        <f t="shared" si="50"/>
        <v>502.480</v>
      </c>
      <c r="I553" s="24" t="s">
        <v>2101</v>
      </c>
      <c r="J553" s="27" t="str">
        <f t="shared" si="51"/>
        <v>502.480 - Столы сварщика</v>
      </c>
      <c r="M553" s="46"/>
      <c r="N553" s="46"/>
      <c r="P553" s="44" t="s">
        <v>3127</v>
      </c>
      <c r="Q553" s="44" t="s">
        <v>2107</v>
      </c>
    </row>
    <row r="554" spans="4:17" ht="15" x14ac:dyDescent="0.25">
      <c r="D554" s="30"/>
      <c r="G554" s="26">
        <v>490</v>
      </c>
      <c r="H554" s="28" t="str">
        <f t="shared" si="50"/>
        <v>502.490</v>
      </c>
      <c r="I554" s="24" t="s">
        <v>2100</v>
      </c>
      <c r="J554" s="27" t="str">
        <f t="shared" si="51"/>
        <v>502.490 - Коммунальное оборудование</v>
      </c>
      <c r="M554" s="46"/>
      <c r="N554" s="46"/>
      <c r="P554" s="44" t="s">
        <v>3247</v>
      </c>
      <c r="Q554" s="44" t="s">
        <v>1997</v>
      </c>
    </row>
    <row r="555" spans="4:17" ht="15" x14ac:dyDescent="0.25">
      <c r="D555" s="30"/>
      <c r="G555" s="26">
        <v>500</v>
      </c>
      <c r="H555" s="28" t="str">
        <f t="shared" si="50"/>
        <v>502.500</v>
      </c>
      <c r="I555" s="24" t="s">
        <v>2099</v>
      </c>
      <c r="J555" s="27" t="str">
        <f t="shared" si="51"/>
        <v>502.500 - Ворота секционные подъемные</v>
      </c>
      <c r="M555" s="46"/>
      <c r="N555" s="46"/>
      <c r="P555" s="44" t="s">
        <v>3003</v>
      </c>
      <c r="Q555" s="44" t="s">
        <v>2242</v>
      </c>
    </row>
    <row r="556" spans="4:17" ht="15" x14ac:dyDescent="0.25">
      <c r="D556" s="30">
        <v>503</v>
      </c>
      <c r="E556" s="24" t="s">
        <v>2098</v>
      </c>
      <c r="F556" s="25" t="str">
        <f>D556&amp;" - "&amp;E556</f>
        <v>503 - Технологическое оборудование химическое</v>
      </c>
      <c r="M556" s="46"/>
      <c r="N556" s="46"/>
      <c r="P556" s="44" t="s">
        <v>3004</v>
      </c>
      <c r="Q556" s="44" t="s">
        <v>2241</v>
      </c>
    </row>
    <row r="557" spans="4:17" ht="15" x14ac:dyDescent="0.25">
      <c r="D557" s="30"/>
      <c r="G557" s="26">
        <v>110</v>
      </c>
      <c r="H557" s="28" t="str">
        <f t="shared" ref="H557:H573" si="52">$D$556&amp;"."&amp;G557</f>
        <v>503.110</v>
      </c>
      <c r="I557" s="29" t="s">
        <v>3466</v>
      </c>
      <c r="J557" s="27" t="str">
        <f t="shared" ref="J557:J573" si="53">H557&amp;" - "&amp;I557</f>
        <v>503.110 - Теплообменники (Технологическое оборудование химическое)</v>
      </c>
      <c r="M557" s="46"/>
      <c r="N557" s="46"/>
      <c r="P557" s="44" t="s">
        <v>3051</v>
      </c>
      <c r="Q557" s="44" t="s">
        <v>2188</v>
      </c>
    </row>
    <row r="558" spans="4:17" ht="15" x14ac:dyDescent="0.25">
      <c r="D558" s="30"/>
      <c r="G558" s="26">
        <v>120</v>
      </c>
      <c r="H558" s="28" t="str">
        <f t="shared" si="52"/>
        <v>503.120</v>
      </c>
      <c r="I558" s="29" t="s">
        <v>2097</v>
      </c>
      <c r="J558" s="27" t="str">
        <f t="shared" si="53"/>
        <v>503.120 - Конденсаторы химические</v>
      </c>
      <c r="M558" s="46"/>
      <c r="N558" s="46"/>
      <c r="P558" s="44" t="s">
        <v>3049</v>
      </c>
      <c r="Q558" s="44" t="s">
        <v>2190</v>
      </c>
    </row>
    <row r="559" spans="4:17" ht="15" x14ac:dyDescent="0.25">
      <c r="D559" s="30"/>
      <c r="G559" s="26">
        <v>130</v>
      </c>
      <c r="H559" s="28" t="str">
        <f t="shared" si="52"/>
        <v>503.130</v>
      </c>
      <c r="I559" s="29" t="s">
        <v>2096</v>
      </c>
      <c r="J559" s="27" t="str">
        <f t="shared" si="53"/>
        <v>503.130 - Воздуходувки для вагранок</v>
      </c>
      <c r="M559" s="46"/>
      <c r="N559" s="46"/>
      <c r="P559" s="44" t="s">
        <v>3053</v>
      </c>
      <c r="Q559" s="44" t="s">
        <v>2186</v>
      </c>
    </row>
    <row r="560" spans="4:17" ht="15" x14ac:dyDescent="0.25">
      <c r="D560" s="30"/>
      <c r="G560" s="26">
        <v>140</v>
      </c>
      <c r="H560" s="28" t="str">
        <f t="shared" si="52"/>
        <v>503.140</v>
      </c>
      <c r="I560" s="29" t="s">
        <v>2095</v>
      </c>
      <c r="J560" s="27" t="str">
        <f t="shared" si="53"/>
        <v>503.140 - Установки для осушки воздуха</v>
      </c>
      <c r="M560" s="46"/>
      <c r="N560" s="46"/>
      <c r="P560" s="44" t="s">
        <v>3052</v>
      </c>
      <c r="Q560" s="44" t="s">
        <v>2187</v>
      </c>
    </row>
    <row r="561" spans="4:17" ht="15" x14ac:dyDescent="0.25">
      <c r="D561" s="30"/>
      <c r="G561" s="26">
        <v>150</v>
      </c>
      <c r="H561" s="28" t="str">
        <f t="shared" si="52"/>
        <v>503.150</v>
      </c>
      <c r="I561" s="29" t="s">
        <v>2094</v>
      </c>
      <c r="J561" s="27" t="str">
        <f t="shared" si="53"/>
        <v>503.150 - Аппараты воздушного охлаждения</v>
      </c>
      <c r="M561" s="46"/>
      <c r="N561" s="46"/>
      <c r="P561" s="44" t="s">
        <v>3050</v>
      </c>
      <c r="Q561" s="44" t="s">
        <v>2189</v>
      </c>
    </row>
    <row r="562" spans="4:17" ht="15" x14ac:dyDescent="0.25">
      <c r="D562" s="30"/>
      <c r="G562" s="26">
        <v>160</v>
      </c>
      <c r="H562" s="28" t="str">
        <f t="shared" si="52"/>
        <v>503.160</v>
      </c>
      <c r="I562" s="29" t="s">
        <v>2093</v>
      </c>
      <c r="J562" s="27" t="str">
        <f t="shared" si="53"/>
        <v>503.160 - Воздухосборники</v>
      </c>
      <c r="M562" s="46"/>
      <c r="N562" s="46"/>
      <c r="P562" s="44" t="s">
        <v>3007</v>
      </c>
      <c r="Q562" s="44" t="s">
        <v>2238</v>
      </c>
    </row>
    <row r="563" spans="4:17" ht="15" x14ac:dyDescent="0.25">
      <c r="D563" s="30"/>
      <c r="G563" s="26">
        <v>170</v>
      </c>
      <c r="H563" s="28" t="str">
        <f t="shared" si="52"/>
        <v>503.170</v>
      </c>
      <c r="I563" s="29" t="s">
        <v>2092</v>
      </c>
      <c r="J563" s="27" t="str">
        <f t="shared" si="53"/>
        <v>503.170 - Компенсаторы сильфонные</v>
      </c>
      <c r="M563" s="46"/>
      <c r="N563" s="46"/>
      <c r="P563" s="44" t="s">
        <v>3331</v>
      </c>
      <c r="Q563" s="44" t="s">
        <v>1913</v>
      </c>
    </row>
    <row r="564" spans="4:17" ht="15" x14ac:dyDescent="0.25">
      <c r="D564" s="30"/>
      <c r="G564" s="26">
        <v>180</v>
      </c>
      <c r="H564" s="28" t="str">
        <f t="shared" si="52"/>
        <v>503.180</v>
      </c>
      <c r="I564" s="29" t="s">
        <v>2091</v>
      </c>
      <c r="J564" s="27" t="str">
        <f t="shared" si="53"/>
        <v>503.180 - Холодильники газа</v>
      </c>
      <c r="M564" s="46"/>
      <c r="N564" s="46"/>
      <c r="P564" s="44" t="s">
        <v>3134</v>
      </c>
      <c r="Q564" s="44" t="s">
        <v>2101</v>
      </c>
    </row>
    <row r="565" spans="4:17" ht="15" x14ac:dyDescent="0.25">
      <c r="D565" s="30"/>
      <c r="G565" s="26">
        <v>190</v>
      </c>
      <c r="H565" s="28" t="str">
        <f t="shared" si="52"/>
        <v>503.190</v>
      </c>
      <c r="I565" s="29" t="s">
        <v>2090</v>
      </c>
      <c r="J565" s="27" t="str">
        <f t="shared" si="53"/>
        <v>503.190 - Осушители защитного газа</v>
      </c>
      <c r="M565" s="46"/>
      <c r="N565" s="46"/>
      <c r="P565" s="44" t="s">
        <v>3024</v>
      </c>
      <c r="Q565" s="44" t="s">
        <v>2218</v>
      </c>
    </row>
    <row r="566" spans="4:17" ht="15" x14ac:dyDescent="0.25">
      <c r="D566" s="30"/>
      <c r="G566" s="26">
        <v>200</v>
      </c>
      <c r="H566" s="28" t="str">
        <f t="shared" si="52"/>
        <v>503.200</v>
      </c>
      <c r="I566" s="29" t="s">
        <v>2089</v>
      </c>
      <c r="J566" s="27" t="str">
        <f t="shared" si="53"/>
        <v>503.200 - Холодильники растворов</v>
      </c>
      <c r="M566" s="46"/>
      <c r="N566" s="46"/>
      <c r="P566" s="44" t="s">
        <v>2810</v>
      </c>
      <c r="Q566" s="44" t="s">
        <v>2443</v>
      </c>
    </row>
    <row r="567" spans="4:17" ht="15" x14ac:dyDescent="0.25">
      <c r="D567" s="30"/>
      <c r="G567" s="26">
        <v>210</v>
      </c>
      <c r="H567" s="28" t="str">
        <f t="shared" si="52"/>
        <v>503.210</v>
      </c>
      <c r="I567" s="29" t="s">
        <v>2088</v>
      </c>
      <c r="J567" s="27" t="str">
        <f t="shared" si="53"/>
        <v>503.210 - Аппараты емкотные с защитным покрытием</v>
      </c>
      <c r="M567" s="46"/>
      <c r="N567" s="46"/>
      <c r="P567" s="44" t="s">
        <v>2758</v>
      </c>
      <c r="Q567" s="44" t="s">
        <v>2497</v>
      </c>
    </row>
    <row r="568" spans="4:17" ht="15" x14ac:dyDescent="0.25">
      <c r="D568" s="30"/>
      <c r="G568" s="26">
        <v>220</v>
      </c>
      <c r="H568" s="28" t="str">
        <f t="shared" si="52"/>
        <v>503.220</v>
      </c>
      <c r="I568" s="29" t="s">
        <v>2087</v>
      </c>
      <c r="J568" s="27" t="str">
        <f t="shared" si="53"/>
        <v>503.220 - Аппараты с перемешивающим устройством</v>
      </c>
      <c r="M568" s="46"/>
      <c r="N568" s="46"/>
      <c r="P568" s="44" t="s">
        <v>3287</v>
      </c>
      <c r="Q568" s="44" t="s">
        <v>1956</v>
      </c>
    </row>
    <row r="569" spans="4:17" ht="15" x14ac:dyDescent="0.25">
      <c r="D569" s="30"/>
      <c r="G569" s="26">
        <v>230</v>
      </c>
      <c r="H569" s="28" t="str">
        <f t="shared" si="52"/>
        <v>503.230</v>
      </c>
      <c r="I569" s="29" t="s">
        <v>2086</v>
      </c>
      <c r="J569" s="27" t="str">
        <f t="shared" si="53"/>
        <v>503.230 - Сосуды емкостные</v>
      </c>
      <c r="M569" s="46"/>
      <c r="N569" s="46"/>
      <c r="P569" s="44" t="s">
        <v>2836</v>
      </c>
      <c r="Q569" s="44" t="s">
        <v>2416</v>
      </c>
    </row>
    <row r="570" spans="4:17" ht="15" x14ac:dyDescent="0.25">
      <c r="D570" s="30"/>
      <c r="G570" s="26">
        <v>240</v>
      </c>
      <c r="H570" s="28" t="str">
        <f t="shared" si="52"/>
        <v>503.240</v>
      </c>
      <c r="I570" s="29" t="s">
        <v>2085</v>
      </c>
      <c r="J570" s="27" t="str">
        <f t="shared" si="53"/>
        <v>503.240 - Сосуды с перемешивающим устройством</v>
      </c>
      <c r="M570" s="46"/>
      <c r="N570" s="46"/>
      <c r="P570" s="44" t="s">
        <v>3025</v>
      </c>
      <c r="Q570" s="44" t="s">
        <v>2217</v>
      </c>
    </row>
    <row r="571" spans="4:17" ht="15" x14ac:dyDescent="0.25">
      <c r="D571" s="30"/>
      <c r="G571" s="26">
        <v>250</v>
      </c>
      <c r="H571" s="28" t="str">
        <f t="shared" si="52"/>
        <v>503.250</v>
      </c>
      <c r="I571" s="29" t="s">
        <v>2084</v>
      </c>
      <c r="J571" s="27" t="str">
        <f t="shared" si="53"/>
        <v>503.250 - Реторты</v>
      </c>
      <c r="M571" s="46"/>
      <c r="N571" s="46"/>
      <c r="P571" s="44" t="s">
        <v>3077</v>
      </c>
      <c r="Q571" s="44" t="s">
        <v>2160</v>
      </c>
    </row>
    <row r="572" spans="4:17" ht="15" x14ac:dyDescent="0.25">
      <c r="D572" s="30"/>
      <c r="G572" s="26">
        <v>260</v>
      </c>
      <c r="H572" s="28" t="str">
        <f t="shared" si="52"/>
        <v>503.260</v>
      </c>
      <c r="I572" s="29" t="s">
        <v>2083</v>
      </c>
      <c r="J572" s="27" t="str">
        <f t="shared" si="53"/>
        <v>503.260 - Электролизеры</v>
      </c>
      <c r="M572" s="46"/>
      <c r="N572" s="46"/>
      <c r="P572" s="44" t="s">
        <v>2746</v>
      </c>
      <c r="Q572" s="44" t="s">
        <v>2509</v>
      </c>
    </row>
    <row r="573" spans="4:17" ht="15" x14ac:dyDescent="0.25">
      <c r="D573" s="30"/>
      <c r="G573" s="26">
        <v>270</v>
      </c>
      <c r="H573" s="28" t="str">
        <f t="shared" si="52"/>
        <v>503.270</v>
      </c>
      <c r="I573" s="29" t="s">
        <v>2082</v>
      </c>
      <c r="J573" s="27" t="str">
        <f t="shared" si="53"/>
        <v>503.270 - Прессы для стыковки конвейерных лент</v>
      </c>
      <c r="M573" s="46"/>
      <c r="N573" s="46"/>
      <c r="P573" s="44" t="s">
        <v>2951</v>
      </c>
      <c r="Q573" s="44" t="s">
        <v>2299</v>
      </c>
    </row>
    <row r="574" spans="4:17" ht="15" x14ac:dyDescent="0.25">
      <c r="D574" s="30">
        <v>504</v>
      </c>
      <c r="E574" s="24" t="s">
        <v>2081</v>
      </c>
      <c r="F574" s="25" t="str">
        <f>D574&amp;" - "&amp;E574</f>
        <v>504 - Энергооборудование</v>
      </c>
      <c r="M574" s="46"/>
      <c r="N574" s="46"/>
      <c r="P574" s="44" t="s">
        <v>2931</v>
      </c>
      <c r="Q574" s="44" t="s">
        <v>2320</v>
      </c>
    </row>
    <row r="575" spans="4:17" ht="15" x14ac:dyDescent="0.25">
      <c r="D575" s="30"/>
      <c r="G575" s="26">
        <v>110</v>
      </c>
      <c r="H575" s="28" t="str">
        <f t="shared" ref="H575:H608" si="54">$D$574&amp;"."&amp;G575</f>
        <v>504.110</v>
      </c>
      <c r="I575" s="24" t="s">
        <v>2080</v>
      </c>
      <c r="J575" s="27" t="str">
        <f t="shared" ref="J575:J608" si="55">H575&amp;" - "&amp;I575</f>
        <v>504.110 - Азотная станция</v>
      </c>
      <c r="M575" s="46"/>
      <c r="N575" s="46"/>
      <c r="P575" s="44" t="s">
        <v>2928</v>
      </c>
      <c r="Q575" s="44" t="s">
        <v>2323</v>
      </c>
    </row>
    <row r="576" spans="4:17" ht="15" x14ac:dyDescent="0.25">
      <c r="D576" s="30"/>
      <c r="G576" s="26">
        <v>120</v>
      </c>
      <c r="H576" s="28" t="str">
        <f t="shared" si="54"/>
        <v>504.120</v>
      </c>
      <c r="I576" s="24" t="s">
        <v>2079</v>
      </c>
      <c r="J576" s="27" t="str">
        <f t="shared" si="55"/>
        <v>504.120 - Отопительное оборудование и агрегаты</v>
      </c>
      <c r="M576" s="46"/>
      <c r="N576" s="46"/>
      <c r="P576" s="44" t="s">
        <v>3065</v>
      </c>
      <c r="Q576" s="44" t="s">
        <v>2173</v>
      </c>
    </row>
    <row r="577" spans="4:17" ht="15" x14ac:dyDescent="0.25">
      <c r="D577" s="30"/>
      <c r="G577" s="26">
        <v>130</v>
      </c>
      <c r="H577" s="28" t="str">
        <f t="shared" si="54"/>
        <v>504.130</v>
      </c>
      <c r="I577" s="24" t="s">
        <v>2078</v>
      </c>
      <c r="J577" s="27" t="str">
        <f t="shared" si="55"/>
        <v>504.130 - Климатическое оборудование</v>
      </c>
      <c r="M577" s="46"/>
      <c r="N577" s="46"/>
      <c r="P577" s="44" t="s">
        <v>3332</v>
      </c>
      <c r="Q577" s="44" t="s">
        <v>1912</v>
      </c>
    </row>
    <row r="578" spans="4:17" ht="15" x14ac:dyDescent="0.25">
      <c r="D578" s="30"/>
      <c r="G578" s="26">
        <v>140</v>
      </c>
      <c r="H578" s="28" t="str">
        <f t="shared" si="54"/>
        <v>504.140</v>
      </c>
      <c r="I578" s="24" t="s">
        <v>2077</v>
      </c>
      <c r="J578" s="27" t="str">
        <f t="shared" si="55"/>
        <v xml:space="preserve">504.140 - Котельное оборудование </v>
      </c>
      <c r="M578" s="46"/>
      <c r="N578" s="46"/>
      <c r="P578" s="44" t="s">
        <v>3113</v>
      </c>
      <c r="Q578" s="44" t="s">
        <v>2121</v>
      </c>
    </row>
    <row r="579" spans="4:17" ht="15" x14ac:dyDescent="0.25">
      <c r="D579" s="30"/>
      <c r="G579" s="26">
        <v>150</v>
      </c>
      <c r="H579" s="28" t="str">
        <f t="shared" si="54"/>
        <v>504.150</v>
      </c>
      <c r="I579" s="24" t="s">
        <v>2076</v>
      </c>
      <c r="J579" s="27" t="str">
        <f t="shared" si="55"/>
        <v>504.150 - Котельное оборудование вспомогательное</v>
      </c>
      <c r="M579" s="46"/>
      <c r="N579" s="46"/>
      <c r="P579" s="44" t="s">
        <v>3082</v>
      </c>
      <c r="Q579" s="44" t="s">
        <v>2155</v>
      </c>
    </row>
    <row r="580" spans="4:17" ht="15" x14ac:dyDescent="0.25">
      <c r="D580" s="30"/>
      <c r="G580" s="26">
        <v>160</v>
      </c>
      <c r="H580" s="28" t="str">
        <f t="shared" si="54"/>
        <v>504.160</v>
      </c>
      <c r="I580" s="24" t="s">
        <v>2075</v>
      </c>
      <c r="J580" s="27" t="str">
        <f t="shared" si="55"/>
        <v>504.160 - Криогенное и холодильное оборудование</v>
      </c>
      <c r="M580" s="46"/>
      <c r="N580" s="46"/>
      <c r="P580" s="44" t="s">
        <v>2816</v>
      </c>
      <c r="Q580" s="44" t="s">
        <v>2437</v>
      </c>
    </row>
    <row r="581" spans="4:17" ht="15" x14ac:dyDescent="0.25">
      <c r="D581" s="30"/>
      <c r="G581" s="26">
        <v>170</v>
      </c>
      <c r="H581" s="28" t="str">
        <f t="shared" si="54"/>
        <v>504.170</v>
      </c>
      <c r="I581" s="24" t="s">
        <v>2074</v>
      </c>
      <c r="J581" s="27" t="str">
        <f t="shared" si="55"/>
        <v>504.170 - Кондиционеры и холодильные машины</v>
      </c>
      <c r="M581" s="46"/>
      <c r="N581" s="46"/>
      <c r="P581" s="44" t="s">
        <v>2795</v>
      </c>
      <c r="Q581" s="44" t="s">
        <v>2459</v>
      </c>
    </row>
    <row r="582" spans="4:17" ht="15" x14ac:dyDescent="0.25">
      <c r="D582" s="30"/>
      <c r="G582" s="26">
        <v>180</v>
      </c>
      <c r="H582" s="28" t="str">
        <f t="shared" si="54"/>
        <v>504.180</v>
      </c>
      <c r="I582" s="24" t="s">
        <v>2073</v>
      </c>
      <c r="J582" s="27" t="str">
        <f t="shared" si="55"/>
        <v>504.180 - Оборудование для гражданской обороны</v>
      </c>
      <c r="M582" s="46"/>
      <c r="N582" s="46"/>
      <c r="P582" s="44" t="s">
        <v>2957</v>
      </c>
      <c r="Q582" s="44" t="s">
        <v>2292</v>
      </c>
    </row>
    <row r="583" spans="4:17" ht="15" x14ac:dyDescent="0.25">
      <c r="D583" s="30"/>
      <c r="G583" s="26">
        <v>190</v>
      </c>
      <c r="H583" s="28" t="str">
        <f t="shared" si="54"/>
        <v>504.190</v>
      </c>
      <c r="I583" s="24" t="s">
        <v>2072</v>
      </c>
      <c r="J583" s="27" t="str">
        <f t="shared" si="55"/>
        <v>504.190 - Оборудование для очистных сооружений</v>
      </c>
      <c r="M583" s="46"/>
      <c r="N583" s="46"/>
      <c r="P583" s="44" t="s">
        <v>3231</v>
      </c>
      <c r="Q583" s="44" t="s">
        <v>2014</v>
      </c>
    </row>
    <row r="584" spans="4:17" ht="15" x14ac:dyDescent="0.25">
      <c r="D584" s="30"/>
      <c r="G584" s="26">
        <v>200</v>
      </c>
      <c r="H584" s="28" t="str">
        <f t="shared" si="54"/>
        <v>504.200</v>
      </c>
      <c r="I584" s="24" t="s">
        <v>2071</v>
      </c>
      <c r="J584" s="27" t="str">
        <f t="shared" si="55"/>
        <v>504.200 - Автоматизированные пункты</v>
      </c>
      <c r="M584" s="46"/>
      <c r="N584" s="46"/>
      <c r="P584" s="44" t="s">
        <v>3071</v>
      </c>
      <c r="Q584" s="44" t="s">
        <v>2166</v>
      </c>
    </row>
    <row r="585" spans="4:17" ht="15" x14ac:dyDescent="0.25">
      <c r="D585" s="30"/>
      <c r="G585" s="26">
        <v>210</v>
      </c>
      <c r="H585" s="28" t="str">
        <f t="shared" si="54"/>
        <v>504.210</v>
      </c>
      <c r="I585" s="24" t="s">
        <v>2070</v>
      </c>
      <c r="J585" s="27" t="str">
        <f t="shared" si="55"/>
        <v xml:space="preserve">504.210 - Тягодутьевые машины </v>
      </c>
      <c r="M585" s="46"/>
      <c r="N585" s="46"/>
      <c r="P585" s="44" t="s">
        <v>3333</v>
      </c>
      <c r="Q585" s="44" t="s">
        <v>1911</v>
      </c>
    </row>
    <row r="586" spans="4:17" ht="15" x14ac:dyDescent="0.25">
      <c r="D586" s="30"/>
      <c r="G586" s="26">
        <v>220</v>
      </c>
      <c r="H586" s="28" t="str">
        <f t="shared" si="54"/>
        <v>504.220</v>
      </c>
      <c r="I586" s="24" t="s">
        <v>2069</v>
      </c>
      <c r="J586" s="27" t="str">
        <f t="shared" si="55"/>
        <v>504.220 - Фильтро-вентиляционные агрегаты</v>
      </c>
      <c r="M586" s="46"/>
      <c r="N586" s="46"/>
      <c r="P586" s="44" t="s">
        <v>3281</v>
      </c>
      <c r="Q586" s="44" t="s">
        <v>1962</v>
      </c>
    </row>
    <row r="587" spans="4:17" ht="15" x14ac:dyDescent="0.25">
      <c r="D587" s="30"/>
      <c r="G587" s="26">
        <v>240</v>
      </c>
      <c r="H587" s="28" t="str">
        <f t="shared" si="54"/>
        <v>504.240</v>
      </c>
      <c r="I587" s="24" t="s">
        <v>3461</v>
      </c>
      <c r="J587" s="27" t="str">
        <f t="shared" si="55"/>
        <v>504.240 - Вентиляторы (Энергооборудование)</v>
      </c>
      <c r="M587" s="46"/>
      <c r="N587" s="46"/>
      <c r="P587" s="44" t="s">
        <v>3334</v>
      </c>
      <c r="Q587" s="44" t="s">
        <v>1910</v>
      </c>
    </row>
    <row r="588" spans="4:17" ht="15" x14ac:dyDescent="0.25">
      <c r="D588" s="30"/>
      <c r="G588" s="26">
        <v>250</v>
      </c>
      <c r="H588" s="28" t="str">
        <f t="shared" si="54"/>
        <v>504.250</v>
      </c>
      <c r="I588" s="24" t="s">
        <v>2068</v>
      </c>
      <c r="J588" s="27" t="str">
        <f t="shared" si="55"/>
        <v xml:space="preserve">504.250 - Воздуховоды </v>
      </c>
      <c r="M588" s="46"/>
      <c r="N588" s="46"/>
      <c r="P588" s="44" t="s">
        <v>3182</v>
      </c>
      <c r="Q588" s="44" t="s">
        <v>2056</v>
      </c>
    </row>
    <row r="589" spans="4:17" ht="15" x14ac:dyDescent="0.25">
      <c r="D589" s="30"/>
      <c r="G589" s="26">
        <v>260</v>
      </c>
      <c r="H589" s="28" t="str">
        <f t="shared" si="54"/>
        <v>504.260</v>
      </c>
      <c r="I589" s="24" t="s">
        <v>3462</v>
      </c>
      <c r="J589" s="27" t="str">
        <f t="shared" si="55"/>
        <v>504.260 - Сепараторы (Энергооборудование)</v>
      </c>
      <c r="M589" s="46"/>
      <c r="N589" s="46"/>
      <c r="P589" s="44" t="s">
        <v>3014</v>
      </c>
      <c r="Q589" s="44" t="s">
        <v>2231</v>
      </c>
    </row>
    <row r="590" spans="4:17" ht="15" x14ac:dyDescent="0.25">
      <c r="D590" s="30"/>
      <c r="G590" s="26">
        <v>270</v>
      </c>
      <c r="H590" s="28" t="str">
        <f t="shared" si="54"/>
        <v>504.270</v>
      </c>
      <c r="I590" s="24" t="s">
        <v>2067</v>
      </c>
      <c r="J590" s="27" t="str">
        <f t="shared" si="55"/>
        <v>504.270 - Охладители</v>
      </c>
      <c r="M590" s="46"/>
      <c r="N590" s="46"/>
      <c r="P590" s="44" t="s">
        <v>3137</v>
      </c>
      <c r="Q590" s="44" t="s">
        <v>3466</v>
      </c>
    </row>
    <row r="591" spans="4:17" ht="15" x14ac:dyDescent="0.25">
      <c r="D591" s="30"/>
      <c r="G591" s="26">
        <v>280</v>
      </c>
      <c r="H591" s="28" t="str">
        <f t="shared" si="54"/>
        <v>504.280</v>
      </c>
      <c r="I591" s="24" t="s">
        <v>2066</v>
      </c>
      <c r="J591" s="27" t="str">
        <f t="shared" si="55"/>
        <v>504.280 - Глушители</v>
      </c>
      <c r="M591" s="46"/>
      <c r="N591" s="46"/>
      <c r="P591" s="44" t="s">
        <v>3183</v>
      </c>
      <c r="Q591" s="44" t="s">
        <v>3463</v>
      </c>
    </row>
    <row r="592" spans="4:17" ht="15" x14ac:dyDescent="0.25">
      <c r="D592" s="30"/>
      <c r="G592" s="26">
        <v>290</v>
      </c>
      <c r="H592" s="28" t="str">
        <f t="shared" si="54"/>
        <v>504.290</v>
      </c>
      <c r="I592" s="24" t="s">
        <v>2065</v>
      </c>
      <c r="J592" s="27" t="str">
        <f t="shared" si="55"/>
        <v xml:space="preserve">504.290 - Градирни </v>
      </c>
      <c r="M592" s="46"/>
      <c r="N592" s="46"/>
      <c r="P592" s="44" t="s">
        <v>3335</v>
      </c>
      <c r="Q592" s="44" t="s">
        <v>1909</v>
      </c>
    </row>
    <row r="593" spans="4:17" ht="15" x14ac:dyDescent="0.25">
      <c r="D593" s="30"/>
      <c r="G593" s="26">
        <v>300</v>
      </c>
      <c r="H593" s="28" t="str">
        <f t="shared" si="54"/>
        <v>504.300</v>
      </c>
      <c r="I593" s="24" t="s">
        <v>2064</v>
      </c>
      <c r="J593" s="27" t="str">
        <f t="shared" si="55"/>
        <v>504.300 - Дымососы</v>
      </c>
      <c r="M593" s="46"/>
      <c r="N593" s="46"/>
      <c r="P593" s="44" t="s">
        <v>3336</v>
      </c>
      <c r="Q593" s="44" t="s">
        <v>1908</v>
      </c>
    </row>
    <row r="594" spans="4:17" ht="15" x14ac:dyDescent="0.25">
      <c r="D594" s="30"/>
      <c r="G594" s="26">
        <v>310</v>
      </c>
      <c r="H594" s="28" t="str">
        <f t="shared" si="54"/>
        <v>504.310</v>
      </c>
      <c r="I594" s="24" t="s">
        <v>3451</v>
      </c>
      <c r="J594" s="27" t="str">
        <f t="shared" si="55"/>
        <v>504.310 - Клапаны (Энергооборудование)</v>
      </c>
      <c r="M594" s="46"/>
      <c r="N594" s="46"/>
      <c r="P594" s="44" t="s">
        <v>3337</v>
      </c>
      <c r="Q594" s="44" t="s">
        <v>1907</v>
      </c>
    </row>
    <row r="595" spans="4:17" ht="15" x14ac:dyDescent="0.25">
      <c r="D595" s="30"/>
      <c r="G595" s="26">
        <v>320</v>
      </c>
      <c r="H595" s="28" t="str">
        <f t="shared" si="54"/>
        <v>504.320</v>
      </c>
      <c r="I595" s="24" t="s">
        <v>3457</v>
      </c>
      <c r="J595" s="27" t="str">
        <f t="shared" si="55"/>
        <v>504.320 - Компрессоры (Энергооборудование)</v>
      </c>
      <c r="M595" s="46"/>
      <c r="N595" s="46"/>
      <c r="P595" s="44" t="s">
        <v>2867</v>
      </c>
      <c r="Q595" s="44" t="s">
        <v>2384</v>
      </c>
    </row>
    <row r="596" spans="4:17" ht="15" x14ac:dyDescent="0.25">
      <c r="D596" s="30"/>
      <c r="G596" s="26">
        <v>330</v>
      </c>
      <c r="H596" s="28" t="str">
        <f t="shared" si="54"/>
        <v>504.330</v>
      </c>
      <c r="I596" s="24" t="s">
        <v>2063</v>
      </c>
      <c r="J596" s="27" t="str">
        <f t="shared" si="55"/>
        <v>504.330 - Нагнетатели</v>
      </c>
      <c r="M596" s="46"/>
      <c r="N596" s="46"/>
      <c r="P596" s="44" t="s">
        <v>3373</v>
      </c>
      <c r="Q596" s="44" t="s">
        <v>1870</v>
      </c>
    </row>
    <row r="597" spans="4:17" ht="15" x14ac:dyDescent="0.25">
      <c r="D597" s="30"/>
      <c r="G597" s="26">
        <v>340</v>
      </c>
      <c r="H597" s="28" t="str">
        <f t="shared" si="54"/>
        <v>504.340</v>
      </c>
      <c r="I597" s="24" t="s">
        <v>2062</v>
      </c>
      <c r="J597" s="27" t="str">
        <f t="shared" si="55"/>
        <v>504.340 - Обогреватели</v>
      </c>
      <c r="M597" s="46"/>
      <c r="N597" s="46"/>
      <c r="P597" s="44" t="s">
        <v>2969</v>
      </c>
      <c r="Q597" s="44" t="s">
        <v>2278</v>
      </c>
    </row>
    <row r="598" spans="4:17" ht="15" x14ac:dyDescent="0.25">
      <c r="D598" s="30"/>
      <c r="G598" s="26">
        <v>350</v>
      </c>
      <c r="H598" s="28" t="str">
        <f t="shared" si="54"/>
        <v>504.350</v>
      </c>
      <c r="I598" s="24" t="s">
        <v>2061</v>
      </c>
      <c r="J598" s="27" t="str">
        <f t="shared" si="55"/>
        <v>504.350 - Осушители</v>
      </c>
      <c r="M598" s="46"/>
      <c r="N598" s="46"/>
      <c r="P598" s="44" t="s">
        <v>2921</v>
      </c>
      <c r="Q598" s="44" t="s">
        <v>2330</v>
      </c>
    </row>
    <row r="599" spans="4:17" ht="15" x14ac:dyDescent="0.25">
      <c r="D599" s="30"/>
      <c r="G599" s="26">
        <v>360</v>
      </c>
      <c r="H599" s="28" t="str">
        <f t="shared" si="54"/>
        <v>504.360</v>
      </c>
      <c r="I599" s="24" t="s">
        <v>2060</v>
      </c>
      <c r="J599" s="27" t="str">
        <f t="shared" si="55"/>
        <v>504.360 - Котлы</v>
      </c>
      <c r="M599" s="46"/>
      <c r="N599" s="46"/>
      <c r="P599" s="44" t="s">
        <v>2771</v>
      </c>
      <c r="Q599" s="44" t="s">
        <v>2483</v>
      </c>
    </row>
    <row r="600" spans="4:17" ht="15" x14ac:dyDescent="0.25">
      <c r="D600" s="30"/>
      <c r="G600" s="26">
        <v>370</v>
      </c>
      <c r="H600" s="28" t="str">
        <f t="shared" si="54"/>
        <v>504.370</v>
      </c>
      <c r="I600" s="24" t="s">
        <v>2059</v>
      </c>
      <c r="J600" s="27" t="str">
        <f t="shared" si="55"/>
        <v>504.370 - Подогреватели</v>
      </c>
      <c r="M600" s="46"/>
      <c r="N600" s="46"/>
      <c r="P600" s="44" t="s">
        <v>2970</v>
      </c>
      <c r="Q600" s="44" t="s">
        <v>2277</v>
      </c>
    </row>
    <row r="601" spans="4:17" ht="15" x14ac:dyDescent="0.25">
      <c r="D601" s="30"/>
      <c r="G601" s="26">
        <v>380</v>
      </c>
      <c r="H601" s="28" t="str">
        <f t="shared" si="54"/>
        <v>504.380</v>
      </c>
      <c r="I601" s="24" t="s">
        <v>2058</v>
      </c>
      <c r="J601" s="27" t="str">
        <f t="shared" si="55"/>
        <v>504.380 - Редукторы</v>
      </c>
      <c r="M601" s="46"/>
      <c r="N601" s="46"/>
      <c r="P601" s="44" t="s">
        <v>2775</v>
      </c>
      <c r="Q601" s="44" t="s">
        <v>2479</v>
      </c>
    </row>
    <row r="602" spans="4:17" ht="15" x14ac:dyDescent="0.25">
      <c r="D602" s="30"/>
      <c r="G602" s="26">
        <v>390</v>
      </c>
      <c r="H602" s="28" t="str">
        <f t="shared" si="54"/>
        <v>504.390</v>
      </c>
      <c r="I602" s="24" t="s">
        <v>2057</v>
      </c>
      <c r="J602" s="27" t="str">
        <f t="shared" si="55"/>
        <v>504.390 - Рекуператоры</v>
      </c>
      <c r="M602" s="46"/>
      <c r="N602" s="46"/>
      <c r="P602" s="44" t="s">
        <v>3131</v>
      </c>
      <c r="Q602" s="44" t="s">
        <v>2104</v>
      </c>
    </row>
    <row r="603" spans="4:17" ht="15" x14ac:dyDescent="0.25">
      <c r="D603" s="30"/>
      <c r="G603" s="26">
        <v>400</v>
      </c>
      <c r="H603" s="28" t="str">
        <f t="shared" si="54"/>
        <v>504.400</v>
      </c>
      <c r="I603" s="24" t="s">
        <v>2056</v>
      </c>
      <c r="J603" s="27" t="str">
        <f t="shared" si="55"/>
        <v>504.400 - Теплогенераторы</v>
      </c>
      <c r="M603" s="46"/>
      <c r="N603" s="46"/>
      <c r="P603" s="44" t="s">
        <v>3285</v>
      </c>
      <c r="Q603" s="44" t="s">
        <v>1958</v>
      </c>
    </row>
    <row r="604" spans="4:17" ht="15" x14ac:dyDescent="0.25">
      <c r="D604" s="30"/>
      <c r="G604" s="26">
        <v>410</v>
      </c>
      <c r="H604" s="28" t="str">
        <f t="shared" si="54"/>
        <v>504.410</v>
      </c>
      <c r="I604" s="24" t="s">
        <v>3463</v>
      </c>
      <c r="J604" s="27" t="str">
        <f t="shared" si="55"/>
        <v>504.410 - Теплообменники (Энергооборудование)</v>
      </c>
      <c r="M604" s="46"/>
      <c r="N604" s="46"/>
      <c r="P604" s="44" t="s">
        <v>2835</v>
      </c>
      <c r="Q604" s="44" t="s">
        <v>2417</v>
      </c>
    </row>
    <row r="605" spans="4:17" ht="15" x14ac:dyDescent="0.25">
      <c r="D605" s="30"/>
      <c r="G605" s="26">
        <v>420</v>
      </c>
      <c r="H605" s="28" t="str">
        <f t="shared" si="54"/>
        <v>504.420</v>
      </c>
      <c r="I605" s="24" t="s">
        <v>2055</v>
      </c>
      <c r="J605" s="27" t="str">
        <f t="shared" si="55"/>
        <v>504.420 - Трубопроводы</v>
      </c>
      <c r="M605" s="46"/>
      <c r="N605" s="46"/>
      <c r="P605" s="44" t="s">
        <v>2834</v>
      </c>
      <c r="Q605" s="44" t="s">
        <v>2418</v>
      </c>
    </row>
    <row r="606" spans="4:17" ht="15" x14ac:dyDescent="0.25">
      <c r="D606" s="30"/>
      <c r="G606" s="26">
        <v>430</v>
      </c>
      <c r="H606" s="28" t="str">
        <f t="shared" si="54"/>
        <v>504.430</v>
      </c>
      <c r="I606" s="24" t="s">
        <v>2054</v>
      </c>
      <c r="J606" s="27" t="str">
        <f t="shared" si="55"/>
        <v>504.430 - Турбины</v>
      </c>
      <c r="M606" s="46"/>
      <c r="N606" s="46"/>
      <c r="P606" s="44" t="s">
        <v>3277</v>
      </c>
      <c r="Q606" s="44" t="s">
        <v>1967</v>
      </c>
    </row>
    <row r="607" spans="4:17" ht="15" x14ac:dyDescent="0.25">
      <c r="D607" s="30"/>
      <c r="G607" s="26">
        <v>440</v>
      </c>
      <c r="H607" s="28" t="str">
        <f t="shared" si="54"/>
        <v>504.440</v>
      </c>
      <c r="I607" s="24" t="s">
        <v>2053</v>
      </c>
      <c r="J607" s="27" t="str">
        <f t="shared" si="55"/>
        <v>504.440 - Фильтры и фильтроэлементы</v>
      </c>
      <c r="M607" s="46"/>
      <c r="N607" s="46"/>
      <c r="P607" s="44" t="s">
        <v>3046</v>
      </c>
      <c r="Q607" s="44" t="s">
        <v>2194</v>
      </c>
    </row>
    <row r="608" spans="4:17" ht="15" x14ac:dyDescent="0.25">
      <c r="D608" s="30"/>
      <c r="G608" s="26">
        <v>450</v>
      </c>
      <c r="H608" s="28" t="str">
        <f t="shared" si="54"/>
        <v>504.450</v>
      </c>
      <c r="I608" s="24" t="s">
        <v>2052</v>
      </c>
      <c r="J608" s="27" t="str">
        <f t="shared" si="55"/>
        <v>504.450 - Чиллеры</v>
      </c>
      <c r="M608" s="46"/>
      <c r="N608" s="46"/>
      <c r="P608" s="44" t="s">
        <v>2863</v>
      </c>
      <c r="Q608" s="44" t="s">
        <v>2388</v>
      </c>
    </row>
    <row r="609" spans="4:17" ht="15" x14ac:dyDescent="0.25">
      <c r="D609" s="30">
        <v>505</v>
      </c>
      <c r="E609" s="24" t="s">
        <v>2051</v>
      </c>
      <c r="F609" s="25" t="str">
        <f>D609&amp;" - "&amp;E609</f>
        <v>505 - Трубопроводная арматура</v>
      </c>
      <c r="M609" s="46"/>
      <c r="N609" s="46"/>
      <c r="P609" s="44" t="s">
        <v>2920</v>
      </c>
      <c r="Q609" s="44" t="s">
        <v>2331</v>
      </c>
    </row>
    <row r="610" spans="4:17" ht="15" x14ac:dyDescent="0.25">
      <c r="D610" s="30"/>
      <c r="G610" s="26">
        <v>110</v>
      </c>
      <c r="H610" s="28" t="str">
        <f t="shared" ref="H610:H623" si="56">$D$609&amp;"."&amp;G610</f>
        <v>505.110</v>
      </c>
      <c r="I610" s="29" t="s">
        <v>2050</v>
      </c>
      <c r="J610" s="27" t="str">
        <f t="shared" ref="J610:J623" si="57">H610&amp;" - "&amp;I610</f>
        <v>505.110 - Арматура общепромышленная</v>
      </c>
      <c r="M610" s="46"/>
      <c r="N610" s="46"/>
      <c r="P610" s="44" t="s">
        <v>2976</v>
      </c>
      <c r="Q610" s="44" t="s">
        <v>2271</v>
      </c>
    </row>
    <row r="611" spans="4:17" ht="15" x14ac:dyDescent="0.25">
      <c r="D611" s="30"/>
      <c r="G611" s="26">
        <v>120</v>
      </c>
      <c r="H611" s="28" t="str">
        <f t="shared" si="56"/>
        <v>505.120</v>
      </c>
      <c r="I611" s="29" t="s">
        <v>2049</v>
      </c>
      <c r="J611" s="27" t="str">
        <f t="shared" si="57"/>
        <v>505.120 - Арматура для химических сред</v>
      </c>
      <c r="M611" s="46"/>
      <c r="N611" s="46"/>
      <c r="P611" s="44" t="s">
        <v>3201</v>
      </c>
      <c r="Q611" s="44" t="s">
        <v>2038</v>
      </c>
    </row>
    <row r="612" spans="4:17" ht="15" x14ac:dyDescent="0.25">
      <c r="D612" s="30"/>
      <c r="G612" s="26">
        <v>130</v>
      </c>
      <c r="H612" s="28" t="str">
        <f t="shared" si="56"/>
        <v>505.130</v>
      </c>
      <c r="I612" s="29" t="s">
        <v>2048</v>
      </c>
      <c r="J612" s="27" t="str">
        <f t="shared" si="57"/>
        <v>505.130 - Арматура специального назначения</v>
      </c>
      <c r="M612" s="46"/>
      <c r="N612" s="46"/>
      <c r="P612" s="44" t="s">
        <v>3184</v>
      </c>
      <c r="Q612" s="44" t="s">
        <v>2055</v>
      </c>
    </row>
    <row r="613" spans="4:17" ht="15" x14ac:dyDescent="0.25">
      <c r="D613" s="30"/>
      <c r="G613" s="26">
        <v>140</v>
      </c>
      <c r="H613" s="28" t="str">
        <f t="shared" si="56"/>
        <v>505.140</v>
      </c>
      <c r="I613" s="29" t="s">
        <v>2047</v>
      </c>
      <c r="J613" s="27" t="str">
        <f t="shared" si="57"/>
        <v>505.140 - Задвижки и затворы</v>
      </c>
      <c r="M613" s="46"/>
      <c r="N613" s="46"/>
      <c r="P613" s="44" t="s">
        <v>2774</v>
      </c>
      <c r="Q613" s="44" t="s">
        <v>3391</v>
      </c>
    </row>
    <row r="614" spans="4:17" ht="15" x14ac:dyDescent="0.25">
      <c r="D614" s="30"/>
      <c r="G614" s="26">
        <v>150</v>
      </c>
      <c r="H614" s="28" t="str">
        <f t="shared" si="56"/>
        <v>505.150</v>
      </c>
      <c r="I614" s="29" t="s">
        <v>2046</v>
      </c>
      <c r="J614" s="27" t="str">
        <f t="shared" si="57"/>
        <v>505.150 - Заслонки</v>
      </c>
      <c r="M614" s="46"/>
      <c r="N614" s="46"/>
      <c r="P614" s="44" t="s">
        <v>3047</v>
      </c>
      <c r="Q614" s="44" t="s">
        <v>2193</v>
      </c>
    </row>
    <row r="615" spans="4:17" ht="15" x14ac:dyDescent="0.25">
      <c r="D615" s="30"/>
      <c r="G615" s="26">
        <v>160</v>
      </c>
      <c r="H615" s="28" t="str">
        <f t="shared" si="56"/>
        <v>505.160</v>
      </c>
      <c r="I615" s="29" t="s">
        <v>2045</v>
      </c>
      <c r="J615" s="27" t="str">
        <f t="shared" si="57"/>
        <v>505.160 - Затворы</v>
      </c>
      <c r="M615" s="46"/>
      <c r="N615" s="46"/>
      <c r="P615" s="44" t="s">
        <v>3048</v>
      </c>
      <c r="Q615" s="44" t="s">
        <v>2192</v>
      </c>
    </row>
    <row r="616" spans="4:17" ht="15" x14ac:dyDescent="0.25">
      <c r="D616" s="30"/>
      <c r="G616" s="26">
        <v>170</v>
      </c>
      <c r="H616" s="28" t="str">
        <f t="shared" si="56"/>
        <v>505.170</v>
      </c>
      <c r="I616" s="29" t="s">
        <v>2044</v>
      </c>
      <c r="J616" s="27" t="str">
        <f t="shared" si="57"/>
        <v>505.170 - Клапана</v>
      </c>
      <c r="M616" s="46"/>
      <c r="N616" s="46"/>
      <c r="P616" s="44" t="s">
        <v>3185</v>
      </c>
      <c r="Q616" s="44" t="s">
        <v>2054</v>
      </c>
    </row>
    <row r="617" spans="4:17" ht="15" x14ac:dyDescent="0.25">
      <c r="D617" s="30"/>
      <c r="G617" s="26">
        <v>180</v>
      </c>
      <c r="H617" s="28" t="str">
        <f t="shared" si="56"/>
        <v>505.180</v>
      </c>
      <c r="I617" s="29" t="s">
        <v>2043</v>
      </c>
      <c r="J617" s="27" t="str">
        <f t="shared" si="57"/>
        <v>505.180 - Конденсатоотводчики</v>
      </c>
      <c r="M617" s="46"/>
      <c r="N617" s="46"/>
      <c r="P617" s="44" t="s">
        <v>3164</v>
      </c>
      <c r="Q617" s="44" t="s">
        <v>2070</v>
      </c>
    </row>
    <row r="618" spans="4:17" ht="15" x14ac:dyDescent="0.25">
      <c r="D618" s="30"/>
      <c r="G618" s="26">
        <v>190</v>
      </c>
      <c r="H618" s="28" t="str">
        <f t="shared" si="56"/>
        <v>505.190</v>
      </c>
      <c r="I618" s="29" t="s">
        <v>3453</v>
      </c>
      <c r="J618" s="27" t="str">
        <f t="shared" si="57"/>
        <v>505.190 - Краны (Трубопроводная арматура)</v>
      </c>
      <c r="M618" s="46"/>
      <c r="N618" s="46"/>
      <c r="P618" s="44" t="s">
        <v>3286</v>
      </c>
      <c r="Q618" s="44" t="s">
        <v>1957</v>
      </c>
    </row>
    <row r="619" spans="4:17" ht="15" x14ac:dyDescent="0.25">
      <c r="D619" s="30"/>
      <c r="G619" s="26">
        <v>200</v>
      </c>
      <c r="H619" s="28" t="str">
        <f t="shared" si="56"/>
        <v>505.200</v>
      </c>
      <c r="I619" s="29" t="s">
        <v>2042</v>
      </c>
      <c r="J619" s="27" t="str">
        <f t="shared" si="57"/>
        <v>505.200 - Крепеж трубопроводный</v>
      </c>
      <c r="M619" s="46"/>
      <c r="N619" s="46"/>
      <c r="P619" s="44" t="s">
        <v>2659</v>
      </c>
      <c r="Q619" s="44" t="s">
        <v>2605</v>
      </c>
    </row>
    <row r="620" spans="4:17" ht="15" x14ac:dyDescent="0.25">
      <c r="D620" s="30"/>
      <c r="G620" s="26">
        <v>210</v>
      </c>
      <c r="H620" s="28" t="str">
        <f t="shared" si="56"/>
        <v>505.210</v>
      </c>
      <c r="I620" s="29" t="s">
        <v>2041</v>
      </c>
      <c r="J620" s="27" t="str">
        <f t="shared" si="57"/>
        <v>505.210 - Регуляторы давления</v>
      </c>
      <c r="M620" s="46"/>
      <c r="N620" s="46"/>
      <c r="P620" s="44" t="s">
        <v>2668</v>
      </c>
      <c r="Q620" s="44" t="s">
        <v>2597</v>
      </c>
    </row>
    <row r="621" spans="4:17" ht="15" x14ac:dyDescent="0.25">
      <c r="D621" s="30"/>
      <c r="G621" s="26">
        <v>220</v>
      </c>
      <c r="H621" s="28" t="str">
        <f t="shared" si="56"/>
        <v>505.220</v>
      </c>
      <c r="I621" s="29" t="s">
        <v>2040</v>
      </c>
      <c r="J621" s="27" t="str">
        <f t="shared" si="57"/>
        <v>505.220 - Соединение трубопроводное</v>
      </c>
      <c r="M621" s="46"/>
      <c r="N621" s="46"/>
      <c r="P621" s="44" t="s">
        <v>2966</v>
      </c>
      <c r="Q621" s="44" t="s">
        <v>2283</v>
      </c>
    </row>
    <row r="622" spans="4:17" ht="15" x14ac:dyDescent="0.25">
      <c r="D622" s="30"/>
      <c r="G622" s="26">
        <v>230</v>
      </c>
      <c r="H622" s="28" t="str">
        <f t="shared" si="56"/>
        <v>505.230</v>
      </c>
      <c r="I622" s="29" t="s">
        <v>2039</v>
      </c>
      <c r="J622" s="27" t="str">
        <f t="shared" si="57"/>
        <v>505.230 - Электроприводы</v>
      </c>
      <c r="M622" s="46"/>
      <c r="N622" s="46"/>
      <c r="P622" s="44" t="s">
        <v>3106</v>
      </c>
      <c r="Q622" s="44" t="s">
        <v>2128</v>
      </c>
    </row>
    <row r="623" spans="4:17" ht="15" x14ac:dyDescent="0.25">
      <c r="D623" s="30"/>
      <c r="G623" s="26">
        <v>240</v>
      </c>
      <c r="H623" s="28" t="str">
        <f t="shared" si="56"/>
        <v>505.240</v>
      </c>
      <c r="I623" s="29" t="s">
        <v>2038</v>
      </c>
      <c r="J623" s="27" t="str">
        <f t="shared" si="57"/>
        <v>505.240 - Трубопроводная арматура.Указатели уровня</v>
      </c>
      <c r="M623" s="46"/>
      <c r="N623" s="46"/>
      <c r="P623" s="44" t="s">
        <v>3104</v>
      </c>
      <c r="Q623" s="44" t="s">
        <v>2130</v>
      </c>
    </row>
    <row r="624" spans="4:17" ht="15" x14ac:dyDescent="0.25">
      <c r="D624" s="30">
        <v>506</v>
      </c>
      <c r="E624" s="24" t="s">
        <v>2037</v>
      </c>
      <c r="F624" s="25" t="str">
        <f>D624&amp;" - "&amp;E624</f>
        <v>506 - Гидросмазочное и насосное оборудование</v>
      </c>
      <c r="M624" s="46"/>
      <c r="N624" s="46"/>
      <c r="P624" s="44" t="s">
        <v>3239</v>
      </c>
      <c r="Q624" s="44" t="s">
        <v>2006</v>
      </c>
    </row>
    <row r="625" spans="4:17" ht="15" x14ac:dyDescent="0.25">
      <c r="D625" s="30"/>
      <c r="G625" s="26">
        <v>110</v>
      </c>
      <c r="H625" s="28" t="str">
        <f t="shared" ref="H625:H646" si="58">$D$624&amp;"."&amp;G625</f>
        <v>506.110</v>
      </c>
      <c r="I625" s="24" t="s">
        <v>2036</v>
      </c>
      <c r="J625" s="27" t="str">
        <f t="shared" ref="J625:J646" si="59">H625&amp;" - "&amp;I625</f>
        <v>506.110 - Насосные станции, насосы и насосные агрегаты</v>
      </c>
      <c r="M625" s="46"/>
      <c r="N625" s="46"/>
      <c r="P625" s="44" t="s">
        <v>3338</v>
      </c>
      <c r="Q625" s="44" t="s">
        <v>1906</v>
      </c>
    </row>
    <row r="626" spans="4:17" ht="15" x14ac:dyDescent="0.25">
      <c r="D626" s="30"/>
      <c r="G626" s="26">
        <v>120</v>
      </c>
      <c r="H626" s="28" t="str">
        <f t="shared" si="58"/>
        <v>506.120</v>
      </c>
      <c r="I626" s="24" t="s">
        <v>2035</v>
      </c>
      <c r="J626" s="27" t="str">
        <f t="shared" si="59"/>
        <v>506.120 - Гидроаккумулятор</v>
      </c>
      <c r="M626" s="46"/>
      <c r="N626" s="46"/>
      <c r="P626" s="44" t="s">
        <v>2709</v>
      </c>
      <c r="Q626" s="44" t="s">
        <v>2550</v>
      </c>
    </row>
    <row r="627" spans="4:17" ht="15" x14ac:dyDescent="0.25">
      <c r="D627" s="30"/>
      <c r="G627" s="26">
        <v>130</v>
      </c>
      <c r="H627" s="28" t="str">
        <f t="shared" si="58"/>
        <v>506.130</v>
      </c>
      <c r="I627" s="24" t="s">
        <v>2034</v>
      </c>
      <c r="J627" s="27" t="str">
        <f t="shared" si="59"/>
        <v>506.130 - Гидроинструмент</v>
      </c>
      <c r="M627" s="46"/>
      <c r="N627" s="46"/>
      <c r="P627" s="44" t="s">
        <v>2705</v>
      </c>
      <c r="Q627" s="44" t="s">
        <v>2553</v>
      </c>
    </row>
    <row r="628" spans="4:17" ht="15" x14ac:dyDescent="0.25">
      <c r="D628" s="30"/>
      <c r="G628" s="26">
        <v>140</v>
      </c>
      <c r="H628" s="28" t="str">
        <f t="shared" si="58"/>
        <v>506.140</v>
      </c>
      <c r="I628" s="24" t="s">
        <v>2033</v>
      </c>
      <c r="J628" s="27" t="str">
        <f t="shared" si="59"/>
        <v>506.140 - Гидрораспределители</v>
      </c>
      <c r="M628" s="46"/>
      <c r="N628" s="46"/>
      <c r="P628" s="44" t="s">
        <v>2718</v>
      </c>
      <c r="Q628" s="44" t="s">
        <v>2541</v>
      </c>
    </row>
    <row r="629" spans="4:17" ht="15" x14ac:dyDescent="0.25">
      <c r="D629" s="30"/>
      <c r="G629" s="26">
        <v>150</v>
      </c>
      <c r="H629" s="28" t="str">
        <f t="shared" si="58"/>
        <v>506.150</v>
      </c>
      <c r="I629" s="24" t="s">
        <v>2032</v>
      </c>
      <c r="J629" s="27" t="str">
        <f t="shared" si="59"/>
        <v>506.150 - Гидроцилиндры</v>
      </c>
      <c r="M629" s="46"/>
      <c r="N629" s="46"/>
      <c r="P629" s="44" t="s">
        <v>2706</v>
      </c>
      <c r="Q629" s="44" t="s">
        <v>2552</v>
      </c>
    </row>
    <row r="630" spans="4:17" ht="15" x14ac:dyDescent="0.25">
      <c r="D630" s="30"/>
      <c r="G630" s="26">
        <v>160</v>
      </c>
      <c r="H630" s="28" t="str">
        <f t="shared" si="58"/>
        <v>506.160</v>
      </c>
      <c r="I630" s="24" t="s">
        <v>2031</v>
      </c>
      <c r="J630" s="27" t="str">
        <f t="shared" si="59"/>
        <v>506.160 - Гидроаппаратура</v>
      </c>
      <c r="M630" s="46"/>
      <c r="N630" s="46"/>
      <c r="P630" s="44" t="s">
        <v>2704</v>
      </c>
      <c r="Q630" s="44" t="s">
        <v>2554</v>
      </c>
    </row>
    <row r="631" spans="4:17" ht="15" x14ac:dyDescent="0.25">
      <c r="D631" s="30"/>
      <c r="G631" s="26">
        <v>170</v>
      </c>
      <c r="H631" s="28" t="str">
        <f t="shared" si="58"/>
        <v>506.170</v>
      </c>
      <c r="I631" s="24" t="s">
        <v>2030</v>
      </c>
      <c r="J631" s="27" t="str">
        <f t="shared" si="59"/>
        <v>506.170 - Гидросбив</v>
      </c>
      <c r="M631" s="46"/>
      <c r="N631" s="46"/>
      <c r="P631" s="44" t="s">
        <v>2712</v>
      </c>
      <c r="Q631" s="44" t="s">
        <v>2547</v>
      </c>
    </row>
    <row r="632" spans="4:17" ht="15" x14ac:dyDescent="0.25">
      <c r="D632" s="30"/>
      <c r="G632" s="26">
        <v>180</v>
      </c>
      <c r="H632" s="28" t="str">
        <f t="shared" si="58"/>
        <v>506.180</v>
      </c>
      <c r="I632" s="24" t="s">
        <v>3447</v>
      </c>
      <c r="J632" s="27" t="str">
        <f t="shared" si="59"/>
        <v>506.180 - Дроссели (Гидросмазочное и насосное оборудование)</v>
      </c>
      <c r="M632" s="46"/>
      <c r="N632" s="46"/>
      <c r="P632" s="44" t="s">
        <v>2721</v>
      </c>
      <c r="Q632" s="44" t="s">
        <v>2538</v>
      </c>
    </row>
    <row r="633" spans="4:17" ht="15" x14ac:dyDescent="0.25">
      <c r="D633" s="30"/>
      <c r="G633" s="26">
        <v>190</v>
      </c>
      <c r="H633" s="28" t="str">
        <f t="shared" si="58"/>
        <v>506.190</v>
      </c>
      <c r="I633" s="24" t="s">
        <v>3450</v>
      </c>
      <c r="J633" s="27" t="str">
        <f t="shared" si="59"/>
        <v>506.190 - Клапаны (Гидросмазочное и насосное оборудование)</v>
      </c>
      <c r="M633" s="46"/>
      <c r="N633" s="46"/>
      <c r="P633" s="44" t="s">
        <v>2722</v>
      </c>
      <c r="Q633" s="44" t="s">
        <v>2537</v>
      </c>
    </row>
    <row r="634" spans="4:17" ht="15" x14ac:dyDescent="0.25">
      <c r="D634" s="30"/>
      <c r="G634" s="26">
        <v>200</v>
      </c>
      <c r="H634" s="28" t="str">
        <f t="shared" si="58"/>
        <v>506.200</v>
      </c>
      <c r="I634" s="24" t="s">
        <v>3465</v>
      </c>
      <c r="J634" s="27" t="str">
        <f t="shared" si="59"/>
        <v>506.200 - Сепараторы (Гидросмазочное и насосное оборудование)</v>
      </c>
      <c r="M634" s="46"/>
      <c r="N634" s="46"/>
      <c r="P634" s="44" t="s">
        <v>2716</v>
      </c>
      <c r="Q634" s="44" t="s">
        <v>2543</v>
      </c>
    </row>
    <row r="635" spans="4:17" ht="15" x14ac:dyDescent="0.25">
      <c r="D635" s="30"/>
      <c r="G635" s="26">
        <v>210</v>
      </c>
      <c r="H635" s="28" t="str">
        <f t="shared" si="58"/>
        <v>506.210</v>
      </c>
      <c r="I635" s="24" t="s">
        <v>2029</v>
      </c>
      <c r="J635" s="27" t="str">
        <f t="shared" si="59"/>
        <v>506.210 - Фитинги</v>
      </c>
      <c r="M635" s="46"/>
      <c r="N635" s="46"/>
      <c r="P635" s="44" t="s">
        <v>2713</v>
      </c>
      <c r="Q635" s="44" t="s">
        <v>2546</v>
      </c>
    </row>
    <row r="636" spans="4:17" ht="15" x14ac:dyDescent="0.25">
      <c r="D636" s="30"/>
      <c r="G636" s="26">
        <v>220</v>
      </c>
      <c r="H636" s="28" t="str">
        <f t="shared" si="58"/>
        <v>506.220</v>
      </c>
      <c r="I636" s="24" t="s">
        <v>2028</v>
      </c>
      <c r="J636" s="27" t="str">
        <f t="shared" si="59"/>
        <v>506.220 - Смазочное оборудование</v>
      </c>
      <c r="M636" s="46"/>
      <c r="N636" s="46"/>
      <c r="P636" s="44" t="s">
        <v>2703</v>
      </c>
      <c r="Q636" s="44" t="s">
        <v>2555</v>
      </c>
    </row>
    <row r="637" spans="4:17" ht="15" x14ac:dyDescent="0.25">
      <c r="D637" s="30"/>
      <c r="G637" s="26">
        <v>230</v>
      </c>
      <c r="H637" s="28" t="str">
        <f t="shared" si="58"/>
        <v>506.230</v>
      </c>
      <c r="I637" s="24" t="s">
        <v>3454</v>
      </c>
      <c r="J637" s="27" t="str">
        <f t="shared" si="59"/>
        <v>506.230 - Фильтра и фильтроэлементы (Гидросмазочное и насосное оборудование)</v>
      </c>
      <c r="M637" s="46"/>
      <c r="N637" s="46"/>
      <c r="P637" s="44" t="s">
        <v>2698</v>
      </c>
      <c r="Q637" s="44" t="s">
        <v>2559</v>
      </c>
    </row>
    <row r="638" spans="4:17" ht="15" x14ac:dyDescent="0.25">
      <c r="D638" s="30"/>
      <c r="G638" s="26">
        <v>240</v>
      </c>
      <c r="H638" s="28" t="str">
        <f t="shared" si="58"/>
        <v>506.240</v>
      </c>
      <c r="I638" s="24" t="s">
        <v>2027</v>
      </c>
      <c r="J638" s="27" t="str">
        <f t="shared" si="59"/>
        <v>506.240 - Системы смазки</v>
      </c>
      <c r="M638" s="46"/>
      <c r="N638" s="46"/>
      <c r="P638" s="44" t="s">
        <v>2696</v>
      </c>
      <c r="Q638" s="44" t="s">
        <v>2561</v>
      </c>
    </row>
    <row r="639" spans="4:17" ht="15" x14ac:dyDescent="0.25">
      <c r="D639" s="30"/>
      <c r="G639" s="26">
        <v>250</v>
      </c>
      <c r="H639" s="28" t="str">
        <f t="shared" si="58"/>
        <v>506.250</v>
      </c>
      <c r="I639" s="24" t="s">
        <v>3456</v>
      </c>
      <c r="J639" s="27" t="str">
        <f t="shared" si="59"/>
        <v>506.250 - Компрессоры (Гидросмазочное и насосное оборудование)</v>
      </c>
      <c r="M639" s="46"/>
      <c r="N639" s="46"/>
      <c r="P639" s="44" t="s">
        <v>2702</v>
      </c>
      <c r="Q639" s="44" t="s">
        <v>2556</v>
      </c>
    </row>
    <row r="640" spans="4:17" ht="15" x14ac:dyDescent="0.25">
      <c r="D640" s="30"/>
      <c r="G640" s="26">
        <v>260</v>
      </c>
      <c r="H640" s="28" t="str">
        <f t="shared" si="58"/>
        <v>506.260</v>
      </c>
      <c r="I640" s="24" t="s">
        <v>2026</v>
      </c>
      <c r="J640" s="27" t="str">
        <f t="shared" si="59"/>
        <v>506.260 - Компрессорная станция</v>
      </c>
      <c r="M640" s="46"/>
      <c r="N640" s="46"/>
      <c r="P640" s="44" t="s">
        <v>2699</v>
      </c>
      <c r="Q640" s="44" t="s">
        <v>2558</v>
      </c>
    </row>
    <row r="641" spans="4:17" ht="15" x14ac:dyDescent="0.25">
      <c r="D641" s="30"/>
      <c r="G641" s="26">
        <v>270</v>
      </c>
      <c r="H641" s="28" t="str">
        <f t="shared" si="58"/>
        <v>506.270</v>
      </c>
      <c r="I641" s="24" t="s">
        <v>2025</v>
      </c>
      <c r="J641" s="27" t="str">
        <f t="shared" si="59"/>
        <v>506.270 - Системы очистки жидкостей</v>
      </c>
      <c r="M641" s="46"/>
      <c r="N641" s="46"/>
      <c r="P641" s="44" t="s">
        <v>2710</v>
      </c>
      <c r="Q641" s="44" t="s">
        <v>2549</v>
      </c>
    </row>
    <row r="642" spans="4:17" ht="15" x14ac:dyDescent="0.25">
      <c r="D642" s="30"/>
      <c r="G642" s="26">
        <v>280</v>
      </c>
      <c r="H642" s="28" t="str">
        <f t="shared" si="58"/>
        <v>506.280</v>
      </c>
      <c r="I642" s="24" t="s">
        <v>2024</v>
      </c>
      <c r="J642" s="27" t="str">
        <f t="shared" si="59"/>
        <v>506.280 - Системы сдува</v>
      </c>
      <c r="M642" s="46"/>
      <c r="N642" s="46"/>
      <c r="P642" s="44" t="s">
        <v>2700</v>
      </c>
      <c r="Q642" s="44" t="s">
        <v>2557</v>
      </c>
    </row>
    <row r="643" spans="4:17" ht="15" x14ac:dyDescent="0.25">
      <c r="D643" s="30"/>
      <c r="G643" s="26">
        <v>290</v>
      </c>
      <c r="H643" s="28" t="str">
        <f t="shared" si="58"/>
        <v>506.290</v>
      </c>
      <c r="I643" s="24" t="s">
        <v>2023</v>
      </c>
      <c r="J643" s="27" t="str">
        <f t="shared" si="59"/>
        <v xml:space="preserve">506.290 - Соединения гидравлические стандартные </v>
      </c>
      <c r="M643" s="46"/>
      <c r="N643" s="46"/>
      <c r="P643" s="44" t="s">
        <v>2711</v>
      </c>
      <c r="Q643" s="44" t="s">
        <v>2548</v>
      </c>
    </row>
    <row r="644" spans="4:17" ht="15" x14ac:dyDescent="0.25">
      <c r="D644" s="30"/>
      <c r="G644" s="26">
        <v>300</v>
      </c>
      <c r="H644" s="28" t="str">
        <f t="shared" si="58"/>
        <v>506.300</v>
      </c>
      <c r="I644" s="24" t="s">
        <v>2022</v>
      </c>
      <c r="J644" s="27" t="str">
        <f t="shared" si="59"/>
        <v xml:space="preserve">506.300 - Соединения гидравлические нестандартные </v>
      </c>
      <c r="M644" s="46"/>
      <c r="N644" s="46"/>
      <c r="P644" s="44" t="s">
        <v>2701</v>
      </c>
      <c r="Q644" s="44" t="s">
        <v>1852</v>
      </c>
    </row>
    <row r="645" spans="4:17" ht="15" x14ac:dyDescent="0.25">
      <c r="D645" s="30"/>
      <c r="G645" s="26">
        <v>310</v>
      </c>
      <c r="H645" s="28" t="str">
        <f t="shared" si="58"/>
        <v>506.310</v>
      </c>
      <c r="I645" s="24" t="s">
        <v>2021</v>
      </c>
      <c r="J645" s="27" t="str">
        <f t="shared" si="59"/>
        <v>506.310 - РТИ и АТИ</v>
      </c>
      <c r="M645" s="46"/>
      <c r="N645" s="46"/>
      <c r="P645" s="44" t="s">
        <v>2714</v>
      </c>
      <c r="Q645" s="44" t="s">
        <v>2545</v>
      </c>
    </row>
    <row r="646" spans="4:17" ht="15" x14ac:dyDescent="0.25">
      <c r="D646" s="30"/>
      <c r="G646" s="26">
        <v>320</v>
      </c>
      <c r="H646" s="28" t="str">
        <f t="shared" si="58"/>
        <v>506.320</v>
      </c>
      <c r="I646" s="24" t="s">
        <v>3446</v>
      </c>
      <c r="J646" s="27" t="str">
        <f t="shared" si="59"/>
        <v>506.320 - Комплектующие и расходные материалы общие (Гидросмазочное и насосное оборудование)</v>
      </c>
      <c r="M646" s="46"/>
      <c r="N646" s="46"/>
      <c r="P646" s="44" t="s">
        <v>2715</v>
      </c>
      <c r="Q646" s="44" t="s">
        <v>2544</v>
      </c>
    </row>
    <row r="647" spans="4:17" ht="15" x14ac:dyDescent="0.25">
      <c r="D647" s="30">
        <v>507</v>
      </c>
      <c r="E647" s="24" t="s">
        <v>2020</v>
      </c>
      <c r="F647" s="25" t="str">
        <f>D647&amp;" - "&amp;E647</f>
        <v>507 - Пневматическое оборудование</v>
      </c>
      <c r="M647" s="46"/>
      <c r="N647" s="46"/>
      <c r="P647" s="44" t="s">
        <v>2726</v>
      </c>
      <c r="Q647" s="44" t="s">
        <v>6731</v>
      </c>
    </row>
    <row r="648" spans="4:17" ht="15" x14ac:dyDescent="0.25">
      <c r="D648" s="30"/>
      <c r="G648" s="26">
        <v>110</v>
      </c>
      <c r="H648" s="28" t="str">
        <f t="shared" ref="H648:H654" si="60">$D$647&amp;"."&amp;G648</f>
        <v>507.110</v>
      </c>
      <c r="I648" s="29" t="s">
        <v>2019</v>
      </c>
      <c r="J648" s="27" t="str">
        <f t="shared" ref="J648:J654" si="61">H648&amp;" - "&amp;I648</f>
        <v>507.110 - Контрольно-измерительные приборы</v>
      </c>
      <c r="M648" s="46"/>
      <c r="N648" s="46"/>
      <c r="P648" s="44" t="s">
        <v>2693</v>
      </c>
      <c r="Q648" s="44" t="s">
        <v>2565</v>
      </c>
    </row>
    <row r="649" spans="4:17" ht="15" x14ac:dyDescent="0.25">
      <c r="D649" s="30"/>
      <c r="G649" s="26">
        <v>120</v>
      </c>
      <c r="H649" s="28" t="str">
        <f t="shared" si="60"/>
        <v>507.120</v>
      </c>
      <c r="I649" s="29" t="s">
        <v>2018</v>
      </c>
      <c r="J649" s="27" t="str">
        <f t="shared" si="61"/>
        <v>507.120 - Пневмодвигатели</v>
      </c>
      <c r="M649" s="46"/>
      <c r="N649" s="46"/>
      <c r="P649" s="44" t="s">
        <v>2691</v>
      </c>
      <c r="Q649" s="44" t="s">
        <v>2567</v>
      </c>
    </row>
    <row r="650" spans="4:17" ht="15" x14ac:dyDescent="0.25">
      <c r="D650" s="30"/>
      <c r="G650" s="26">
        <v>130</v>
      </c>
      <c r="H650" s="28" t="str">
        <f t="shared" si="60"/>
        <v>507.130</v>
      </c>
      <c r="I650" s="29" t="s">
        <v>2017</v>
      </c>
      <c r="J650" s="27" t="str">
        <f t="shared" si="61"/>
        <v>507.130 - Пневмоцилиндры</v>
      </c>
      <c r="M650" s="46"/>
      <c r="N650" s="46"/>
      <c r="P650" s="44" t="s">
        <v>2695</v>
      </c>
      <c r="Q650" s="44" t="s">
        <v>2563</v>
      </c>
    </row>
    <row r="651" spans="4:17" ht="15" x14ac:dyDescent="0.25">
      <c r="D651" s="30"/>
      <c r="G651" s="26">
        <v>140</v>
      </c>
      <c r="H651" s="28" t="str">
        <f t="shared" si="60"/>
        <v>507.140</v>
      </c>
      <c r="I651" s="29" t="s">
        <v>2016</v>
      </c>
      <c r="J651" s="27" t="str">
        <f t="shared" si="61"/>
        <v>507.140 - Рессиверы</v>
      </c>
      <c r="M651" s="46"/>
      <c r="N651" s="46"/>
      <c r="P651" s="44" t="s">
        <v>2694</v>
      </c>
      <c r="Q651" s="44" t="s">
        <v>2564</v>
      </c>
    </row>
    <row r="652" spans="4:17" ht="15" x14ac:dyDescent="0.25">
      <c r="D652" s="30"/>
      <c r="G652" s="26">
        <v>150</v>
      </c>
      <c r="H652" s="28" t="str">
        <f t="shared" si="60"/>
        <v>507.150</v>
      </c>
      <c r="I652" s="29" t="s">
        <v>3448</v>
      </c>
      <c r="J652" s="27" t="str">
        <f t="shared" si="61"/>
        <v>507.150 - Дроссели (Пневматическое оборудование)</v>
      </c>
      <c r="M652" s="46"/>
      <c r="N652" s="46"/>
      <c r="P652" s="44" t="s">
        <v>2692</v>
      </c>
      <c r="Q652" s="44" t="s">
        <v>2566</v>
      </c>
    </row>
    <row r="653" spans="4:17" ht="15" x14ac:dyDescent="0.25">
      <c r="D653" s="30"/>
      <c r="G653" s="26">
        <v>160</v>
      </c>
      <c r="H653" s="28" t="str">
        <f t="shared" si="60"/>
        <v>507.160</v>
      </c>
      <c r="I653" s="29" t="s">
        <v>3449</v>
      </c>
      <c r="J653" s="27" t="str">
        <f t="shared" si="61"/>
        <v>507.160 - Клапаны (Пневматическое оборудование)</v>
      </c>
      <c r="M653" s="46"/>
      <c r="N653" s="46"/>
      <c r="P653" s="44" t="s">
        <v>2676</v>
      </c>
      <c r="Q653" s="44" t="s">
        <v>2583</v>
      </c>
    </row>
    <row r="654" spans="4:17" ht="15" x14ac:dyDescent="0.25">
      <c r="D654" s="30"/>
      <c r="G654" s="26">
        <v>170</v>
      </c>
      <c r="H654" s="28" t="str">
        <f t="shared" si="60"/>
        <v>507.170</v>
      </c>
      <c r="I654" s="29" t="s">
        <v>3455</v>
      </c>
      <c r="J654" s="27" t="str">
        <f t="shared" si="61"/>
        <v>507.170 - Фильтра и фильтроэлементы (Пневматическое оборудование)</v>
      </c>
      <c r="M654" s="46"/>
      <c r="N654" s="46"/>
      <c r="P654" s="44" t="s">
        <v>2674</v>
      </c>
      <c r="Q654" s="44" t="s">
        <v>2585</v>
      </c>
    </row>
    <row r="655" spans="4:17" ht="15" x14ac:dyDescent="0.25">
      <c r="D655" s="30">
        <v>508</v>
      </c>
      <c r="E655" s="24" t="s">
        <v>2015</v>
      </c>
      <c r="F655" s="25" t="str">
        <f>D655&amp;" - "&amp;E655</f>
        <v>508 - Подшипники</v>
      </c>
      <c r="M655" s="46"/>
      <c r="N655" s="46"/>
      <c r="P655" s="44" t="s">
        <v>2675</v>
      </c>
      <c r="Q655" s="44" t="s">
        <v>2584</v>
      </c>
    </row>
    <row r="656" spans="4:17" ht="15" x14ac:dyDescent="0.25">
      <c r="D656" s="30"/>
      <c r="G656" s="26">
        <v>110</v>
      </c>
      <c r="H656" s="28" t="str">
        <f t="shared" ref="H656:H671" si="62">$D$655&amp;"."&amp;G656</f>
        <v>508.110</v>
      </c>
      <c r="I656" s="29" t="s">
        <v>2014</v>
      </c>
      <c r="J656" s="27" t="str">
        <f t="shared" ref="J656:J671" si="63">H656&amp;" - "&amp;I656</f>
        <v>508.110 - Текстолитовые вкладыши</v>
      </c>
      <c r="M656" s="46"/>
      <c r="N656" s="46"/>
      <c r="P656" s="44" t="s">
        <v>2672</v>
      </c>
      <c r="Q656" s="44" t="s">
        <v>2587</v>
      </c>
    </row>
    <row r="657" spans="4:17" ht="15" x14ac:dyDescent="0.25">
      <c r="D657" s="30"/>
      <c r="G657" s="26">
        <v>120</v>
      </c>
      <c r="H657" s="28" t="str">
        <f t="shared" si="62"/>
        <v>508.120</v>
      </c>
      <c r="I657" s="29" t="s">
        <v>2013</v>
      </c>
      <c r="J657" s="27" t="str">
        <f t="shared" si="63"/>
        <v>508.120 - Шариковые радиальные</v>
      </c>
      <c r="M657" s="46"/>
      <c r="N657" s="46"/>
      <c r="P657" s="44" t="s">
        <v>2677</v>
      </c>
      <c r="Q657" s="44" t="s">
        <v>2582</v>
      </c>
    </row>
    <row r="658" spans="4:17" ht="15" x14ac:dyDescent="0.25">
      <c r="D658" s="30"/>
      <c r="G658" s="26">
        <v>130</v>
      </c>
      <c r="H658" s="28" t="str">
        <f t="shared" si="62"/>
        <v>508.130</v>
      </c>
      <c r="I658" s="29" t="s">
        <v>2012</v>
      </c>
      <c r="J658" s="27" t="str">
        <f t="shared" si="63"/>
        <v>508.130 - Роликовые цилиндрические</v>
      </c>
      <c r="M658" s="46"/>
      <c r="N658" s="46"/>
      <c r="P658" s="44" t="s">
        <v>2682</v>
      </c>
      <c r="Q658" s="44" t="s">
        <v>2577</v>
      </c>
    </row>
    <row r="659" spans="4:17" ht="15" x14ac:dyDescent="0.25">
      <c r="D659" s="30"/>
      <c r="G659" s="26">
        <v>140</v>
      </c>
      <c r="H659" s="28" t="str">
        <f t="shared" si="62"/>
        <v>508.140</v>
      </c>
      <c r="I659" s="29" t="s">
        <v>2011</v>
      </c>
      <c r="J659" s="27" t="str">
        <f t="shared" si="63"/>
        <v>508.140 - Роликовые сферические</v>
      </c>
      <c r="M659" s="46"/>
      <c r="N659" s="46"/>
      <c r="P659" s="44" t="s">
        <v>2686</v>
      </c>
      <c r="Q659" s="44" t="s">
        <v>2573</v>
      </c>
    </row>
    <row r="660" spans="4:17" ht="15" x14ac:dyDescent="0.25">
      <c r="D660" s="30"/>
      <c r="G660" s="26">
        <v>150</v>
      </c>
      <c r="H660" s="28" t="str">
        <f t="shared" si="62"/>
        <v>508.150</v>
      </c>
      <c r="I660" s="29" t="s">
        <v>2010</v>
      </c>
      <c r="J660" s="27" t="str">
        <f t="shared" si="63"/>
        <v>508.150 - Игольчатые</v>
      </c>
      <c r="M660" s="46"/>
      <c r="N660" s="46"/>
      <c r="P660" s="44" t="s">
        <v>2678</v>
      </c>
      <c r="Q660" s="44" t="s">
        <v>2581</v>
      </c>
    </row>
    <row r="661" spans="4:17" ht="15" x14ac:dyDescent="0.25">
      <c r="D661" s="30"/>
      <c r="G661" s="26">
        <v>160</v>
      </c>
      <c r="H661" s="28" t="str">
        <f t="shared" si="62"/>
        <v>508.160</v>
      </c>
      <c r="I661" s="29" t="s">
        <v>2009</v>
      </c>
      <c r="J661" s="27" t="str">
        <f t="shared" si="63"/>
        <v>508.160 - Роликовые с витыми роликами</v>
      </c>
      <c r="M661" s="46"/>
      <c r="N661" s="46"/>
      <c r="P661" s="44" t="s">
        <v>2684</v>
      </c>
      <c r="Q661" s="44" t="s">
        <v>2575</v>
      </c>
    </row>
    <row r="662" spans="4:17" ht="15" x14ac:dyDescent="0.25">
      <c r="D662" s="30"/>
      <c r="G662" s="26">
        <v>170</v>
      </c>
      <c r="H662" s="28" t="str">
        <f t="shared" si="62"/>
        <v>508.170</v>
      </c>
      <c r="I662" s="29" t="s">
        <v>2008</v>
      </c>
      <c r="J662" s="27" t="str">
        <f t="shared" si="63"/>
        <v>508.170 - Шариковые радиальноупорные</v>
      </c>
      <c r="M662" s="46"/>
      <c r="N662" s="46"/>
      <c r="P662" s="44" t="s">
        <v>2683</v>
      </c>
      <c r="Q662" s="44" t="s">
        <v>2576</v>
      </c>
    </row>
    <row r="663" spans="4:17" ht="15" x14ac:dyDescent="0.25">
      <c r="D663" s="30"/>
      <c r="G663" s="26">
        <v>180</v>
      </c>
      <c r="H663" s="28" t="str">
        <f t="shared" si="62"/>
        <v>508.180</v>
      </c>
      <c r="I663" s="29" t="s">
        <v>2007</v>
      </c>
      <c r="J663" s="27" t="str">
        <f t="shared" si="63"/>
        <v>508.180 - Роликовые конические</v>
      </c>
      <c r="M663" s="46"/>
      <c r="N663" s="46"/>
      <c r="P663" s="44" t="s">
        <v>2681</v>
      </c>
      <c r="Q663" s="44" t="s">
        <v>2578</v>
      </c>
    </row>
    <row r="664" spans="4:17" ht="15" x14ac:dyDescent="0.25">
      <c r="D664" s="30"/>
      <c r="G664" s="26">
        <v>190</v>
      </c>
      <c r="H664" s="28" t="str">
        <f t="shared" si="62"/>
        <v>508.190</v>
      </c>
      <c r="I664" s="29" t="s">
        <v>2006</v>
      </c>
      <c r="J664" s="27" t="str">
        <f t="shared" si="63"/>
        <v>508.190 - Упорные</v>
      </c>
      <c r="M664" s="46"/>
      <c r="N664" s="46"/>
      <c r="P664" s="44" t="s">
        <v>2679</v>
      </c>
      <c r="Q664" s="44" t="s">
        <v>2580</v>
      </c>
    </row>
    <row r="665" spans="4:17" ht="15" x14ac:dyDescent="0.25">
      <c r="D665" s="30"/>
      <c r="G665" s="26">
        <v>200</v>
      </c>
      <c r="H665" s="28" t="str">
        <f t="shared" si="62"/>
        <v>508.200</v>
      </c>
      <c r="I665" s="29" t="s">
        <v>2005</v>
      </c>
      <c r="J665" s="27" t="str">
        <f t="shared" si="63"/>
        <v>508.200 - Шарнирные</v>
      </c>
      <c r="M665" s="46"/>
      <c r="N665" s="46"/>
      <c r="P665" s="44" t="s">
        <v>2685</v>
      </c>
      <c r="Q665" s="44" t="s">
        <v>2574</v>
      </c>
    </row>
    <row r="666" spans="4:17" ht="15" x14ac:dyDescent="0.25">
      <c r="D666" s="30"/>
      <c r="G666" s="26">
        <v>210</v>
      </c>
      <c r="H666" s="28" t="str">
        <f t="shared" si="62"/>
        <v>508.210</v>
      </c>
      <c r="I666" s="29" t="s">
        <v>2004</v>
      </c>
      <c r="J666" s="27" t="str">
        <f t="shared" si="63"/>
        <v>508.210 - Свободные детали</v>
      </c>
      <c r="M666" s="46"/>
      <c r="N666" s="46"/>
      <c r="P666" s="44" t="s">
        <v>2673</v>
      </c>
      <c r="Q666" s="44" t="s">
        <v>2586</v>
      </c>
    </row>
    <row r="667" spans="4:17" ht="15" x14ac:dyDescent="0.25">
      <c r="D667" s="30"/>
      <c r="G667" s="26">
        <v>220</v>
      </c>
      <c r="H667" s="28" t="str">
        <f t="shared" si="62"/>
        <v>508.220</v>
      </c>
      <c r="I667" s="29" t="s">
        <v>2003</v>
      </c>
      <c r="J667" s="27" t="str">
        <f t="shared" si="63"/>
        <v>508.220 - ПЖТ</v>
      </c>
      <c r="M667" s="46"/>
      <c r="N667" s="46"/>
      <c r="P667" s="44" t="s">
        <v>2688</v>
      </c>
      <c r="Q667" s="44" t="s">
        <v>2571</v>
      </c>
    </row>
    <row r="668" spans="4:17" ht="15" x14ac:dyDescent="0.25">
      <c r="D668" s="30"/>
      <c r="G668" s="26">
        <v>230</v>
      </c>
      <c r="H668" s="28" t="str">
        <f t="shared" si="62"/>
        <v>508.230</v>
      </c>
      <c r="I668" s="29" t="s">
        <v>2002</v>
      </c>
      <c r="J668" s="27" t="str">
        <f t="shared" si="63"/>
        <v>508.230 - Игольчатые цилиндрические</v>
      </c>
      <c r="M668" s="46"/>
      <c r="N668" s="46"/>
      <c r="P668" s="44" t="s">
        <v>2680</v>
      </c>
      <c r="Q668" s="44" t="s">
        <v>2579</v>
      </c>
    </row>
    <row r="669" spans="4:17" ht="15" x14ac:dyDescent="0.25">
      <c r="D669" s="30"/>
      <c r="G669" s="26">
        <v>240</v>
      </c>
      <c r="H669" s="28" t="str">
        <f t="shared" si="62"/>
        <v>508.240</v>
      </c>
      <c r="I669" s="29" t="s">
        <v>2001</v>
      </c>
      <c r="J669" s="27" t="str">
        <f t="shared" si="63"/>
        <v>508.240 - Комплектующие и з\ч подшипников</v>
      </c>
      <c r="M669" s="46"/>
      <c r="N669" s="46"/>
      <c r="P669" s="44" t="s">
        <v>2690</v>
      </c>
      <c r="Q669" s="44" t="s">
        <v>2569</v>
      </c>
    </row>
    <row r="670" spans="4:17" ht="15" x14ac:dyDescent="0.25">
      <c r="D670" s="30"/>
      <c r="G670" s="26">
        <v>250</v>
      </c>
      <c r="H670" s="28" t="str">
        <f t="shared" si="62"/>
        <v>508.250</v>
      </c>
      <c r="I670" s="29" t="s">
        <v>2000</v>
      </c>
      <c r="J670" s="27" t="str">
        <f t="shared" si="63"/>
        <v>508.250 - Втулки шаровые, линейные направляющие</v>
      </c>
      <c r="M670" s="46"/>
      <c r="N670" s="46"/>
      <c r="P670" s="44" t="s">
        <v>2689</v>
      </c>
      <c r="Q670" s="44" t="s">
        <v>2570</v>
      </c>
    </row>
    <row r="671" spans="4:17" ht="15" x14ac:dyDescent="0.25">
      <c r="D671" s="30"/>
      <c r="G671" s="26">
        <v>260</v>
      </c>
      <c r="H671" s="28" t="str">
        <f t="shared" si="62"/>
        <v>508.260</v>
      </c>
      <c r="I671" s="29" t="s">
        <v>1999</v>
      </c>
      <c r="J671" s="27" t="str">
        <f t="shared" si="63"/>
        <v>508.260 - Скольжения</v>
      </c>
      <c r="M671" s="46"/>
      <c r="N671" s="46"/>
      <c r="P671" s="44" t="s">
        <v>2687</v>
      </c>
      <c r="Q671" s="44" t="s">
        <v>2572</v>
      </c>
    </row>
    <row r="672" spans="4:17" ht="15" x14ac:dyDescent="0.25">
      <c r="D672" s="30">
        <v>509</v>
      </c>
      <c r="E672" s="24" t="s">
        <v>1998</v>
      </c>
      <c r="F672" s="25" t="str">
        <f>D672&amp;" - "&amp;E672</f>
        <v>509 - Противопожарное оборудование</v>
      </c>
      <c r="M672" s="46"/>
      <c r="N672" s="46"/>
      <c r="P672" s="44" t="s">
        <v>2697</v>
      </c>
      <c r="Q672" s="44" t="s">
        <v>2560</v>
      </c>
    </row>
    <row r="673" spans="4:17" ht="15" x14ac:dyDescent="0.25">
      <c r="D673" s="30"/>
      <c r="G673" s="26">
        <v>110</v>
      </c>
      <c r="H673" s="28" t="str">
        <f t="shared" ref="H673:H686" si="64">$D$672&amp;"."&amp;G673</f>
        <v>509.110</v>
      </c>
      <c r="I673" s="29" t="s">
        <v>1997</v>
      </c>
      <c r="J673" s="27" t="str">
        <f t="shared" ref="J673:J686" si="65">H673&amp;" - "&amp;I673</f>
        <v>509.110 - Стволы,рукава</v>
      </c>
      <c r="M673" s="46"/>
      <c r="N673" s="46"/>
      <c r="P673" s="44" t="s">
        <v>2708</v>
      </c>
      <c r="Q673" s="44" t="s">
        <v>2551</v>
      </c>
    </row>
    <row r="674" spans="4:17" ht="15" x14ac:dyDescent="0.25">
      <c r="D674" s="30"/>
      <c r="G674" s="26">
        <v>120</v>
      </c>
      <c r="H674" s="28" t="str">
        <f t="shared" si="64"/>
        <v>509.120</v>
      </c>
      <c r="I674" s="29" t="s">
        <v>1996</v>
      </c>
      <c r="J674" s="27" t="str">
        <f t="shared" si="65"/>
        <v>509.120 - Комплектующие,запчасти к противопож.оборуд.</v>
      </c>
      <c r="M674" s="46"/>
      <c r="N674" s="46"/>
      <c r="P674" s="44" t="s">
        <v>2707</v>
      </c>
      <c r="Q674" s="44" t="s">
        <v>1851</v>
      </c>
    </row>
    <row r="675" spans="4:17" ht="15" x14ac:dyDescent="0.25">
      <c r="D675" s="30"/>
      <c r="G675" s="26">
        <v>130</v>
      </c>
      <c r="H675" s="28" t="str">
        <f t="shared" si="64"/>
        <v>509.130</v>
      </c>
      <c r="I675" s="29" t="s">
        <v>1995</v>
      </c>
      <c r="J675" s="27" t="str">
        <f t="shared" si="65"/>
        <v>509.130 - Противопожар.оборудование.Огнетушители</v>
      </c>
      <c r="M675" s="46"/>
      <c r="N675" s="46"/>
      <c r="P675" s="44" t="s">
        <v>2725</v>
      </c>
      <c r="Q675" s="44" t="s">
        <v>2534</v>
      </c>
    </row>
    <row r="676" spans="4:17" ht="15" x14ac:dyDescent="0.25">
      <c r="D676" s="30"/>
      <c r="G676" s="26">
        <v>140</v>
      </c>
      <c r="H676" s="28" t="str">
        <f t="shared" si="64"/>
        <v>509.140</v>
      </c>
      <c r="I676" s="29" t="s">
        <v>1994</v>
      </c>
      <c r="J676" s="27" t="str">
        <f t="shared" si="65"/>
        <v>509.140 - Огнетушители углекислотные</v>
      </c>
      <c r="M676" s="46"/>
      <c r="N676" s="46"/>
      <c r="P676" s="44" t="s">
        <v>2724</v>
      </c>
      <c r="Q676" s="44" t="s">
        <v>2535</v>
      </c>
    </row>
    <row r="677" spans="4:17" ht="15" x14ac:dyDescent="0.25">
      <c r="D677" s="30"/>
      <c r="G677" s="26">
        <v>150</v>
      </c>
      <c r="H677" s="28" t="str">
        <f t="shared" si="64"/>
        <v>509.150</v>
      </c>
      <c r="I677" s="29" t="s">
        <v>1993</v>
      </c>
      <c r="J677" s="27" t="str">
        <f t="shared" si="65"/>
        <v>509.150 - Огнетушители порошковые</v>
      </c>
      <c r="M677" s="46"/>
      <c r="N677" s="46"/>
      <c r="P677" s="44" t="s">
        <v>2723</v>
      </c>
      <c r="Q677" s="44" t="s">
        <v>2536</v>
      </c>
    </row>
    <row r="678" spans="4:17" ht="15" x14ac:dyDescent="0.25">
      <c r="D678" s="30"/>
      <c r="G678" s="26">
        <v>160</v>
      </c>
      <c r="H678" s="28" t="str">
        <f t="shared" si="64"/>
        <v>509.160</v>
      </c>
      <c r="I678" s="29" t="s">
        <v>1992</v>
      </c>
      <c r="J678" s="27" t="str">
        <f t="shared" si="65"/>
        <v>509.160 - Гидранты</v>
      </c>
      <c r="M678" s="46"/>
      <c r="N678" s="46"/>
      <c r="P678" s="44" t="s">
        <v>2720</v>
      </c>
      <c r="Q678" s="44" t="s">
        <v>2539</v>
      </c>
    </row>
    <row r="679" spans="4:17" ht="15" x14ac:dyDescent="0.25">
      <c r="D679" s="30"/>
      <c r="G679" s="26">
        <v>170</v>
      </c>
      <c r="H679" s="28" t="str">
        <f t="shared" si="64"/>
        <v>509.170</v>
      </c>
      <c r="I679" s="29" t="s">
        <v>1991</v>
      </c>
      <c r="J679" s="27" t="str">
        <f t="shared" si="65"/>
        <v>509.170 - Системы(устройства) пожаротушения отечественного производства</v>
      </c>
      <c r="M679" s="46"/>
      <c r="N679" s="46"/>
      <c r="P679" s="44" t="s">
        <v>2727</v>
      </c>
      <c r="Q679" s="44" t="s">
        <v>2533</v>
      </c>
    </row>
    <row r="680" spans="4:17" ht="15" x14ac:dyDescent="0.25">
      <c r="D680" s="30"/>
      <c r="G680" s="26">
        <v>180</v>
      </c>
      <c r="H680" s="28" t="str">
        <f t="shared" si="64"/>
        <v>509.180</v>
      </c>
      <c r="I680" s="29" t="s">
        <v>1990</v>
      </c>
      <c r="J680" s="27" t="str">
        <f t="shared" si="65"/>
        <v>509.180 - Системы(устройства) пожаротушения зарубежного производства</v>
      </c>
      <c r="M680" s="46"/>
      <c r="N680" s="46"/>
      <c r="P680" s="44" t="s">
        <v>2717</v>
      </c>
      <c r="Q680" s="44" t="s">
        <v>2542</v>
      </c>
    </row>
    <row r="681" spans="4:17" ht="15" x14ac:dyDescent="0.25">
      <c r="D681" s="30"/>
      <c r="G681" s="26">
        <v>190</v>
      </c>
      <c r="H681" s="28" t="str">
        <f t="shared" si="64"/>
        <v>509.190</v>
      </c>
      <c r="I681" s="29" t="s">
        <v>1989</v>
      </c>
      <c r="J681" s="27" t="str">
        <f t="shared" si="65"/>
        <v>509.190 - Клапаны противопожарные</v>
      </c>
      <c r="M681" s="46"/>
      <c r="N681" s="46"/>
      <c r="P681" s="44" t="s">
        <v>3140</v>
      </c>
      <c r="Q681" s="44" t="s">
        <v>2095</v>
      </c>
    </row>
    <row r="682" spans="4:17" ht="15" x14ac:dyDescent="0.25">
      <c r="D682" s="30"/>
      <c r="G682" s="26">
        <v>200</v>
      </c>
      <c r="H682" s="28" t="str">
        <f t="shared" si="64"/>
        <v>509.200</v>
      </c>
      <c r="I682" s="29" t="s">
        <v>1988</v>
      </c>
      <c r="J682" s="27" t="str">
        <f t="shared" si="65"/>
        <v>509.200 - Противопожар.оборудование.Противопожарные модули и генераторы</v>
      </c>
      <c r="M682" s="46"/>
      <c r="N682" s="46"/>
      <c r="P682" s="44" t="s">
        <v>3339</v>
      </c>
      <c r="Q682" s="44" t="s">
        <v>1905</v>
      </c>
    </row>
    <row r="683" spans="4:17" ht="15" x14ac:dyDescent="0.25">
      <c r="D683" s="30"/>
      <c r="G683" s="26">
        <v>210</v>
      </c>
      <c r="H683" s="28" t="str">
        <f t="shared" si="64"/>
        <v>509.210</v>
      </c>
      <c r="I683" s="29" t="s">
        <v>1987</v>
      </c>
      <c r="J683" s="27" t="str">
        <f t="shared" si="65"/>
        <v>509.210 - Шкафы пожарные</v>
      </c>
      <c r="M683" s="46"/>
      <c r="N683" s="46"/>
      <c r="P683" s="44" t="s">
        <v>3340</v>
      </c>
      <c r="Q683" s="44" t="s">
        <v>1904</v>
      </c>
    </row>
    <row r="684" spans="4:17" ht="15" x14ac:dyDescent="0.25">
      <c r="D684" s="30"/>
      <c r="G684" s="26">
        <v>220</v>
      </c>
      <c r="H684" s="28" t="str">
        <f t="shared" si="64"/>
        <v>509.220</v>
      </c>
      <c r="I684" s="29" t="s">
        <v>1986</v>
      </c>
      <c r="J684" s="27" t="str">
        <f t="shared" si="65"/>
        <v>509.220 - Огнетушители самосрабатываемые</v>
      </c>
      <c r="M684" s="46"/>
      <c r="N684" s="46"/>
      <c r="P684" s="44" t="s">
        <v>3341</v>
      </c>
      <c r="Q684" s="44" t="s">
        <v>1903</v>
      </c>
    </row>
    <row r="685" spans="4:17" ht="15" x14ac:dyDescent="0.25">
      <c r="G685" s="26">
        <v>230</v>
      </c>
      <c r="H685" s="28" t="str">
        <f t="shared" si="64"/>
        <v>509.230</v>
      </c>
      <c r="I685" s="29" t="s">
        <v>1985</v>
      </c>
      <c r="J685" s="27" t="str">
        <f t="shared" si="65"/>
        <v>509.230 - Оросители</v>
      </c>
      <c r="M685" s="46"/>
      <c r="N685" s="46"/>
      <c r="P685" s="44" t="s">
        <v>3342</v>
      </c>
      <c r="Q685" s="44" t="s">
        <v>1902</v>
      </c>
    </row>
    <row r="686" spans="4:17" ht="15" x14ac:dyDescent="0.25">
      <c r="G686" s="26">
        <v>240</v>
      </c>
      <c r="H686" s="28" t="str">
        <f t="shared" si="64"/>
        <v>509.240</v>
      </c>
      <c r="I686" s="29" t="s">
        <v>1984</v>
      </c>
      <c r="J686" s="27" t="str">
        <f t="shared" si="65"/>
        <v>509.240 - Щиты пожарные.</v>
      </c>
      <c r="M686" s="46"/>
      <c r="N686" s="46"/>
      <c r="P686" s="44" t="s">
        <v>3383</v>
      </c>
      <c r="Q686" s="44" t="s">
        <v>1860</v>
      </c>
    </row>
    <row r="687" spans="4:17" ht="15" x14ac:dyDescent="0.25">
      <c r="D687" s="30">
        <v>510</v>
      </c>
      <c r="E687" s="24" t="s">
        <v>1983</v>
      </c>
      <c r="F687" s="25" t="str">
        <f>D687&amp;" - "&amp;E687</f>
        <v>510 - Электротехническое оборудование</v>
      </c>
      <c r="M687" s="46"/>
      <c r="N687" s="46"/>
      <c r="P687" s="44" t="s">
        <v>3067</v>
      </c>
      <c r="Q687" s="44" t="s">
        <v>2171</v>
      </c>
    </row>
    <row r="688" spans="4:17" ht="15" x14ac:dyDescent="0.25">
      <c r="D688" s="30"/>
      <c r="G688" s="26">
        <v>110</v>
      </c>
      <c r="H688" s="28" t="str">
        <f t="shared" ref="H688:H707" si="66">$D$687&amp;"."&amp;G688</f>
        <v>510.110</v>
      </c>
      <c r="I688" s="24" t="s">
        <v>1982</v>
      </c>
      <c r="J688" s="27" t="str">
        <f t="shared" ref="J688:J707" si="67">H688&amp;" - "&amp;I688</f>
        <v>510.110 - Вводные устройства</v>
      </c>
      <c r="M688" s="46"/>
      <c r="N688" s="46"/>
      <c r="P688" s="44" t="s">
        <v>2953</v>
      </c>
      <c r="Q688" s="44" t="s">
        <v>2297</v>
      </c>
    </row>
    <row r="689" spans="4:17" ht="15" x14ac:dyDescent="0.25">
      <c r="D689" s="30"/>
      <c r="G689" s="26">
        <v>120</v>
      </c>
      <c r="H689" s="28" t="str">
        <f t="shared" si="66"/>
        <v>510.120</v>
      </c>
      <c r="I689" s="24" t="s">
        <v>1981</v>
      </c>
      <c r="J689" s="27" t="str">
        <f t="shared" si="67"/>
        <v>510.120 - Выключатели и переключатели</v>
      </c>
      <c r="M689" s="46"/>
      <c r="N689" s="46"/>
      <c r="P689" s="44" t="s">
        <v>3038</v>
      </c>
      <c r="Q689" s="44" t="s">
        <v>2205</v>
      </c>
    </row>
    <row r="690" spans="4:17" ht="15" x14ac:dyDescent="0.25">
      <c r="D690" s="30"/>
      <c r="G690" s="26">
        <v>130</v>
      </c>
      <c r="H690" s="28" t="str">
        <f t="shared" si="66"/>
        <v>510.130</v>
      </c>
      <c r="I690" s="24" t="s">
        <v>1980</v>
      </c>
      <c r="J690" s="27" t="str">
        <f t="shared" si="67"/>
        <v>510.130 - Генераторы</v>
      </c>
      <c r="M690" s="46"/>
      <c r="N690" s="46"/>
      <c r="P690" s="44" t="s">
        <v>2757</v>
      </c>
      <c r="Q690" s="44" t="s">
        <v>2498</v>
      </c>
    </row>
    <row r="691" spans="4:17" ht="12" customHeight="1" x14ac:dyDescent="0.25">
      <c r="D691" s="30"/>
      <c r="G691" s="26">
        <v>140</v>
      </c>
      <c r="H691" s="28" t="str">
        <f t="shared" si="66"/>
        <v>510.140</v>
      </c>
      <c r="I691" s="24" t="s">
        <v>3459</v>
      </c>
      <c r="J691" s="27" t="str">
        <f t="shared" si="67"/>
        <v>510.140 - Датчики (Электротехническое оборудование)</v>
      </c>
      <c r="M691" s="46"/>
      <c r="N691" s="46"/>
      <c r="P691" s="44" t="s">
        <v>3214</v>
      </c>
      <c r="Q691" s="44" t="s">
        <v>3454</v>
      </c>
    </row>
    <row r="692" spans="4:17" ht="15" x14ac:dyDescent="0.25">
      <c r="D692" s="30"/>
      <c r="G692" s="26">
        <v>150</v>
      </c>
      <c r="H692" s="28" t="str">
        <f t="shared" si="66"/>
        <v>510.150</v>
      </c>
      <c r="I692" s="24" t="s">
        <v>1979</v>
      </c>
      <c r="J692" s="27" t="str">
        <f t="shared" si="67"/>
        <v>510.150 - Изоляторы</v>
      </c>
      <c r="M692" s="46"/>
      <c r="N692" s="46"/>
      <c r="P692" s="44" t="s">
        <v>3230</v>
      </c>
      <c r="Q692" s="44" t="s">
        <v>3455</v>
      </c>
    </row>
    <row r="693" spans="4:17" ht="12" customHeight="1" x14ac:dyDescent="0.25">
      <c r="D693" s="30"/>
      <c r="G693" s="26">
        <v>160</v>
      </c>
      <c r="H693" s="28" t="str">
        <f t="shared" si="66"/>
        <v>510.160</v>
      </c>
      <c r="I693" s="24" t="s">
        <v>1978</v>
      </c>
      <c r="J693" s="27" t="str">
        <f t="shared" si="67"/>
        <v>510.160 - Инверторы</v>
      </c>
      <c r="M693" s="46"/>
      <c r="N693" s="46"/>
      <c r="P693" s="44" t="s">
        <v>2936</v>
      </c>
      <c r="Q693" s="44" t="s">
        <v>2315</v>
      </c>
    </row>
    <row r="694" spans="4:17" ht="15" x14ac:dyDescent="0.25">
      <c r="D694" s="30"/>
      <c r="G694" s="26">
        <v>170</v>
      </c>
      <c r="H694" s="28" t="str">
        <f t="shared" si="66"/>
        <v>510.170</v>
      </c>
      <c r="I694" s="24" t="s">
        <v>1977</v>
      </c>
      <c r="J694" s="27" t="str">
        <f t="shared" si="67"/>
        <v>510.170 - Инструмент путевой</v>
      </c>
      <c r="M694" s="46"/>
      <c r="N694" s="46"/>
      <c r="P694" s="44" t="s">
        <v>3165</v>
      </c>
      <c r="Q694" s="44" t="s">
        <v>2069</v>
      </c>
    </row>
    <row r="695" spans="4:17" ht="15" x14ac:dyDescent="0.25">
      <c r="D695" s="30"/>
      <c r="G695" s="26">
        <v>180</v>
      </c>
      <c r="H695" s="28" t="str">
        <f t="shared" si="66"/>
        <v>510.180</v>
      </c>
      <c r="I695" s="24" t="s">
        <v>1976</v>
      </c>
      <c r="J695" s="27" t="str">
        <f t="shared" si="67"/>
        <v>510.180 - Кабели</v>
      </c>
      <c r="M695" s="46"/>
      <c r="N695" s="46"/>
      <c r="P695" s="44" t="s">
        <v>2918</v>
      </c>
      <c r="Q695" s="44" t="s">
        <v>2334</v>
      </c>
    </row>
    <row r="696" spans="4:17" ht="15" x14ac:dyDescent="0.25">
      <c r="D696" s="30"/>
      <c r="G696" s="26">
        <v>190</v>
      </c>
      <c r="H696" s="28" t="str">
        <f t="shared" si="66"/>
        <v>510.190</v>
      </c>
      <c r="I696" s="24" t="s">
        <v>1975</v>
      </c>
      <c r="J696" s="27" t="str">
        <f t="shared" si="67"/>
        <v>510.190 - Клеемные коробки и ящики</v>
      </c>
      <c r="M696" s="46"/>
      <c r="N696" s="46"/>
      <c r="P696" s="44" t="s">
        <v>3186</v>
      </c>
      <c r="Q696" s="44" t="s">
        <v>2053</v>
      </c>
    </row>
    <row r="697" spans="4:17" ht="15" x14ac:dyDescent="0.25">
      <c r="D697" s="30"/>
      <c r="G697" s="26">
        <v>200</v>
      </c>
      <c r="H697" s="28" t="str">
        <f t="shared" si="66"/>
        <v>510.200</v>
      </c>
      <c r="I697" s="24" t="s">
        <v>1974</v>
      </c>
      <c r="J697" s="27" t="str">
        <f t="shared" si="67"/>
        <v>510.200 - Коммутаторы</v>
      </c>
      <c r="M697" s="46"/>
      <c r="N697" s="46"/>
      <c r="P697" s="44" t="s">
        <v>3212</v>
      </c>
      <c r="Q697" s="44" t="s">
        <v>2029</v>
      </c>
    </row>
    <row r="698" spans="4:17" ht="15" x14ac:dyDescent="0.25">
      <c r="D698" s="30"/>
      <c r="G698" s="26">
        <v>210</v>
      </c>
      <c r="H698" s="28" t="str">
        <f t="shared" si="66"/>
        <v>510.210</v>
      </c>
      <c r="I698" s="24" t="s">
        <v>1973</v>
      </c>
      <c r="J698" s="27" t="str">
        <f t="shared" si="67"/>
        <v>510.210 - Контакторы и реле</v>
      </c>
      <c r="M698" s="46"/>
      <c r="N698" s="46"/>
      <c r="P698" s="44" t="s">
        <v>2759</v>
      </c>
      <c r="Q698" s="44" t="s">
        <v>2496</v>
      </c>
    </row>
    <row r="699" spans="4:17" ht="15" x14ac:dyDescent="0.25">
      <c r="D699" s="30"/>
      <c r="G699" s="26">
        <v>220</v>
      </c>
      <c r="H699" s="28" t="str">
        <f t="shared" si="66"/>
        <v>510.220</v>
      </c>
      <c r="I699" s="24" t="s">
        <v>1972</v>
      </c>
      <c r="J699" s="27" t="str">
        <f t="shared" si="67"/>
        <v>510.220 - Нестандартное электротехническое шкафное оборудование</v>
      </c>
      <c r="M699" s="46"/>
      <c r="N699" s="46"/>
      <c r="P699" s="44" t="s">
        <v>3016</v>
      </c>
      <c r="Q699" s="44" t="s">
        <v>2229</v>
      </c>
    </row>
    <row r="700" spans="4:17" ht="15" x14ac:dyDescent="0.25">
      <c r="D700" s="30"/>
      <c r="G700" s="26">
        <v>230</v>
      </c>
      <c r="H700" s="28" t="str">
        <f t="shared" si="66"/>
        <v>510.230</v>
      </c>
      <c r="I700" s="24" t="s">
        <v>1971</v>
      </c>
      <c r="J700" s="27" t="str">
        <f t="shared" si="67"/>
        <v>510.230 - Пускатели</v>
      </c>
      <c r="M700" s="46"/>
      <c r="N700" s="46"/>
      <c r="P700" s="44" t="s">
        <v>2942</v>
      </c>
      <c r="Q700" s="44" t="s">
        <v>2309</v>
      </c>
    </row>
    <row r="701" spans="4:17" ht="15" x14ac:dyDescent="0.25">
      <c r="D701" s="30"/>
      <c r="G701" s="26">
        <v>240</v>
      </c>
      <c r="H701" s="28" t="str">
        <f t="shared" si="66"/>
        <v>510.240</v>
      </c>
      <c r="I701" s="24" t="s">
        <v>1970</v>
      </c>
      <c r="J701" s="27" t="str">
        <f t="shared" si="67"/>
        <v>510.240 - Разъемы</v>
      </c>
      <c r="M701" s="46"/>
      <c r="N701" s="46"/>
      <c r="P701" s="44" t="s">
        <v>3063</v>
      </c>
      <c r="Q701" s="44" t="s">
        <v>2175</v>
      </c>
    </row>
    <row r="702" spans="4:17" ht="15" x14ac:dyDescent="0.25">
      <c r="D702" s="30"/>
      <c r="G702" s="26">
        <v>250</v>
      </c>
      <c r="H702" s="28" t="str">
        <f t="shared" si="66"/>
        <v>510.250</v>
      </c>
      <c r="I702" s="24" t="s">
        <v>1969</v>
      </c>
      <c r="J702" s="27" t="str">
        <f t="shared" si="67"/>
        <v>510.250 - Сигнальные системы</v>
      </c>
      <c r="M702" s="46"/>
      <c r="N702" s="46"/>
      <c r="P702" s="44" t="s">
        <v>2896</v>
      </c>
      <c r="Q702" s="44" t="s">
        <v>2356</v>
      </c>
    </row>
    <row r="703" spans="4:17" ht="15" x14ac:dyDescent="0.25">
      <c r="D703" s="30"/>
      <c r="G703" s="26">
        <v>260</v>
      </c>
      <c r="H703" s="28" t="str">
        <f t="shared" si="66"/>
        <v>510.260</v>
      </c>
      <c r="I703" s="24" t="s">
        <v>1968</v>
      </c>
      <c r="J703" s="27" t="str">
        <f t="shared" si="67"/>
        <v>510.260 - Стандартное электротехническое шкафное оборудование</v>
      </c>
      <c r="M703" s="46"/>
      <c r="N703" s="46"/>
      <c r="P703" s="44" t="s">
        <v>2963</v>
      </c>
      <c r="Q703" s="44" t="s">
        <v>2286</v>
      </c>
    </row>
    <row r="704" spans="4:17" ht="15" x14ac:dyDescent="0.25">
      <c r="D704" s="30"/>
      <c r="G704" s="26">
        <v>270</v>
      </c>
      <c r="H704" s="28" t="str">
        <f t="shared" si="66"/>
        <v>510.270</v>
      </c>
      <c r="I704" s="24" t="s">
        <v>1967</v>
      </c>
      <c r="J704" s="27" t="str">
        <f t="shared" si="67"/>
        <v>510.270 - Трансформаторы</v>
      </c>
      <c r="M704" s="46"/>
      <c r="N704" s="46"/>
      <c r="P704" s="44" t="s">
        <v>2938</v>
      </c>
      <c r="Q704" s="44" t="s">
        <v>2313</v>
      </c>
    </row>
    <row r="705" spans="4:17" ht="15" x14ac:dyDescent="0.25">
      <c r="D705" s="30"/>
      <c r="G705" s="26">
        <v>280</v>
      </c>
      <c r="H705" s="28" t="str">
        <f t="shared" si="66"/>
        <v>510.280</v>
      </c>
      <c r="I705" s="24" t="s">
        <v>1966</v>
      </c>
      <c r="J705" s="27" t="str">
        <f t="shared" si="67"/>
        <v>510.280 - Электродвигатели</v>
      </c>
      <c r="M705" s="46"/>
      <c r="N705" s="46"/>
      <c r="P705" s="44" t="s">
        <v>3069</v>
      </c>
      <c r="Q705" s="44" t="s">
        <v>2168</v>
      </c>
    </row>
    <row r="706" spans="4:17" ht="15" x14ac:dyDescent="0.25">
      <c r="D706" s="30"/>
      <c r="G706" s="26">
        <v>290</v>
      </c>
      <c r="H706" s="28" t="str">
        <f t="shared" si="66"/>
        <v>510.290</v>
      </c>
      <c r="I706" s="24" t="s">
        <v>1965</v>
      </c>
      <c r="J706" s="27" t="str">
        <f t="shared" si="67"/>
        <v xml:space="preserve">510.290 - Электротехническое оборудование. </v>
      </c>
      <c r="M706" s="46"/>
      <c r="N706" s="46"/>
      <c r="P706" s="44" t="s">
        <v>3144</v>
      </c>
      <c r="Q706" s="44" t="s">
        <v>2091</v>
      </c>
    </row>
    <row r="707" spans="4:17" ht="15" x14ac:dyDescent="0.25">
      <c r="D707" s="30"/>
      <c r="G707" s="26">
        <v>300</v>
      </c>
      <c r="H707" s="28" t="str">
        <f t="shared" si="66"/>
        <v>510.300</v>
      </c>
      <c r="I707" s="24" t="s">
        <v>1964</v>
      </c>
      <c r="J707" s="27" t="str">
        <f t="shared" si="67"/>
        <v>510.300 - Электрощиты</v>
      </c>
      <c r="M707" s="46"/>
      <c r="N707" s="46"/>
      <c r="P707" s="44" t="s">
        <v>3146</v>
      </c>
      <c r="Q707" s="44" t="s">
        <v>2089</v>
      </c>
    </row>
    <row r="708" spans="4:17" ht="15" x14ac:dyDescent="0.25">
      <c r="D708" s="30">
        <v>511</v>
      </c>
      <c r="E708" s="24" t="s">
        <v>1963</v>
      </c>
      <c r="F708" s="25" t="str">
        <f>D708&amp;" - "&amp;E708</f>
        <v>511 - Железнодорожное оборудование</v>
      </c>
      <c r="M708" s="46"/>
      <c r="N708" s="46"/>
      <c r="P708" s="44" t="s">
        <v>2962</v>
      </c>
      <c r="Q708" s="44" t="s">
        <v>2287</v>
      </c>
    </row>
    <row r="709" spans="4:17" ht="15" x14ac:dyDescent="0.25">
      <c r="D709" s="30"/>
      <c r="G709" s="26">
        <v>110</v>
      </c>
      <c r="H709" s="28" t="str">
        <f t="shared" ref="H709:H724" si="68">$D$708&amp;"."&amp;G709</f>
        <v>511.110</v>
      </c>
      <c r="I709" s="29" t="s">
        <v>1962</v>
      </c>
      <c r="J709" s="27" t="str">
        <f t="shared" ref="J709:J724" si="69">H709&amp;" - "&amp;I709</f>
        <v>511.110 - Тепловозы</v>
      </c>
      <c r="M709" s="46"/>
      <c r="N709" s="46"/>
      <c r="P709" s="44" t="s">
        <v>2994</v>
      </c>
      <c r="Q709" s="44" t="s">
        <v>2251</v>
      </c>
    </row>
    <row r="710" spans="4:17" ht="15" x14ac:dyDescent="0.25">
      <c r="D710" s="30"/>
      <c r="G710" s="26">
        <v>120</v>
      </c>
      <c r="H710" s="28" t="str">
        <f t="shared" si="68"/>
        <v>511.120</v>
      </c>
      <c r="I710" s="29" t="s">
        <v>1961</v>
      </c>
      <c r="J710" s="27" t="str">
        <f t="shared" si="69"/>
        <v>511.120 - Электровозы</v>
      </c>
      <c r="M710" s="46"/>
      <c r="N710" s="46"/>
      <c r="P710" s="44" t="s">
        <v>2998</v>
      </c>
      <c r="Q710" s="44" t="s">
        <v>924</v>
      </c>
    </row>
    <row r="711" spans="4:17" ht="15" x14ac:dyDescent="0.25">
      <c r="D711" s="30"/>
      <c r="G711" s="26">
        <v>130</v>
      </c>
      <c r="H711" s="28" t="str">
        <f t="shared" si="68"/>
        <v>511.130</v>
      </c>
      <c r="I711" s="29" t="s">
        <v>1960</v>
      </c>
      <c r="J711" s="27" t="str">
        <f t="shared" si="69"/>
        <v>511.130 - Думпкары</v>
      </c>
      <c r="M711" s="46"/>
      <c r="N711" s="46"/>
      <c r="P711" s="44" t="s">
        <v>2760</v>
      </c>
      <c r="Q711" s="44" t="s">
        <v>2495</v>
      </c>
    </row>
    <row r="712" spans="4:17" ht="15" x14ac:dyDescent="0.25">
      <c r="D712" s="30"/>
      <c r="G712" s="26">
        <v>140</v>
      </c>
      <c r="H712" s="28" t="str">
        <f t="shared" si="68"/>
        <v>511.140</v>
      </c>
      <c r="I712" s="29" t="s">
        <v>1959</v>
      </c>
      <c r="J712" s="27" t="str">
        <f t="shared" si="69"/>
        <v>511.140 - Вагоны</v>
      </c>
      <c r="M712" s="46"/>
      <c r="N712" s="46"/>
      <c r="P712" s="44" t="s">
        <v>3292</v>
      </c>
      <c r="Q712" s="44" t="s">
        <v>1952</v>
      </c>
    </row>
    <row r="713" spans="4:17" ht="15" x14ac:dyDescent="0.25">
      <c r="D713" s="30"/>
      <c r="G713" s="26">
        <v>150</v>
      </c>
      <c r="H713" s="28" t="str">
        <f t="shared" si="68"/>
        <v>511.150</v>
      </c>
      <c r="I713" s="29" t="s">
        <v>1958</v>
      </c>
      <c r="J713" s="27" t="str">
        <f t="shared" si="69"/>
        <v>511.150 - Тормозное оборудование</v>
      </c>
      <c r="M713" s="46"/>
      <c r="N713" s="46"/>
      <c r="P713" s="44" t="s">
        <v>2641</v>
      </c>
      <c r="Q713" s="44" t="s">
        <v>2622</v>
      </c>
    </row>
    <row r="714" spans="4:17" ht="15" x14ac:dyDescent="0.25">
      <c r="D714" s="30"/>
      <c r="G714" s="26">
        <v>160</v>
      </c>
      <c r="H714" s="28" t="str">
        <f t="shared" si="68"/>
        <v>511.160</v>
      </c>
      <c r="I714" s="29" t="s">
        <v>1957</v>
      </c>
      <c r="J714" s="27" t="str">
        <f t="shared" si="69"/>
        <v>511.160 - Уборочные машины</v>
      </c>
      <c r="M714" s="46"/>
      <c r="N714" s="46"/>
      <c r="P714" s="44" t="s">
        <v>2642</v>
      </c>
      <c r="Q714" s="44" t="s">
        <v>2621</v>
      </c>
    </row>
    <row r="715" spans="4:17" ht="15" x14ac:dyDescent="0.25">
      <c r="D715" s="30"/>
      <c r="G715" s="26">
        <v>170</v>
      </c>
      <c r="H715" s="28" t="str">
        <f t="shared" si="68"/>
        <v>511.170</v>
      </c>
      <c r="I715" s="29" t="s">
        <v>1956</v>
      </c>
      <c r="J715" s="27" t="str">
        <f t="shared" si="69"/>
        <v>511.170 - Стрелочные переводы</v>
      </c>
      <c r="M715" s="46"/>
      <c r="N715" s="46"/>
      <c r="P715" s="44" t="s">
        <v>2640</v>
      </c>
      <c r="Q715" s="44" t="s">
        <v>992</v>
      </c>
    </row>
    <row r="716" spans="4:17" ht="15" x14ac:dyDescent="0.25">
      <c r="D716" s="30"/>
      <c r="G716" s="26">
        <v>180</v>
      </c>
      <c r="H716" s="28" t="str">
        <f t="shared" si="68"/>
        <v>511.180</v>
      </c>
      <c r="I716" s="29" t="s">
        <v>1955</v>
      </c>
      <c r="J716" s="27" t="str">
        <f t="shared" si="69"/>
        <v>511.180 - Машины и инструменты для ремонтных работ</v>
      </c>
      <c r="M716" s="46"/>
      <c r="N716" s="46"/>
      <c r="P716" s="44" t="s">
        <v>2770</v>
      </c>
      <c r="Q716" s="44" t="s">
        <v>2484</v>
      </c>
    </row>
    <row r="717" spans="4:17" ht="15" x14ac:dyDescent="0.25">
      <c r="D717" s="30"/>
      <c r="G717" s="26">
        <v>190</v>
      </c>
      <c r="H717" s="28" t="str">
        <f t="shared" si="68"/>
        <v>511.190</v>
      </c>
      <c r="I717" s="29" t="s">
        <v>1954</v>
      </c>
      <c r="J717" s="27" t="str">
        <f t="shared" si="69"/>
        <v>511.190 - Дизели</v>
      </c>
      <c r="M717" s="46"/>
      <c r="N717" s="46"/>
      <c r="P717" s="44" t="s">
        <v>2743</v>
      </c>
      <c r="Q717" s="44" t="s">
        <v>2513</v>
      </c>
    </row>
    <row r="718" spans="4:17" ht="15" x14ac:dyDescent="0.25">
      <c r="D718" s="30"/>
      <c r="G718" s="26">
        <v>200</v>
      </c>
      <c r="H718" s="28" t="str">
        <f t="shared" si="68"/>
        <v>511.200</v>
      </c>
      <c r="I718" s="29" t="s">
        <v>3458</v>
      </c>
      <c r="J718" s="27" t="str">
        <f t="shared" si="69"/>
        <v>511.200 - Компрессоры (Железнодорожное оборудование)</v>
      </c>
      <c r="M718" s="46"/>
      <c r="N718" s="46"/>
      <c r="P718" s="44" t="s">
        <v>2742</v>
      </c>
      <c r="Q718" s="44" t="s">
        <v>2514</v>
      </c>
    </row>
    <row r="719" spans="4:17" ht="15" x14ac:dyDescent="0.25">
      <c r="D719" s="30"/>
      <c r="G719" s="26">
        <v>210</v>
      </c>
      <c r="H719" s="28" t="str">
        <f t="shared" si="68"/>
        <v>511.210</v>
      </c>
      <c r="I719" s="29" t="s">
        <v>1953</v>
      </c>
      <c r="J719" s="27" t="str">
        <f t="shared" si="69"/>
        <v>511.210 - Краны управления тепловозов,электровозов</v>
      </c>
      <c r="M719" s="46"/>
      <c r="N719" s="46"/>
      <c r="P719" s="44" t="s">
        <v>2745</v>
      </c>
      <c r="Q719" s="44" t="s">
        <v>2511</v>
      </c>
    </row>
    <row r="720" spans="4:17" ht="15" x14ac:dyDescent="0.25">
      <c r="D720" s="30"/>
      <c r="G720" s="26">
        <v>220</v>
      </c>
      <c r="H720" s="28" t="str">
        <f t="shared" si="68"/>
        <v>511.220</v>
      </c>
      <c r="I720" s="29" t="s">
        <v>1952</v>
      </c>
      <c r="J720" s="27" t="str">
        <f t="shared" si="69"/>
        <v>511.220 - Цилиндры</v>
      </c>
      <c r="M720" s="46"/>
      <c r="N720" s="46"/>
      <c r="P720" s="44" t="s">
        <v>2744</v>
      </c>
      <c r="Q720" s="44" t="s">
        <v>2512</v>
      </c>
    </row>
    <row r="721" spans="4:17" ht="15" x14ac:dyDescent="0.25">
      <c r="D721" s="30"/>
      <c r="G721" s="26">
        <v>230</v>
      </c>
      <c r="H721" s="28" t="str">
        <f t="shared" si="68"/>
        <v>511.230</v>
      </c>
      <c r="I721" s="29" t="s">
        <v>1951</v>
      </c>
      <c r="J721" s="27" t="str">
        <f t="shared" si="69"/>
        <v>511.230 - Датчики тормозные</v>
      </c>
      <c r="M721" s="46"/>
      <c r="N721" s="46"/>
      <c r="P721" s="44" t="s">
        <v>2740</v>
      </c>
      <c r="Q721" s="44" t="s">
        <v>2516</v>
      </c>
    </row>
    <row r="722" spans="4:17" ht="15" x14ac:dyDescent="0.25">
      <c r="D722" s="30"/>
      <c r="G722" s="26">
        <v>240</v>
      </c>
      <c r="H722" s="28" t="str">
        <f t="shared" si="68"/>
        <v>511.240</v>
      </c>
      <c r="I722" s="29" t="s">
        <v>1950</v>
      </c>
      <c r="J722" s="27" t="str">
        <f t="shared" si="69"/>
        <v>511.240 - Рукава соединительные</v>
      </c>
      <c r="M722" s="46"/>
      <c r="N722" s="46"/>
      <c r="P722" s="44" t="s">
        <v>2739</v>
      </c>
      <c r="Q722" s="44" t="s">
        <v>2517</v>
      </c>
    </row>
    <row r="723" spans="4:17" ht="15" x14ac:dyDescent="0.25">
      <c r="G723" s="26">
        <v>250</v>
      </c>
      <c r="H723" s="28" t="str">
        <f t="shared" si="68"/>
        <v>511.250</v>
      </c>
      <c r="I723" s="29" t="s">
        <v>1949</v>
      </c>
      <c r="J723" s="27" t="str">
        <f t="shared" si="69"/>
        <v>511.250 - Воздухораспределители, воздухозамедлители</v>
      </c>
      <c r="M723" s="46"/>
      <c r="N723" s="46"/>
      <c r="P723" s="44" t="s">
        <v>2741</v>
      </c>
      <c r="Q723" s="44" t="s">
        <v>2515</v>
      </c>
    </row>
    <row r="724" spans="4:17" ht="15" x14ac:dyDescent="0.25">
      <c r="G724" s="26">
        <v>260</v>
      </c>
      <c r="H724" s="28" t="str">
        <f t="shared" si="68"/>
        <v>511.260</v>
      </c>
      <c r="I724" s="29" t="s">
        <v>1948</v>
      </c>
      <c r="J724" s="27" t="str">
        <f t="shared" si="69"/>
        <v>511.260 - Оборудование СЦБ</v>
      </c>
      <c r="M724" s="46"/>
      <c r="N724" s="46"/>
      <c r="P724" s="44" t="s">
        <v>3187</v>
      </c>
      <c r="Q724" s="44" t="s">
        <v>2052</v>
      </c>
    </row>
    <row r="725" spans="4:17" ht="15" x14ac:dyDescent="0.25">
      <c r="D725" s="30">
        <v>512</v>
      </c>
      <c r="E725" s="24" t="s">
        <v>1947</v>
      </c>
      <c r="F725" s="25" t="str">
        <f>D725&amp;" - "&amp;E725</f>
        <v>512 - КИП</v>
      </c>
      <c r="M725" s="46"/>
      <c r="N725" s="46"/>
      <c r="P725" s="44" t="s">
        <v>3237</v>
      </c>
      <c r="Q725" s="44" t="s">
        <v>2008</v>
      </c>
    </row>
    <row r="726" spans="4:17" ht="15" x14ac:dyDescent="0.25">
      <c r="D726" s="30"/>
      <c r="G726" s="26">
        <v>110</v>
      </c>
      <c r="H726" s="28" t="str">
        <f t="shared" ref="H726:H757" si="70">$D$725&amp;"."&amp;G726</f>
        <v>512.110</v>
      </c>
      <c r="I726" s="24" t="s">
        <v>1946</v>
      </c>
      <c r="J726" s="27" t="str">
        <f t="shared" ref="J726:J757" si="71">H726&amp;" - "&amp;I726</f>
        <v>512.110 - Весовое оборудование</v>
      </c>
      <c r="M726" s="46"/>
      <c r="N726" s="46"/>
      <c r="P726" s="44" t="s">
        <v>3232</v>
      </c>
      <c r="Q726" s="44" t="s">
        <v>2013</v>
      </c>
    </row>
    <row r="727" spans="4:17" ht="15" x14ac:dyDescent="0.25">
      <c r="D727" s="30"/>
      <c r="G727" s="26">
        <v>120</v>
      </c>
      <c r="H727" s="28" t="str">
        <f t="shared" si="70"/>
        <v>512.120</v>
      </c>
      <c r="I727" s="24" t="s">
        <v>1945</v>
      </c>
      <c r="J727" s="27" t="str">
        <f t="shared" si="71"/>
        <v>512.120 - Газоаналитическое оборудование</v>
      </c>
      <c r="M727" s="46"/>
      <c r="N727" s="46"/>
      <c r="P727" s="44" t="s">
        <v>3240</v>
      </c>
      <c r="Q727" s="44" t="s">
        <v>2005</v>
      </c>
    </row>
    <row r="728" spans="4:17" ht="15" x14ac:dyDescent="0.25">
      <c r="D728" s="30"/>
      <c r="G728" s="26">
        <v>130</v>
      </c>
      <c r="H728" s="28" t="str">
        <f t="shared" si="70"/>
        <v>512.130</v>
      </c>
      <c r="I728" s="24" t="s">
        <v>3460</v>
      </c>
      <c r="J728" s="27" t="str">
        <f t="shared" si="71"/>
        <v>512.130 - Датчики (КИП)</v>
      </c>
      <c r="M728" s="46"/>
      <c r="N728" s="46"/>
      <c r="P728" s="44" t="s">
        <v>2886</v>
      </c>
      <c r="Q728" s="44" t="s">
        <v>2366</v>
      </c>
    </row>
    <row r="729" spans="4:17" ht="15" x14ac:dyDescent="0.25">
      <c r="D729" s="30"/>
      <c r="G729" s="26">
        <v>140</v>
      </c>
      <c r="H729" s="28" t="str">
        <f t="shared" si="70"/>
        <v>512.140</v>
      </c>
      <c r="I729" s="24" t="s">
        <v>1944</v>
      </c>
      <c r="J729" s="27" t="str">
        <f t="shared" si="71"/>
        <v>512.140 - Диафрагмы,фланцы</v>
      </c>
      <c r="M729" s="46"/>
      <c r="N729" s="46"/>
      <c r="P729" s="44" t="s">
        <v>2840</v>
      </c>
      <c r="Q729" s="44" t="s">
        <v>2412</v>
      </c>
    </row>
    <row r="730" spans="4:17" ht="15" x14ac:dyDescent="0.25">
      <c r="D730" s="30"/>
      <c r="G730" s="26">
        <v>150</v>
      </c>
      <c r="H730" s="28" t="str">
        <f t="shared" si="70"/>
        <v>512.150</v>
      </c>
      <c r="I730" s="24" t="s">
        <v>1943</v>
      </c>
      <c r="J730" s="27" t="str">
        <f t="shared" si="71"/>
        <v>512.150 - Документация,программы</v>
      </c>
      <c r="M730" s="46"/>
      <c r="N730" s="46"/>
      <c r="P730" s="44" t="s">
        <v>3343</v>
      </c>
      <c r="Q730" s="44" t="s">
        <v>1901</v>
      </c>
    </row>
    <row r="731" spans="4:17" ht="15" x14ac:dyDescent="0.25">
      <c r="D731" s="30"/>
      <c r="G731" s="26">
        <v>160</v>
      </c>
      <c r="H731" s="28" t="str">
        <f t="shared" si="70"/>
        <v>512.160</v>
      </c>
      <c r="I731" s="24" t="s">
        <v>1942</v>
      </c>
      <c r="J731" s="27" t="str">
        <f t="shared" si="71"/>
        <v>512.160 - Исполнительные механизмы, пускатели</v>
      </c>
      <c r="M731" s="46"/>
      <c r="N731" s="46"/>
      <c r="P731" s="44" t="s">
        <v>3257</v>
      </c>
      <c r="Q731" s="44" t="s">
        <v>1987</v>
      </c>
    </row>
    <row r="732" spans="4:17" ht="15" x14ac:dyDescent="0.25">
      <c r="D732" s="30"/>
      <c r="G732" s="26">
        <v>170</v>
      </c>
      <c r="H732" s="28" t="str">
        <f t="shared" si="70"/>
        <v>512.170</v>
      </c>
      <c r="I732" s="24" t="s">
        <v>1941</v>
      </c>
      <c r="J732" s="27" t="str">
        <f t="shared" si="71"/>
        <v>512.170 - Источники питания КИП</v>
      </c>
      <c r="M732" s="46"/>
      <c r="N732" s="46"/>
      <c r="P732" s="44" t="s">
        <v>2864</v>
      </c>
      <c r="Q732" s="44" t="s">
        <v>2387</v>
      </c>
    </row>
    <row r="733" spans="4:17" ht="15" x14ac:dyDescent="0.25">
      <c r="D733" s="30"/>
      <c r="G733" s="26">
        <v>180</v>
      </c>
      <c r="H733" s="28" t="str">
        <f t="shared" si="70"/>
        <v>512.180</v>
      </c>
      <c r="I733" s="24" t="s">
        <v>1940</v>
      </c>
      <c r="J733" s="27" t="str">
        <f t="shared" si="71"/>
        <v>512.180 - Источники радионуклидные, гамма-излучения</v>
      </c>
      <c r="M733" s="46"/>
      <c r="N733" s="46"/>
      <c r="P733" s="44" t="s">
        <v>2819</v>
      </c>
      <c r="Q733" s="44" t="s">
        <v>2434</v>
      </c>
    </row>
    <row r="734" spans="4:17" ht="15" x14ac:dyDescent="0.25">
      <c r="D734" s="30"/>
      <c r="G734" s="26">
        <v>190</v>
      </c>
      <c r="H734" s="28" t="str">
        <f t="shared" si="70"/>
        <v>512.190</v>
      </c>
      <c r="I734" s="24" t="s">
        <v>1939</v>
      </c>
      <c r="J734" s="27" t="str">
        <f t="shared" si="71"/>
        <v>512.190 - Комплектующие и запчасти общие</v>
      </c>
      <c r="M734" s="46"/>
      <c r="N734" s="46"/>
      <c r="P734" s="44" t="s">
        <v>2861</v>
      </c>
      <c r="Q734" s="44" t="s">
        <v>2390</v>
      </c>
    </row>
    <row r="735" spans="4:17" ht="15" x14ac:dyDescent="0.25">
      <c r="D735" s="30"/>
      <c r="G735" s="26">
        <v>200</v>
      </c>
      <c r="H735" s="28" t="str">
        <f t="shared" si="70"/>
        <v>512.200</v>
      </c>
      <c r="I735" s="24" t="s">
        <v>1938</v>
      </c>
      <c r="J735" s="27" t="str">
        <f t="shared" si="71"/>
        <v>512.200 - Корректоры газов</v>
      </c>
      <c r="M735" s="46"/>
      <c r="N735" s="46"/>
      <c r="P735" s="44" t="s">
        <v>3002</v>
      </c>
      <c r="Q735" s="44" t="s">
        <v>2243</v>
      </c>
    </row>
    <row r="736" spans="4:17" ht="15" x14ac:dyDescent="0.25">
      <c r="D736" s="30"/>
      <c r="G736" s="26">
        <v>210</v>
      </c>
      <c r="H736" s="28" t="str">
        <f t="shared" si="70"/>
        <v>512.210</v>
      </c>
      <c r="I736" s="24" t="s">
        <v>1937</v>
      </c>
      <c r="J736" s="27" t="str">
        <f t="shared" si="71"/>
        <v>512.210 - Лабораторное оборудование</v>
      </c>
      <c r="M736" s="46"/>
      <c r="N736" s="46"/>
      <c r="P736" s="44" t="s">
        <v>2889</v>
      </c>
      <c r="Q736" s="44" t="s">
        <v>2363</v>
      </c>
    </row>
    <row r="737" spans="4:17" ht="15" x14ac:dyDescent="0.25">
      <c r="D737" s="30"/>
      <c r="G737" s="26">
        <v>220</v>
      </c>
      <c r="H737" s="28" t="str">
        <f t="shared" si="70"/>
        <v>512.220</v>
      </c>
      <c r="I737" s="24" t="s">
        <v>1936</v>
      </c>
      <c r="J737" s="27" t="str">
        <f t="shared" si="71"/>
        <v>512.220 - Метрологические средства калибровки и поверки КИП</v>
      </c>
      <c r="M737" s="46"/>
      <c r="N737" s="46"/>
      <c r="P737" s="44" t="s">
        <v>2761</v>
      </c>
      <c r="Q737" s="44" t="s">
        <v>2494</v>
      </c>
    </row>
    <row r="738" spans="4:17" ht="15" x14ac:dyDescent="0.25">
      <c r="D738" s="30"/>
      <c r="G738" s="26">
        <v>230</v>
      </c>
      <c r="H738" s="28" t="str">
        <f t="shared" si="70"/>
        <v>512.230</v>
      </c>
      <c r="I738" s="24" t="s">
        <v>1935</v>
      </c>
      <c r="J738" s="27" t="str">
        <f t="shared" si="71"/>
        <v>512.230 - Напоромеры, тягонапорометры</v>
      </c>
      <c r="M738" s="46"/>
      <c r="N738" s="46"/>
      <c r="P738" s="44" t="s">
        <v>2762</v>
      </c>
      <c r="Q738" s="44" t="s">
        <v>2493</v>
      </c>
    </row>
    <row r="739" spans="4:17" ht="15" x14ac:dyDescent="0.25">
      <c r="D739" s="30"/>
      <c r="G739" s="26">
        <v>240</v>
      </c>
      <c r="H739" s="28" t="str">
        <f t="shared" si="70"/>
        <v>512.240</v>
      </c>
      <c r="I739" s="24" t="s">
        <v>1934</v>
      </c>
      <c r="J739" s="27" t="str">
        <f t="shared" si="71"/>
        <v>512.240 - Нормирующие преобразователи</v>
      </c>
      <c r="M739" s="46"/>
      <c r="N739" s="46"/>
      <c r="P739" s="44" t="s">
        <v>3109</v>
      </c>
      <c r="Q739" s="44" t="s">
        <v>2125</v>
      </c>
    </row>
    <row r="740" spans="4:17" ht="15" x14ac:dyDescent="0.25">
      <c r="D740" s="30"/>
      <c r="G740" s="26">
        <v>250</v>
      </c>
      <c r="H740" s="28" t="str">
        <f t="shared" si="70"/>
        <v>512.250</v>
      </c>
      <c r="I740" s="24" t="s">
        <v>1933</v>
      </c>
      <c r="J740" s="27" t="str">
        <f t="shared" si="71"/>
        <v>512.250 - Оборудование безопасности кранов, ограничители грузоподъемности, анемометры</v>
      </c>
      <c r="M740" s="46"/>
      <c r="N740" s="46"/>
      <c r="P740" s="44" t="s">
        <v>3260</v>
      </c>
      <c r="Q740" s="44" t="s">
        <v>1984</v>
      </c>
    </row>
    <row r="741" spans="4:17" ht="15" x14ac:dyDescent="0.25">
      <c r="D741" s="30"/>
      <c r="G741" s="26">
        <v>260</v>
      </c>
      <c r="H741" s="28" t="str">
        <f t="shared" si="70"/>
        <v>512.260</v>
      </c>
      <c r="I741" s="24" t="s">
        <v>1932</v>
      </c>
      <c r="J741" s="27" t="str">
        <f t="shared" si="71"/>
        <v>512.260 - Оборудование вибрационного контроля</v>
      </c>
      <c r="M741" s="46"/>
      <c r="N741" s="46"/>
      <c r="P741" s="44" t="s">
        <v>2820</v>
      </c>
      <c r="Q741" s="44" t="s">
        <v>2433</v>
      </c>
    </row>
    <row r="742" spans="4:17" ht="15" x14ac:dyDescent="0.25">
      <c r="D742" s="30"/>
      <c r="G742" s="26">
        <v>270</v>
      </c>
      <c r="H742" s="28" t="str">
        <f t="shared" si="70"/>
        <v>512.270</v>
      </c>
      <c r="I742" s="24" t="s">
        <v>1931</v>
      </c>
      <c r="J742" s="27" t="str">
        <f t="shared" si="71"/>
        <v>512.270 - Оборудование экспресс анализа стали</v>
      </c>
      <c r="M742" s="46"/>
      <c r="N742" s="46"/>
      <c r="P742" s="44" t="s">
        <v>3282</v>
      </c>
      <c r="Q742" s="44" t="s">
        <v>1961</v>
      </c>
    </row>
    <row r="743" spans="4:17" ht="15" x14ac:dyDescent="0.25">
      <c r="D743" s="30"/>
      <c r="G743" s="26">
        <v>280</v>
      </c>
      <c r="H743" s="28" t="str">
        <f t="shared" si="70"/>
        <v>512.280</v>
      </c>
      <c r="I743" s="24" t="s">
        <v>1930</v>
      </c>
      <c r="J743" s="27" t="str">
        <f t="shared" si="71"/>
        <v>512.280 - Оптические приборы, фотодатчики</v>
      </c>
      <c r="M743" s="46"/>
      <c r="N743" s="46"/>
      <c r="P743" s="44" t="s">
        <v>3278</v>
      </c>
      <c r="Q743" s="44" t="s">
        <v>1966</v>
      </c>
    </row>
    <row r="744" spans="4:17" ht="15" x14ac:dyDescent="0.25">
      <c r="D744" s="30"/>
      <c r="G744" s="26">
        <v>290</v>
      </c>
      <c r="H744" s="28" t="str">
        <f t="shared" si="70"/>
        <v>512.290</v>
      </c>
      <c r="I744" s="24" t="s">
        <v>1929</v>
      </c>
      <c r="J744" s="27" t="str">
        <f t="shared" si="71"/>
        <v>512.290 - Пирометры</v>
      </c>
      <c r="M744" s="46"/>
      <c r="N744" s="46"/>
      <c r="P744" s="44" t="s">
        <v>2747</v>
      </c>
      <c r="Q744" s="44" t="s">
        <v>2508</v>
      </c>
    </row>
    <row r="745" spans="4:17" ht="15" x14ac:dyDescent="0.25">
      <c r="D745" s="30"/>
      <c r="G745" s="26">
        <v>300</v>
      </c>
      <c r="H745" s="28" t="str">
        <f t="shared" si="70"/>
        <v>512.300</v>
      </c>
      <c r="I745" s="24" t="s">
        <v>1928</v>
      </c>
      <c r="J745" s="27" t="str">
        <f t="shared" si="71"/>
        <v>512.300 - Преобразователи</v>
      </c>
      <c r="M745" s="46"/>
      <c r="N745" s="46"/>
      <c r="P745" s="44" t="s">
        <v>2973</v>
      </c>
      <c r="Q745" s="44" t="s">
        <v>2273</v>
      </c>
    </row>
    <row r="746" spans="4:17" ht="15" x14ac:dyDescent="0.25">
      <c r="D746" s="30"/>
      <c r="G746" s="26">
        <v>310</v>
      </c>
      <c r="H746" s="28" t="str">
        <f t="shared" si="70"/>
        <v>512.310</v>
      </c>
      <c r="I746" s="24" t="s">
        <v>1927</v>
      </c>
      <c r="J746" s="27" t="str">
        <f t="shared" si="71"/>
        <v>512.310 - Приборные панели, шкафы датчиков, щиты</v>
      </c>
      <c r="M746" s="46"/>
      <c r="N746" s="46"/>
      <c r="P746" s="44" t="s">
        <v>2947</v>
      </c>
      <c r="Q746" s="44" t="s">
        <v>2304</v>
      </c>
    </row>
    <row r="747" spans="4:17" ht="15" x14ac:dyDescent="0.25">
      <c r="D747" s="30"/>
      <c r="G747" s="26">
        <v>320</v>
      </c>
      <c r="H747" s="28" t="str">
        <f t="shared" si="70"/>
        <v>512.320</v>
      </c>
      <c r="I747" s="24" t="s">
        <v>1926</v>
      </c>
      <c r="J747" s="27" t="str">
        <f t="shared" si="71"/>
        <v>512.320 - Приборы неразрушающего контроля, толщиномеры</v>
      </c>
      <c r="M747" s="46"/>
      <c r="N747" s="46"/>
      <c r="P747" s="44" t="s">
        <v>3152</v>
      </c>
      <c r="Q747" s="44" t="s">
        <v>2083</v>
      </c>
    </row>
    <row r="748" spans="4:17" ht="15" x14ac:dyDescent="0.25">
      <c r="D748" s="30"/>
      <c r="G748" s="26">
        <v>330</v>
      </c>
      <c r="H748" s="28" t="str">
        <f t="shared" si="70"/>
        <v>512.330</v>
      </c>
      <c r="I748" s="24" t="s">
        <v>1925</v>
      </c>
      <c r="J748" s="27" t="str">
        <f t="shared" si="71"/>
        <v>512.330 - Приборы пожарно-охранной сигнализации</v>
      </c>
      <c r="M748" s="46"/>
      <c r="N748" s="46"/>
      <c r="P748" s="44" t="s">
        <v>2946</v>
      </c>
      <c r="Q748" s="44" t="s">
        <v>2305</v>
      </c>
    </row>
    <row r="749" spans="4:17" ht="15" x14ac:dyDescent="0.25">
      <c r="D749" s="30"/>
      <c r="G749" s="26">
        <v>340</v>
      </c>
      <c r="H749" s="28" t="str">
        <f t="shared" si="70"/>
        <v>512.340</v>
      </c>
      <c r="I749" s="24" t="s">
        <v>1924</v>
      </c>
      <c r="J749" s="27" t="str">
        <f t="shared" si="71"/>
        <v>512.340 - Приборы физико-химического анализа, узлы пробоотбора, фильтры</v>
      </c>
      <c r="M749" s="46"/>
      <c r="N749" s="46"/>
      <c r="P749" s="44" t="s">
        <v>2841</v>
      </c>
      <c r="Q749" s="44" t="s">
        <v>2411</v>
      </c>
    </row>
    <row r="750" spans="4:17" ht="15" x14ac:dyDescent="0.25">
      <c r="D750" s="30"/>
      <c r="G750" s="26">
        <v>350</v>
      </c>
      <c r="H750" s="28" t="str">
        <f t="shared" si="70"/>
        <v>512.350</v>
      </c>
      <c r="I750" s="24" t="s">
        <v>1923</v>
      </c>
      <c r="J750" s="27" t="str">
        <f t="shared" si="71"/>
        <v>512.350 - Промышленные контроллеры для систем АСУ ТП</v>
      </c>
      <c r="M750" s="46"/>
      <c r="N750" s="46"/>
      <c r="P750" s="44" t="s">
        <v>3083</v>
      </c>
      <c r="Q750" s="44" t="s">
        <v>2154</v>
      </c>
    </row>
    <row r="751" spans="4:17" ht="15" x14ac:dyDescent="0.25">
      <c r="D751" s="30"/>
      <c r="G751" s="26">
        <v>360</v>
      </c>
      <c r="H751" s="28" t="str">
        <f t="shared" si="70"/>
        <v>512.360</v>
      </c>
      <c r="I751" s="24" t="s">
        <v>1922</v>
      </c>
      <c r="J751" s="27" t="str">
        <f t="shared" si="71"/>
        <v>512.360 - Радиодетали для систем АСУ</v>
      </c>
      <c r="M751" s="46"/>
      <c r="N751" s="46"/>
      <c r="P751" s="44" t="s">
        <v>3344</v>
      </c>
      <c r="Q751" s="44" t="s">
        <v>1900</v>
      </c>
    </row>
    <row r="752" spans="4:17" ht="15" x14ac:dyDescent="0.25">
      <c r="D752" s="30"/>
      <c r="G752" s="26">
        <v>370</v>
      </c>
      <c r="H752" s="28" t="str">
        <f t="shared" si="70"/>
        <v>512.370</v>
      </c>
      <c r="I752" s="24" t="s">
        <v>1921</v>
      </c>
      <c r="J752" s="27" t="str">
        <f t="shared" si="71"/>
        <v>512.370 - Регистраторы</v>
      </c>
      <c r="M752" s="46"/>
      <c r="N752" s="46"/>
      <c r="P752" s="44" t="s">
        <v>3200</v>
      </c>
      <c r="Q752" s="44" t="s">
        <v>2039</v>
      </c>
    </row>
    <row r="753" spans="4:17" ht="15" x14ac:dyDescent="0.25">
      <c r="D753" s="30"/>
      <c r="G753" s="26">
        <v>380</v>
      </c>
      <c r="H753" s="28" t="str">
        <f t="shared" si="70"/>
        <v>512.380</v>
      </c>
      <c r="I753" s="24" t="s">
        <v>1920</v>
      </c>
      <c r="J753" s="27" t="str">
        <f t="shared" si="71"/>
        <v>512.380 - Регуляторы</v>
      </c>
      <c r="M753" s="46"/>
      <c r="N753" s="46"/>
      <c r="P753" s="44" t="s">
        <v>2833</v>
      </c>
      <c r="Q753" s="44" t="s">
        <v>2419</v>
      </c>
    </row>
    <row r="754" spans="4:17" ht="15" x14ac:dyDescent="0.25">
      <c r="D754" s="30"/>
      <c r="G754" s="26">
        <v>390</v>
      </c>
      <c r="H754" s="28" t="str">
        <f t="shared" si="70"/>
        <v>512.390</v>
      </c>
      <c r="I754" s="24" t="s">
        <v>1919</v>
      </c>
      <c r="J754" s="27" t="str">
        <f t="shared" si="71"/>
        <v>512.390 - Реле -давления, -протока, ротаметры</v>
      </c>
      <c r="M754" s="46"/>
      <c r="N754" s="46"/>
      <c r="P754" s="44" t="s">
        <v>3279</v>
      </c>
      <c r="Q754" s="44" t="s">
        <v>1965</v>
      </c>
    </row>
    <row r="755" spans="4:17" ht="15" x14ac:dyDescent="0.25">
      <c r="D755" s="30"/>
      <c r="G755" s="26">
        <v>400</v>
      </c>
      <c r="H755" s="28" t="str">
        <f t="shared" si="70"/>
        <v>512.400</v>
      </c>
      <c r="I755" s="24" t="s">
        <v>1918</v>
      </c>
      <c r="J755" s="27" t="str">
        <f t="shared" si="71"/>
        <v>512.400 - Сигнализаторы</v>
      </c>
      <c r="M755" s="46"/>
      <c r="N755" s="46"/>
      <c r="P755" s="44" t="s">
        <v>3280</v>
      </c>
      <c r="Q755" s="44" t="s">
        <v>1964</v>
      </c>
    </row>
    <row r="756" spans="4:17" ht="15" x14ac:dyDescent="0.25">
      <c r="D756" s="30"/>
      <c r="G756" s="26">
        <v>410</v>
      </c>
      <c r="H756" s="28" t="str">
        <f t="shared" si="70"/>
        <v>512.410</v>
      </c>
      <c r="I756" s="24" t="s">
        <v>1917</v>
      </c>
      <c r="J756" s="27" t="str">
        <f t="shared" si="71"/>
        <v>512.410 - Системы автоматики</v>
      </c>
      <c r="M756" s="46"/>
      <c r="N756" s="46"/>
      <c r="P756" s="44" t="s">
        <v>2898</v>
      </c>
      <c r="Q756" s="44" t="s">
        <v>2354</v>
      </c>
    </row>
    <row r="757" spans="4:17" ht="15" x14ac:dyDescent="0.25">
      <c r="D757" s="30"/>
      <c r="G757" s="26">
        <v>420</v>
      </c>
      <c r="H757" s="28" t="str">
        <f t="shared" si="70"/>
        <v>512.420</v>
      </c>
      <c r="I757" s="24" t="s">
        <v>1916</v>
      </c>
      <c r="J757" s="27" t="str">
        <f t="shared" si="71"/>
        <v>512.420 - Системы контроля промышленного оборудования</v>
      </c>
      <c r="M757" s="46"/>
      <c r="N757" s="46"/>
      <c r="P757" s="44" t="s">
        <v>2892</v>
      </c>
      <c r="Q757" s="44" t="s">
        <v>2360</v>
      </c>
    </row>
    <row r="758" spans="4:17" ht="15" x14ac:dyDescent="0.25">
      <c r="D758" s="30"/>
      <c r="G758" s="26">
        <v>430</v>
      </c>
      <c r="H758" s="28" t="str">
        <f t="shared" ref="H758:H774" si="72">$D$725&amp;"."&amp;G758</f>
        <v>512.430</v>
      </c>
      <c r="I758" s="24" t="s">
        <v>1915</v>
      </c>
      <c r="J758" s="27" t="str">
        <f t="shared" ref="J758:J774" si="73">H758&amp;" - "&amp;I758</f>
        <v>512.430 - Системы измерения</v>
      </c>
      <c r="M758" s="46"/>
      <c r="N758" s="46"/>
      <c r="P758" s="44" t="s">
        <v>2647</v>
      </c>
      <c r="Q758" s="44" t="s">
        <v>2617</v>
      </c>
    </row>
    <row r="759" spans="4:17" ht="15" x14ac:dyDescent="0.25">
      <c r="D759" s="30"/>
      <c r="G759" s="26">
        <v>440</v>
      </c>
      <c r="H759" s="28" t="str">
        <f t="shared" si="72"/>
        <v>512.440</v>
      </c>
      <c r="I759" s="24" t="s">
        <v>1914</v>
      </c>
      <c r="J759" s="27" t="str">
        <f t="shared" si="73"/>
        <v>512.440 - Спецоборудование безопасности</v>
      </c>
      <c r="M759" s="46"/>
      <c r="N759" s="46"/>
      <c r="P759" s="44" t="s">
        <v>2646</v>
      </c>
      <c r="Q759" s="44" t="s">
        <v>670</v>
      </c>
    </row>
    <row r="760" spans="4:17" ht="15" x14ac:dyDescent="0.25">
      <c r="D760" s="30"/>
      <c r="G760" s="26">
        <v>450</v>
      </c>
      <c r="H760" s="28" t="str">
        <f t="shared" si="72"/>
        <v>512.450</v>
      </c>
      <c r="I760" s="24" t="s">
        <v>1913</v>
      </c>
      <c r="J760" s="27" t="str">
        <f t="shared" si="73"/>
        <v>512.450 - Стержневые зонды</v>
      </c>
      <c r="M760" s="46"/>
      <c r="N760" s="46"/>
      <c r="P760" s="44" t="s">
        <v>2894</v>
      </c>
      <c r="Q760" s="44" t="s">
        <v>2358</v>
      </c>
    </row>
    <row r="761" spans="4:17" ht="15" x14ac:dyDescent="0.25">
      <c r="D761" s="30"/>
      <c r="G761" s="26">
        <v>460</v>
      </c>
      <c r="H761" s="28" t="str">
        <f t="shared" si="72"/>
        <v>512.460</v>
      </c>
      <c r="I761" s="24" t="s">
        <v>1912</v>
      </c>
      <c r="J761" s="27" t="str">
        <f t="shared" si="73"/>
        <v>512.460 - Счётчики, тепловычислители, корректоры</v>
      </c>
      <c r="M761" s="46"/>
      <c r="N761" s="46"/>
      <c r="P761" s="44" t="s">
        <v>2882</v>
      </c>
      <c r="Q761" s="44" t="s">
        <v>2370</v>
      </c>
    </row>
    <row r="762" spans="4:17" ht="15" x14ac:dyDescent="0.25">
      <c r="D762" s="30"/>
      <c r="G762" s="26">
        <v>470</v>
      </c>
      <c r="H762" s="28" t="str">
        <f t="shared" si="72"/>
        <v>512.470</v>
      </c>
      <c r="I762" s="24" t="s">
        <v>1911</v>
      </c>
      <c r="J762" s="27" t="str">
        <f t="shared" si="73"/>
        <v>512.470 - Телемеханика для подстанций</v>
      </c>
      <c r="M762" s="46"/>
      <c r="N762" s="46"/>
      <c r="P762" s="44" t="s">
        <v>2897</v>
      </c>
      <c r="Q762" s="44" t="s">
        <v>2355</v>
      </c>
    </row>
    <row r="763" spans="4:17" ht="15" x14ac:dyDescent="0.25">
      <c r="D763" s="30"/>
      <c r="G763" s="26">
        <v>480</v>
      </c>
      <c r="H763" s="28" t="str">
        <f t="shared" si="72"/>
        <v>512.480</v>
      </c>
      <c r="I763" s="24" t="s">
        <v>1910</v>
      </c>
      <c r="J763" s="27" t="str">
        <f t="shared" si="73"/>
        <v>512.480 - Тепловычислители</v>
      </c>
      <c r="M763" s="46"/>
      <c r="N763" s="46"/>
      <c r="P763" s="44" t="s">
        <v>3084</v>
      </c>
      <c r="Q763" s="44" t="s">
        <v>2153</v>
      </c>
    </row>
    <row r="764" spans="4:17" ht="15" x14ac:dyDescent="0.25">
      <c r="D764" s="30"/>
      <c r="G764" s="26">
        <v>490</v>
      </c>
      <c r="H764" s="28" t="str">
        <f t="shared" si="72"/>
        <v>512.490</v>
      </c>
      <c r="I764" s="24" t="s">
        <v>1909</v>
      </c>
      <c r="J764" s="27" t="str">
        <f t="shared" si="73"/>
        <v>512.490 - Термометры,термопары,термосигнализаторы, комплектующие</v>
      </c>
      <c r="M764" s="46"/>
      <c r="N764" s="46"/>
      <c r="P764" s="44" t="s">
        <v>3345</v>
      </c>
      <c r="Q764" s="44" t="s">
        <v>1899</v>
      </c>
    </row>
    <row r="765" spans="4:17" ht="15" x14ac:dyDescent="0.25">
      <c r="D765" s="30"/>
      <c r="G765" s="26">
        <v>500</v>
      </c>
      <c r="H765" s="28" t="str">
        <f t="shared" si="72"/>
        <v>512.500</v>
      </c>
      <c r="I765" s="24" t="s">
        <v>1908</v>
      </c>
      <c r="J765" s="27" t="str">
        <f t="shared" si="73"/>
        <v>512.500 - Термопреобразователи</v>
      </c>
      <c r="M765" s="46"/>
      <c r="N765" s="46"/>
      <c r="P765" s="44" t="s">
        <v>3061</v>
      </c>
      <c r="Q765" s="44" t="s">
        <v>2177</v>
      </c>
    </row>
    <row r="766" spans="4:17" ht="15" x14ac:dyDescent="0.25">
      <c r="D766" s="30"/>
      <c r="G766" s="26">
        <v>510</v>
      </c>
      <c r="H766" s="28" t="str">
        <f t="shared" si="72"/>
        <v>512.510</v>
      </c>
      <c r="I766" s="24" t="s">
        <v>1907</v>
      </c>
      <c r="J766" s="27" t="str">
        <f t="shared" si="73"/>
        <v>512.510 - Технические манометры, вакуумметры</v>
      </c>
      <c r="M766" s="46"/>
      <c r="N766" s="46"/>
    </row>
    <row r="767" spans="4:17" ht="15" x14ac:dyDescent="0.25">
      <c r="D767" s="30"/>
      <c r="G767" s="26">
        <v>520</v>
      </c>
      <c r="H767" s="28" t="str">
        <f t="shared" si="72"/>
        <v>512.520</v>
      </c>
      <c r="I767" s="24" t="s">
        <v>1906</v>
      </c>
      <c r="J767" s="27" t="str">
        <f t="shared" si="73"/>
        <v>512.520 - Уровнемеры</v>
      </c>
      <c r="M767" s="46"/>
      <c r="N767" s="46"/>
      <c r="P767" s="46"/>
      <c r="Q767" s="46"/>
    </row>
    <row r="768" spans="4:17" ht="15" x14ac:dyDescent="0.25">
      <c r="D768" s="30"/>
      <c r="G768" s="26">
        <v>530</v>
      </c>
      <c r="H768" s="28" t="str">
        <f t="shared" si="72"/>
        <v>512.530</v>
      </c>
      <c r="I768" s="24" t="s">
        <v>1905</v>
      </c>
      <c r="J768" s="27" t="str">
        <f t="shared" si="73"/>
        <v>512.530 - Устройства автоматизаци</v>
      </c>
      <c r="M768" s="46"/>
      <c r="N768" s="46"/>
      <c r="P768" s="46"/>
      <c r="Q768" s="46"/>
    </row>
    <row r="769" spans="4:17" ht="15" x14ac:dyDescent="0.25">
      <c r="D769" s="30"/>
      <c r="G769" s="26">
        <v>540</v>
      </c>
      <c r="H769" s="28" t="str">
        <f t="shared" si="72"/>
        <v>512.540</v>
      </c>
      <c r="I769" s="24" t="s">
        <v>1904</v>
      </c>
      <c r="J769" s="27" t="str">
        <f t="shared" si="73"/>
        <v>512.540 - Устройства и системы передачи данных</v>
      </c>
      <c r="M769" s="46"/>
      <c r="N769" s="46"/>
      <c r="P769" s="46"/>
      <c r="Q769" s="46"/>
    </row>
    <row r="770" spans="4:17" ht="15" x14ac:dyDescent="0.25">
      <c r="D770" s="30"/>
      <c r="G770" s="26">
        <v>550</v>
      </c>
      <c r="H770" s="28" t="str">
        <f t="shared" si="72"/>
        <v>512.550</v>
      </c>
      <c r="I770" s="24" t="s">
        <v>1903</v>
      </c>
      <c r="J770" s="27" t="str">
        <f t="shared" si="73"/>
        <v>512.550 - Устройства контроля пламени</v>
      </c>
      <c r="M770" s="46"/>
      <c r="N770" s="46"/>
      <c r="P770" s="46"/>
      <c r="Q770" s="46"/>
    </row>
    <row r="771" spans="4:17" ht="15" x14ac:dyDescent="0.25">
      <c r="D771" s="30"/>
      <c r="G771" s="26">
        <v>560</v>
      </c>
      <c r="H771" s="28" t="str">
        <f t="shared" si="72"/>
        <v>512.560</v>
      </c>
      <c r="I771" s="24" t="s">
        <v>1902</v>
      </c>
      <c r="J771" s="27" t="str">
        <f t="shared" si="73"/>
        <v>512.560 - Устройства электро-химзащиты подземных конструкций</v>
      </c>
      <c r="M771" s="46"/>
      <c r="N771" s="46"/>
      <c r="P771" s="46"/>
      <c r="Q771" s="46"/>
    </row>
    <row r="772" spans="4:17" ht="15" x14ac:dyDescent="0.25">
      <c r="D772" s="30"/>
      <c r="G772" s="26">
        <v>570</v>
      </c>
      <c r="H772" s="28" t="str">
        <f t="shared" si="72"/>
        <v>512.570</v>
      </c>
      <c r="I772" s="24" t="s">
        <v>1901</v>
      </c>
      <c r="J772" s="27" t="str">
        <f t="shared" si="73"/>
        <v>512.570 - Шкафы АСУ и автоматики</v>
      </c>
      <c r="M772" s="46"/>
      <c r="N772" s="46"/>
      <c r="P772" s="46"/>
      <c r="Q772" s="46"/>
    </row>
    <row r="773" spans="4:17" ht="15" x14ac:dyDescent="0.25">
      <c r="D773" s="30"/>
      <c r="G773" s="26">
        <v>580</v>
      </c>
      <c r="H773" s="28" t="str">
        <f t="shared" si="72"/>
        <v>512.580</v>
      </c>
      <c r="I773" s="24" t="s">
        <v>1900</v>
      </c>
      <c r="J773" s="27" t="str">
        <f t="shared" si="73"/>
        <v>512.580 - Электрооборудование и средства автоматизации для кранов фирмы DHHI</v>
      </c>
      <c r="M773" s="46"/>
      <c r="N773" s="46"/>
      <c r="P773" s="46"/>
      <c r="Q773" s="46"/>
    </row>
    <row r="774" spans="4:17" ht="15" x14ac:dyDescent="0.25">
      <c r="D774" s="30"/>
      <c r="G774" s="26">
        <v>590</v>
      </c>
      <c r="H774" s="28" t="str">
        <f t="shared" si="72"/>
        <v>512.590</v>
      </c>
      <c r="I774" s="24" t="s">
        <v>1899</v>
      </c>
      <c r="J774" s="27" t="str">
        <f t="shared" si="73"/>
        <v>512.590 - Энкодеры и комплектующие к ним</v>
      </c>
      <c r="M774" s="46"/>
      <c r="N774" s="46"/>
      <c r="P774" s="46"/>
      <c r="Q774" s="46"/>
    </row>
    <row r="775" spans="4:17" ht="15" x14ac:dyDescent="0.25">
      <c r="D775" s="30">
        <v>513</v>
      </c>
      <c r="E775" s="24" t="s">
        <v>1898</v>
      </c>
      <c r="F775" s="25" t="str">
        <f>D775&amp;" - "&amp;E775</f>
        <v>513 - Средства электроники, связи и ВТ</v>
      </c>
      <c r="M775" s="46"/>
      <c r="N775" s="46"/>
      <c r="P775" s="46"/>
      <c r="Q775" s="46"/>
    </row>
    <row r="776" spans="4:17" ht="15" x14ac:dyDescent="0.25">
      <c r="D776" s="30"/>
      <c r="G776" s="26">
        <v>110</v>
      </c>
      <c r="H776" s="28" t="str">
        <f t="shared" ref="H776:H820" si="74">$D$775&amp;"."&amp;G776</f>
        <v>513.110</v>
      </c>
      <c r="I776" s="24" t="s">
        <v>1897</v>
      </c>
      <c r="J776" s="27" t="str">
        <f t="shared" ref="J776:J820" si="75">H776&amp;" - "&amp;I776</f>
        <v>513.110 - Радиоборудование и радиостанции</v>
      </c>
      <c r="M776" s="46"/>
      <c r="N776" s="46"/>
      <c r="P776" s="46"/>
      <c r="Q776" s="46"/>
    </row>
    <row r="777" spans="4:17" ht="15" x14ac:dyDescent="0.25">
      <c r="D777" s="30"/>
      <c r="G777" s="26">
        <v>120</v>
      </c>
      <c r="H777" s="28" t="str">
        <f t="shared" si="74"/>
        <v>513.120</v>
      </c>
      <c r="I777" s="24" t="s">
        <v>1896</v>
      </c>
      <c r="J777" s="27" t="str">
        <f t="shared" si="75"/>
        <v>513.120 - Документация , программы для систем связи</v>
      </c>
      <c r="M777" s="46"/>
      <c r="N777" s="46"/>
      <c r="P777" s="46"/>
      <c r="Q777" s="46"/>
    </row>
    <row r="778" spans="4:17" ht="15" x14ac:dyDescent="0.25">
      <c r="D778" s="30"/>
      <c r="G778" s="26">
        <v>130</v>
      </c>
      <c r="H778" s="28" t="str">
        <f t="shared" si="74"/>
        <v>513.130</v>
      </c>
      <c r="I778" s="24" t="s">
        <v>1895</v>
      </c>
      <c r="J778" s="27" t="str">
        <f t="shared" si="75"/>
        <v>513.130 - Оборудование систем телефонии</v>
      </c>
      <c r="M778" s="46"/>
      <c r="N778" s="46"/>
      <c r="P778" s="46"/>
      <c r="Q778" s="46"/>
    </row>
    <row r="779" spans="4:17" ht="15" x14ac:dyDescent="0.25">
      <c r="D779" s="30"/>
      <c r="G779" s="26">
        <v>140</v>
      </c>
      <c r="H779" s="28" t="str">
        <f t="shared" si="74"/>
        <v>513.140</v>
      </c>
      <c r="I779" s="24" t="s">
        <v>1894</v>
      </c>
      <c r="J779" s="27" t="str">
        <f t="shared" si="75"/>
        <v>513.140 - Приборы измерительные для систем телефонии</v>
      </c>
      <c r="M779" s="46"/>
      <c r="N779" s="46"/>
      <c r="P779" s="46"/>
      <c r="Q779" s="46"/>
    </row>
    <row r="780" spans="4:17" ht="15" x14ac:dyDescent="0.25">
      <c r="D780" s="30"/>
      <c r="G780" s="26">
        <v>150</v>
      </c>
      <c r="H780" s="28" t="str">
        <f t="shared" si="74"/>
        <v>513.150</v>
      </c>
      <c r="I780" s="24" t="s">
        <v>1893</v>
      </c>
      <c r="J780" s="27" t="str">
        <f t="shared" si="75"/>
        <v>513.150 - Кабельная продукция</v>
      </c>
      <c r="M780" s="46"/>
      <c r="N780" s="46"/>
      <c r="P780" s="46"/>
      <c r="Q780" s="46"/>
    </row>
    <row r="781" spans="4:17" ht="15" x14ac:dyDescent="0.25">
      <c r="D781" s="30"/>
      <c r="G781" s="26">
        <v>160</v>
      </c>
      <c r="H781" s="28" t="str">
        <f t="shared" si="74"/>
        <v>513.160</v>
      </c>
      <c r="I781" s="24" t="s">
        <v>1892</v>
      </c>
      <c r="J781" s="27" t="str">
        <f t="shared" si="75"/>
        <v>513.160 - Приборы для измерения и контроля параметров  кабельных систем</v>
      </c>
      <c r="M781" s="46"/>
      <c r="N781" s="46"/>
      <c r="P781" s="46"/>
      <c r="Q781" s="46"/>
    </row>
    <row r="782" spans="4:17" ht="15" x14ac:dyDescent="0.25">
      <c r="D782" s="30"/>
      <c r="G782" s="26">
        <v>170</v>
      </c>
      <c r="H782" s="28" t="str">
        <f t="shared" si="74"/>
        <v>513.170</v>
      </c>
      <c r="I782" s="24" t="s">
        <v>1891</v>
      </c>
      <c r="J782" s="27" t="str">
        <f t="shared" si="75"/>
        <v>513.170 - Системы оповещения</v>
      </c>
      <c r="M782" s="46"/>
      <c r="N782" s="46"/>
      <c r="P782" s="46"/>
      <c r="Q782" s="46"/>
    </row>
    <row r="783" spans="4:17" ht="15" x14ac:dyDescent="0.25">
      <c r="D783" s="30"/>
      <c r="G783" s="26">
        <v>180</v>
      </c>
      <c r="H783" s="28" t="str">
        <f t="shared" si="74"/>
        <v>513.180</v>
      </c>
      <c r="I783" s="24" t="s">
        <v>1890</v>
      </c>
      <c r="J783" s="27" t="str">
        <f t="shared" si="75"/>
        <v>513.180 - Системы озвучивания</v>
      </c>
      <c r="M783" s="46"/>
      <c r="N783" s="46"/>
      <c r="P783" s="46"/>
      <c r="Q783" s="46"/>
    </row>
    <row r="784" spans="4:17" ht="15" x14ac:dyDescent="0.25">
      <c r="D784" s="30"/>
      <c r="G784" s="26">
        <v>190</v>
      </c>
      <c r="H784" s="28" t="str">
        <f t="shared" si="74"/>
        <v>513.190</v>
      </c>
      <c r="I784" s="24" t="s">
        <v>1889</v>
      </c>
      <c r="J784" s="27" t="str">
        <f t="shared" si="75"/>
        <v>513.190 - Рапортная система</v>
      </c>
      <c r="M784" s="46"/>
      <c r="N784" s="46"/>
      <c r="P784" s="46"/>
      <c r="Q784" s="46"/>
    </row>
    <row r="785" spans="4:17" ht="15" x14ac:dyDescent="0.25">
      <c r="D785" s="30"/>
      <c r="G785" s="26">
        <v>200</v>
      </c>
      <c r="H785" s="28" t="str">
        <f t="shared" si="74"/>
        <v>513.200</v>
      </c>
      <c r="I785" s="24" t="s">
        <v>1888</v>
      </c>
      <c r="J785" s="27" t="str">
        <f t="shared" si="75"/>
        <v>513.200 - Радиосвязные измерительные системы</v>
      </c>
      <c r="M785" s="46"/>
      <c r="N785" s="46"/>
      <c r="P785" s="46"/>
      <c r="Q785" s="46"/>
    </row>
    <row r="786" spans="4:17" ht="15" x14ac:dyDescent="0.25">
      <c r="D786" s="30"/>
      <c r="G786" s="26">
        <v>210</v>
      </c>
      <c r="H786" s="28" t="str">
        <f t="shared" si="74"/>
        <v>513.210</v>
      </c>
      <c r="I786" s="24" t="s">
        <v>1887</v>
      </c>
      <c r="J786" s="27" t="str">
        <f t="shared" si="75"/>
        <v>513.210 - Громкоговорящая, диспетчерская связь</v>
      </c>
      <c r="M786" s="46"/>
      <c r="N786" s="46"/>
      <c r="P786" s="46"/>
      <c r="Q786" s="46"/>
    </row>
    <row r="787" spans="4:17" ht="15" x14ac:dyDescent="0.25">
      <c r="D787" s="30"/>
      <c r="G787" s="26">
        <v>220</v>
      </c>
      <c r="H787" s="28" t="str">
        <f t="shared" si="74"/>
        <v>513.220</v>
      </c>
      <c r="I787" s="24" t="s">
        <v>1886</v>
      </c>
      <c r="J787" s="27" t="str">
        <f t="shared" si="75"/>
        <v>513.220 - Системы промтелевидения и видеонаблюдения</v>
      </c>
      <c r="M787" s="46"/>
      <c r="N787" s="46"/>
      <c r="P787" s="46"/>
      <c r="Q787" s="46"/>
    </row>
    <row r="788" spans="4:17" ht="15" x14ac:dyDescent="0.25">
      <c r="D788" s="30"/>
      <c r="G788" s="26">
        <v>230</v>
      </c>
      <c r="H788" s="28" t="str">
        <f t="shared" si="74"/>
        <v>513.230</v>
      </c>
      <c r="I788" s="24" t="s">
        <v>1885</v>
      </c>
      <c r="J788" s="27" t="str">
        <f t="shared" si="75"/>
        <v>513.230 - Системы инфракрасной съемки</v>
      </c>
      <c r="M788" s="46"/>
      <c r="N788" s="46"/>
      <c r="P788" s="46"/>
      <c r="Q788" s="46"/>
    </row>
    <row r="789" spans="4:17" ht="15" x14ac:dyDescent="0.25">
      <c r="D789" s="30"/>
      <c r="G789" s="26">
        <v>240</v>
      </c>
      <c r="H789" s="28" t="str">
        <f t="shared" si="74"/>
        <v>513.240</v>
      </c>
      <c r="I789" s="24" t="s">
        <v>1884</v>
      </c>
      <c r="J789" s="27" t="str">
        <f t="shared" si="75"/>
        <v>513.240 - Системы радиорелейной связи</v>
      </c>
      <c r="M789" s="46"/>
      <c r="N789" s="46"/>
      <c r="P789" s="46"/>
      <c r="Q789" s="46"/>
    </row>
    <row r="790" spans="4:17" ht="15" x14ac:dyDescent="0.25">
      <c r="D790" s="30"/>
      <c r="G790" s="26">
        <v>250</v>
      </c>
      <c r="H790" s="28" t="str">
        <f t="shared" si="74"/>
        <v>513.250</v>
      </c>
      <c r="I790" s="24" t="s">
        <v>1883</v>
      </c>
      <c r="J790" s="27" t="str">
        <f t="shared" si="75"/>
        <v>513.250 - Приборы измерительные для систем беспроводного доступа и радиорелейной связи</v>
      </c>
      <c r="M790" s="46"/>
      <c r="N790" s="46"/>
      <c r="P790" s="46"/>
      <c r="Q790" s="46"/>
    </row>
    <row r="791" spans="4:17" ht="15" x14ac:dyDescent="0.25">
      <c r="D791" s="30"/>
      <c r="G791" s="26">
        <v>260</v>
      </c>
      <c r="H791" s="28" t="str">
        <f t="shared" si="74"/>
        <v>513.260</v>
      </c>
      <c r="I791" s="24" t="s">
        <v>1882</v>
      </c>
      <c r="J791" s="27" t="str">
        <f t="shared" si="75"/>
        <v>513.260 - Комплексные мультимедийные системы</v>
      </c>
      <c r="M791" s="46"/>
      <c r="N791" s="46"/>
      <c r="P791" s="46"/>
      <c r="Q791" s="46"/>
    </row>
    <row r="792" spans="4:17" ht="15" x14ac:dyDescent="0.25">
      <c r="D792" s="30"/>
      <c r="G792" s="26">
        <v>270</v>
      </c>
      <c r="H792" s="28" t="str">
        <f t="shared" si="74"/>
        <v>513.270</v>
      </c>
      <c r="I792" s="24" t="s">
        <v>1881</v>
      </c>
      <c r="J792" s="27" t="str">
        <f t="shared" si="75"/>
        <v>513.270 - Специализированный инструмент для монтажа</v>
      </c>
      <c r="M792" s="46"/>
      <c r="N792" s="46"/>
      <c r="P792" s="46"/>
      <c r="Q792" s="46"/>
    </row>
    <row r="793" spans="4:17" ht="15" x14ac:dyDescent="0.25">
      <c r="D793" s="30"/>
      <c r="G793" s="26">
        <v>280</v>
      </c>
      <c r="H793" s="28" t="str">
        <f t="shared" si="74"/>
        <v>513.280</v>
      </c>
      <c r="I793" s="24" t="s">
        <v>1880</v>
      </c>
      <c r="J793" s="27" t="str">
        <f t="shared" si="75"/>
        <v>513.280 - Оптико-волоконное обрудование и комплектующие</v>
      </c>
      <c r="M793" s="46"/>
      <c r="N793" s="46"/>
      <c r="P793" s="46"/>
      <c r="Q793" s="46"/>
    </row>
    <row r="794" spans="4:17" ht="15" x14ac:dyDescent="0.25">
      <c r="D794" s="30"/>
      <c r="G794" s="26">
        <v>290</v>
      </c>
      <c r="H794" s="28" t="str">
        <f t="shared" si="74"/>
        <v>513.290</v>
      </c>
      <c r="I794" s="24" t="s">
        <v>1879</v>
      </c>
      <c r="J794" s="27" t="str">
        <f t="shared" si="75"/>
        <v>513.290 - Серверы</v>
      </c>
      <c r="M794" s="46"/>
      <c r="N794" s="46"/>
      <c r="P794" s="46"/>
      <c r="Q794" s="46"/>
    </row>
    <row r="795" spans="4:17" ht="15" x14ac:dyDescent="0.25">
      <c r="D795" s="30"/>
      <c r="G795" s="26">
        <v>300</v>
      </c>
      <c r="H795" s="28" t="str">
        <f t="shared" si="74"/>
        <v>513.300</v>
      </c>
      <c r="I795" s="24" t="s">
        <v>1878</v>
      </c>
      <c r="J795" s="27" t="str">
        <f t="shared" si="75"/>
        <v>513.300 - ПЭВМ офисные</v>
      </c>
      <c r="M795" s="46"/>
      <c r="N795" s="46"/>
      <c r="P795" s="46"/>
      <c r="Q795" s="46"/>
    </row>
    <row r="796" spans="4:17" ht="15" x14ac:dyDescent="0.25">
      <c r="D796" s="30"/>
      <c r="G796" s="26">
        <v>310</v>
      </c>
      <c r="H796" s="28" t="str">
        <f t="shared" si="74"/>
        <v>513.310</v>
      </c>
      <c r="I796" s="24" t="s">
        <v>1877</v>
      </c>
      <c r="J796" s="27" t="str">
        <f t="shared" si="75"/>
        <v>513.310 - Ноутбуки</v>
      </c>
      <c r="M796" s="46"/>
      <c r="N796" s="46"/>
      <c r="P796" s="46"/>
      <c r="Q796" s="46"/>
    </row>
    <row r="797" spans="4:17" ht="15" x14ac:dyDescent="0.25">
      <c r="D797" s="30"/>
      <c r="G797" s="26">
        <v>320</v>
      </c>
      <c r="H797" s="28" t="str">
        <f t="shared" si="74"/>
        <v>513.320</v>
      </c>
      <c r="I797" s="24" t="s">
        <v>1876</v>
      </c>
      <c r="J797" s="27" t="str">
        <f t="shared" si="75"/>
        <v>513.320 - Принтеры, сканеры и  МФУ</v>
      </c>
      <c r="M797" s="46"/>
      <c r="N797" s="46"/>
      <c r="P797" s="46"/>
      <c r="Q797" s="46"/>
    </row>
    <row r="798" spans="4:17" ht="15" x14ac:dyDescent="0.25">
      <c r="D798" s="30"/>
      <c r="G798" s="26">
        <v>330</v>
      </c>
      <c r="H798" s="28" t="str">
        <f t="shared" si="74"/>
        <v>513.330</v>
      </c>
      <c r="I798" s="24" t="s">
        <v>1875</v>
      </c>
      <c r="J798" s="27" t="str">
        <f t="shared" si="75"/>
        <v>513.330 - Переферия</v>
      </c>
      <c r="M798" s="46"/>
      <c r="N798" s="46"/>
      <c r="P798" s="46"/>
      <c r="Q798" s="46"/>
    </row>
    <row r="799" spans="4:17" ht="15" x14ac:dyDescent="0.25">
      <c r="D799" s="30"/>
      <c r="G799" s="26">
        <v>340</v>
      </c>
      <c r="H799" s="28" t="str">
        <f t="shared" si="74"/>
        <v>513.340</v>
      </c>
      <c r="I799" s="24" t="s">
        <v>1874</v>
      </c>
      <c r="J799" s="27" t="str">
        <f t="shared" si="75"/>
        <v>513.340 - Системы хранения данных</v>
      </c>
      <c r="M799" s="46"/>
      <c r="N799" s="46"/>
      <c r="P799" s="46"/>
      <c r="Q799" s="46"/>
    </row>
    <row r="800" spans="4:17" ht="15" x14ac:dyDescent="0.25">
      <c r="D800" s="30"/>
      <c r="G800" s="26">
        <v>350</v>
      </c>
      <c r="H800" s="28" t="str">
        <f t="shared" si="74"/>
        <v>513.350</v>
      </c>
      <c r="I800" s="24" t="s">
        <v>1873</v>
      </c>
      <c r="J800" s="27" t="str">
        <f t="shared" si="75"/>
        <v>513.350 - Источники бесперебойного питания и комплектующие</v>
      </c>
      <c r="M800" s="46"/>
      <c r="N800" s="46"/>
      <c r="P800" s="46"/>
      <c r="Q800" s="46"/>
    </row>
    <row r="801" spans="7:17" ht="15" x14ac:dyDescent="0.25">
      <c r="G801" s="26">
        <v>360</v>
      </c>
      <c r="H801" s="28" t="str">
        <f t="shared" si="74"/>
        <v>513.360</v>
      </c>
      <c r="I801" s="29" t="s">
        <v>1872</v>
      </c>
      <c r="J801" s="27" t="str">
        <f t="shared" si="75"/>
        <v>513.360 - Сетевое и телекоммуникационное оборудование производства Cisco Systems</v>
      </c>
      <c r="M801" s="46"/>
      <c r="N801" s="46"/>
      <c r="P801" s="46"/>
      <c r="Q801" s="46"/>
    </row>
    <row r="802" spans="7:17" ht="15" x14ac:dyDescent="0.25">
      <c r="G802" s="26">
        <v>370</v>
      </c>
      <c r="H802" s="28" t="str">
        <f t="shared" si="74"/>
        <v>513.370</v>
      </c>
      <c r="I802" s="24" t="s">
        <v>1871</v>
      </c>
      <c r="J802" s="27" t="str">
        <f t="shared" si="75"/>
        <v>513.370 - Сетевое и телекоммуникационное оборудование прочих производителей</v>
      </c>
      <c r="M802" s="46"/>
      <c r="N802" s="46"/>
      <c r="P802" s="46"/>
      <c r="Q802" s="46"/>
    </row>
    <row r="803" spans="7:17" ht="15" x14ac:dyDescent="0.25">
      <c r="G803" s="26">
        <v>380</v>
      </c>
      <c r="H803" s="28" t="str">
        <f t="shared" si="74"/>
        <v>513.380</v>
      </c>
      <c r="I803" s="24" t="s">
        <v>1870</v>
      </c>
      <c r="J803" s="27" t="str">
        <f t="shared" si="75"/>
        <v>513.380 - Технические средства защиты информации</v>
      </c>
      <c r="M803" s="46"/>
      <c r="N803" s="46"/>
      <c r="P803" s="46"/>
      <c r="Q803" s="46"/>
    </row>
    <row r="804" spans="7:17" ht="15" x14ac:dyDescent="0.25">
      <c r="G804" s="26">
        <v>390</v>
      </c>
      <c r="H804" s="28" t="str">
        <f t="shared" si="74"/>
        <v>513.390</v>
      </c>
      <c r="I804" s="24" t="s">
        <v>1869</v>
      </c>
      <c r="J804" s="27" t="str">
        <f t="shared" si="75"/>
        <v>513.390 - Системы видеоконференцсвязи</v>
      </c>
      <c r="M804" s="46"/>
      <c r="N804" s="46"/>
      <c r="P804" s="46"/>
      <c r="Q804" s="46"/>
    </row>
    <row r="805" spans="7:17" ht="15" x14ac:dyDescent="0.25">
      <c r="G805" s="26">
        <v>400</v>
      </c>
      <c r="H805" s="28" t="str">
        <f t="shared" si="74"/>
        <v>513.400</v>
      </c>
      <c r="I805" s="24" t="s">
        <v>1868</v>
      </c>
      <c r="J805" s="27" t="str">
        <f t="shared" si="75"/>
        <v>513.400 - Оборудование беспроводных систем доступа</v>
      </c>
      <c r="M805" s="46"/>
      <c r="N805" s="46"/>
      <c r="P805" s="46"/>
      <c r="Q805" s="46"/>
    </row>
    <row r="806" spans="7:17" ht="15" x14ac:dyDescent="0.25">
      <c r="G806" s="26">
        <v>410</v>
      </c>
      <c r="H806" s="28" t="str">
        <f t="shared" si="74"/>
        <v>513.410</v>
      </c>
      <c r="I806" s="24" t="s">
        <v>1867</v>
      </c>
      <c r="J806" s="27" t="str">
        <f t="shared" si="75"/>
        <v>513.410 - Пассивное сетевое оборудование</v>
      </c>
      <c r="M806" s="46"/>
      <c r="N806" s="46"/>
      <c r="P806" s="46"/>
      <c r="Q806" s="46"/>
    </row>
    <row r="807" spans="7:17" ht="15" x14ac:dyDescent="0.25">
      <c r="G807" s="26">
        <v>420</v>
      </c>
      <c r="H807" s="28" t="str">
        <f t="shared" si="74"/>
        <v>513.420</v>
      </c>
      <c r="I807" s="24" t="s">
        <v>1866</v>
      </c>
      <c r="J807" s="27" t="str">
        <f t="shared" si="75"/>
        <v>513.420 - Жёсткий диск</v>
      </c>
      <c r="M807" s="46"/>
      <c r="N807" s="46"/>
      <c r="P807" s="46"/>
      <c r="Q807" s="46"/>
    </row>
    <row r="808" spans="7:17" ht="15" x14ac:dyDescent="0.25">
      <c r="G808" s="26">
        <v>430</v>
      </c>
      <c r="H808" s="28" t="str">
        <f t="shared" si="74"/>
        <v>513.430</v>
      </c>
      <c r="I808" s="24" t="s">
        <v>1865</v>
      </c>
      <c r="J808" s="27" t="str">
        <f t="shared" si="75"/>
        <v>513.430 - Модуль флеш-памяти</v>
      </c>
      <c r="M808" s="46"/>
      <c r="N808" s="46"/>
      <c r="P808" s="46"/>
      <c r="Q808" s="46"/>
    </row>
    <row r="809" spans="7:17" ht="15" x14ac:dyDescent="0.25">
      <c r="G809" s="26">
        <v>440</v>
      </c>
      <c r="H809" s="28" t="str">
        <f t="shared" si="74"/>
        <v>513.440</v>
      </c>
      <c r="I809" s="24" t="s">
        <v>1864</v>
      </c>
      <c r="J809" s="27" t="str">
        <f t="shared" si="75"/>
        <v>513.440 - Процессоры</v>
      </c>
      <c r="M809" s="46"/>
      <c r="N809" s="46"/>
      <c r="P809" s="46"/>
      <c r="Q809" s="46"/>
    </row>
    <row r="810" spans="7:17" ht="15" x14ac:dyDescent="0.25">
      <c r="G810" s="26">
        <v>450</v>
      </c>
      <c r="H810" s="28" t="str">
        <f t="shared" si="74"/>
        <v>513.450</v>
      </c>
      <c r="I810" s="24" t="s">
        <v>1863</v>
      </c>
      <c r="J810" s="27" t="str">
        <f t="shared" si="75"/>
        <v>513.450 - Блок питания</v>
      </c>
      <c r="M810" s="46"/>
      <c r="N810" s="46"/>
      <c r="P810" s="46"/>
      <c r="Q810" s="46"/>
    </row>
    <row r="811" spans="7:17" ht="15" x14ac:dyDescent="0.25">
      <c r="G811" s="26">
        <v>460</v>
      </c>
      <c r="H811" s="28" t="str">
        <f t="shared" si="74"/>
        <v>513.460</v>
      </c>
      <c r="I811" s="24" t="s">
        <v>1862</v>
      </c>
      <c r="J811" s="27" t="str">
        <f t="shared" si="75"/>
        <v>513.460 - Плата системная</v>
      </c>
      <c r="M811" s="46"/>
      <c r="N811" s="46"/>
      <c r="P811" s="46"/>
      <c r="Q811" s="46"/>
    </row>
    <row r="812" spans="7:17" ht="15" x14ac:dyDescent="0.25">
      <c r="G812" s="26">
        <v>470</v>
      </c>
      <c r="H812" s="28" t="str">
        <f t="shared" si="74"/>
        <v>513.470</v>
      </c>
      <c r="I812" s="24" t="s">
        <v>1861</v>
      </c>
      <c r="J812" s="27" t="str">
        <f t="shared" si="75"/>
        <v>513.470 - Видеокарта</v>
      </c>
      <c r="M812" s="46"/>
      <c r="N812" s="46"/>
      <c r="P812" s="46"/>
      <c r="Q812" s="46"/>
    </row>
    <row r="813" spans="7:17" ht="15" x14ac:dyDescent="0.25">
      <c r="G813" s="26">
        <v>480</v>
      </c>
      <c r="H813" s="28" t="str">
        <f t="shared" si="74"/>
        <v>513.480</v>
      </c>
      <c r="I813" s="24" t="s">
        <v>1860</v>
      </c>
      <c r="J813" s="27" t="str">
        <f t="shared" si="75"/>
        <v>513.480 - Устройство чтения переносных носителей информации</v>
      </c>
      <c r="M813" s="46"/>
      <c r="N813" s="46"/>
      <c r="P813" s="46"/>
      <c r="Q813" s="46"/>
    </row>
    <row r="814" spans="7:17" ht="15" x14ac:dyDescent="0.25">
      <c r="G814" s="26">
        <v>490</v>
      </c>
      <c r="H814" s="28" t="str">
        <f t="shared" si="74"/>
        <v>513.490</v>
      </c>
      <c r="I814" s="24" t="s">
        <v>1859</v>
      </c>
      <c r="J814" s="27" t="str">
        <f t="shared" si="75"/>
        <v>513.490 - Оптический  привод</v>
      </c>
      <c r="M814" s="46"/>
      <c r="N814" s="46"/>
      <c r="P814" s="46"/>
      <c r="Q814" s="46"/>
    </row>
    <row r="815" spans="7:17" ht="15" x14ac:dyDescent="0.25">
      <c r="G815" s="26">
        <v>500</v>
      </c>
      <c r="H815" s="28" t="str">
        <f t="shared" si="74"/>
        <v>513.500</v>
      </c>
      <c r="I815" s="24" t="s">
        <v>1858</v>
      </c>
      <c r="J815" s="27" t="str">
        <f t="shared" si="75"/>
        <v>513.500 - Картриджи для  принтеров HP</v>
      </c>
      <c r="M815" s="46"/>
      <c r="N815" s="46"/>
      <c r="P815" s="46"/>
      <c r="Q815" s="46"/>
    </row>
    <row r="816" spans="7:17" ht="15" x14ac:dyDescent="0.25">
      <c r="G816" s="26">
        <v>510</v>
      </c>
      <c r="H816" s="28" t="str">
        <f t="shared" si="74"/>
        <v>513.510</v>
      </c>
      <c r="I816" s="24" t="s">
        <v>1857</v>
      </c>
      <c r="J816" s="27" t="str">
        <f t="shared" si="75"/>
        <v>513.510 - Картриджи для  принтеров EPSON</v>
      </c>
      <c r="M816" s="46"/>
      <c r="N816" s="46"/>
      <c r="P816" s="46"/>
      <c r="Q816" s="46"/>
    </row>
    <row r="817" spans="7:17" ht="15" x14ac:dyDescent="0.25">
      <c r="G817" s="26">
        <v>520</v>
      </c>
      <c r="H817" s="28" t="str">
        <f t="shared" si="74"/>
        <v>513.520</v>
      </c>
      <c r="I817" s="24" t="s">
        <v>1856</v>
      </c>
      <c r="J817" s="27" t="str">
        <f t="shared" si="75"/>
        <v>513.520 - Картриджи для  принтеров CANON</v>
      </c>
      <c r="M817" s="46"/>
      <c r="N817" s="46"/>
      <c r="P817" s="46"/>
      <c r="Q817" s="46"/>
    </row>
    <row r="818" spans="7:17" ht="15" x14ac:dyDescent="0.25">
      <c r="G818" s="26">
        <v>530</v>
      </c>
      <c r="H818" s="28" t="str">
        <f t="shared" si="74"/>
        <v>513.530</v>
      </c>
      <c r="I818" s="24" t="s">
        <v>1855</v>
      </c>
      <c r="J818" s="27" t="str">
        <f t="shared" si="75"/>
        <v>513.530 - Картриджи для  принтеров XEROX</v>
      </c>
      <c r="M818" s="46"/>
      <c r="N818" s="46"/>
    </row>
    <row r="819" spans="7:17" ht="15" x14ac:dyDescent="0.25">
      <c r="G819" s="26">
        <v>540</v>
      </c>
      <c r="H819" s="28" t="str">
        <f t="shared" si="74"/>
        <v>513.540</v>
      </c>
      <c r="I819" s="24" t="s">
        <v>1854</v>
      </c>
      <c r="J819" s="27" t="str">
        <f t="shared" si="75"/>
        <v>513.540 - Лазерный диск</v>
      </c>
      <c r="M819" s="46"/>
      <c r="N819" s="46"/>
    </row>
    <row r="820" spans="7:17" ht="15" x14ac:dyDescent="0.25">
      <c r="G820" s="26">
        <v>550</v>
      </c>
      <c r="H820" s="28" t="str">
        <f t="shared" si="74"/>
        <v>513.550</v>
      </c>
      <c r="I820" s="24" t="s">
        <v>1850</v>
      </c>
      <c r="J820" s="27" t="str">
        <f t="shared" si="75"/>
        <v>513.550 - Программное обеспечение</v>
      </c>
      <c r="M820" s="46"/>
      <c r="N820" s="46"/>
    </row>
  </sheetData>
  <sortState xmlns:xlrd2="http://schemas.microsoft.com/office/spreadsheetml/2017/richdata2" ref="M2:N57">
    <sortCondition ref="N2"/>
  </sortState>
  <conditionalFormatting sqref="I275:I490 I492:I1048576 I1:I273">
    <cfRule type="duplicateValues" dxfId="72" priority="7"/>
  </conditionalFormatting>
  <conditionalFormatting sqref="I274">
    <cfRule type="duplicateValues" dxfId="71" priority="5"/>
  </conditionalFormatting>
  <conditionalFormatting sqref="I274">
    <cfRule type="duplicateValues" dxfId="70" priority="4"/>
  </conditionalFormatting>
  <conditionalFormatting sqref="I274">
    <cfRule type="duplicateValues" dxfId="69" priority="3"/>
  </conditionalFormatting>
  <conditionalFormatting sqref="I274">
    <cfRule type="duplicateValues" dxfId="68" priority="6"/>
  </conditionalFormatting>
  <conditionalFormatting sqref="I274">
    <cfRule type="duplicateValues" dxfId="67" priority="2"/>
  </conditionalFormatting>
  <conditionalFormatting sqref="I491">
    <cfRule type="duplicateValues" dxfId="66" priority="1"/>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FC5EE-BB59-4D81-AEC5-9CF0465C32CE}">
  <dimension ref="A1:BD50"/>
  <sheetViews>
    <sheetView workbookViewId="0">
      <selection activeCell="Q2" sqref="Q2"/>
    </sheetView>
  </sheetViews>
  <sheetFormatPr defaultRowHeight="15" x14ac:dyDescent="0.25"/>
  <cols>
    <col min="1" max="1" width="8.85546875" style="38"/>
    <col min="2" max="2" width="21.7109375" style="38" customWidth="1"/>
    <col min="3" max="3" width="28.28515625" style="38" customWidth="1"/>
    <col min="4" max="4" width="35.5703125" style="38" customWidth="1"/>
    <col min="5" max="5" width="17.42578125" style="38" customWidth="1"/>
    <col min="6" max="6" width="22.28515625" style="38" customWidth="1"/>
    <col min="7" max="7" width="27.7109375" style="38" customWidth="1"/>
    <col min="8" max="8" width="23.85546875" style="38" customWidth="1"/>
    <col min="9" max="9" width="47.7109375" style="38" customWidth="1"/>
    <col min="10" max="10" width="46.7109375" style="38" customWidth="1"/>
    <col min="11" max="11" width="15.140625" style="38" customWidth="1"/>
    <col min="12" max="12" width="16.7109375" style="38" customWidth="1"/>
    <col min="13" max="13" width="42.140625" style="38" customWidth="1"/>
    <col min="14" max="14" width="57.140625" style="38" customWidth="1"/>
    <col min="15" max="15" width="17.28515625" style="38" customWidth="1"/>
    <col min="16" max="16" width="9.7109375" style="38" customWidth="1"/>
    <col min="17" max="17" width="25.7109375" style="38" customWidth="1"/>
    <col min="18" max="18" width="15.7109375" style="38" customWidth="1"/>
    <col min="19" max="19" width="14.42578125" style="38" customWidth="1"/>
    <col min="20" max="20" width="11.7109375" style="38" customWidth="1"/>
    <col min="21" max="21" width="55.28515625" style="38" customWidth="1"/>
    <col min="22" max="22" width="36.7109375" style="38" customWidth="1"/>
    <col min="23" max="23" width="26.85546875" style="38" customWidth="1"/>
    <col min="24" max="24" width="21.85546875" style="38" customWidth="1"/>
    <col min="25" max="25" width="23.28515625" style="38" customWidth="1"/>
    <col min="26" max="26" width="15.28515625" style="38" customWidth="1"/>
    <col min="27" max="27" width="19.5703125" style="38" customWidth="1"/>
    <col min="28" max="28" width="36.7109375" style="38" customWidth="1"/>
    <col min="29" max="29" width="27.28515625" style="38" customWidth="1"/>
    <col min="30" max="30" width="19.28515625" style="38" customWidth="1"/>
    <col min="31" max="31" width="21.28515625" style="38" customWidth="1"/>
    <col min="32" max="32" width="17.5703125" style="38" customWidth="1"/>
    <col min="33" max="33" width="36" style="38" customWidth="1"/>
    <col min="34" max="34" width="31" style="38" customWidth="1"/>
    <col min="35" max="36" width="23.5703125" style="38" customWidth="1"/>
    <col min="37" max="37" width="24.42578125" style="38" customWidth="1"/>
    <col min="38" max="38" width="25.7109375" style="38" customWidth="1"/>
    <col min="39" max="39" width="11.28515625" style="38" customWidth="1"/>
    <col min="40" max="40" width="9.5703125" style="38" customWidth="1"/>
    <col min="41" max="41" width="23" style="38" customWidth="1"/>
    <col min="42" max="42" width="25.85546875" style="38" customWidth="1"/>
    <col min="43" max="43" width="9.42578125" style="38" customWidth="1"/>
    <col min="44" max="44" width="56.7109375" style="38" customWidth="1"/>
    <col min="45" max="45" width="44" style="38" customWidth="1"/>
    <col min="46" max="46" width="41.42578125" style="38" customWidth="1"/>
    <col min="47" max="47" width="21.5703125" style="38" customWidth="1"/>
    <col min="48" max="48" width="25.85546875" style="38" customWidth="1"/>
    <col min="49" max="49" width="40.7109375" style="38" customWidth="1"/>
    <col min="50" max="50" width="30.28515625" style="38" customWidth="1"/>
    <col min="51" max="51" width="14.140625" style="38" customWidth="1"/>
    <col min="52" max="52" width="32" style="38" customWidth="1"/>
    <col min="53" max="53" width="33.5703125" style="38" customWidth="1"/>
    <col min="54" max="54" width="32.5703125" style="38" customWidth="1"/>
    <col min="55" max="55" width="42.7109375" style="38" customWidth="1"/>
    <col min="56" max="56" width="32" style="38" customWidth="1"/>
  </cols>
  <sheetData>
    <row r="1" spans="1:56" x14ac:dyDescent="0.25">
      <c r="A1" s="35" t="s">
        <v>9</v>
      </c>
      <c r="B1" s="35" t="s">
        <v>17</v>
      </c>
      <c r="C1" s="35" t="s">
        <v>23</v>
      </c>
      <c r="D1" s="35" t="s">
        <v>2607</v>
      </c>
      <c r="E1" s="35" t="s">
        <v>2593</v>
      </c>
      <c r="F1" s="35" t="s">
        <v>2592</v>
      </c>
      <c r="G1" s="35" t="s">
        <v>2591</v>
      </c>
      <c r="H1" s="35" t="s">
        <v>2590</v>
      </c>
      <c r="I1" s="35" t="s">
        <v>2588</v>
      </c>
      <c r="J1" s="35" t="s">
        <v>2568</v>
      </c>
      <c r="K1" s="35" t="s">
        <v>2562</v>
      </c>
      <c r="L1" s="35" t="s">
        <v>2532</v>
      </c>
      <c r="M1" s="35" t="s">
        <v>2529</v>
      </c>
      <c r="N1" s="35" t="s">
        <v>2524</v>
      </c>
      <c r="O1" s="35" t="s">
        <v>2518</v>
      </c>
      <c r="P1" s="35" t="s">
        <v>2510</v>
      </c>
      <c r="Q1" s="35" t="s">
        <v>2489</v>
      </c>
      <c r="R1" s="35" t="s">
        <v>28</v>
      </c>
      <c r="S1" s="35" t="s">
        <v>2445</v>
      </c>
      <c r="T1" s="35" t="s">
        <v>2424</v>
      </c>
      <c r="U1" s="35" t="s">
        <v>2397</v>
      </c>
      <c r="V1" s="35" t="s">
        <v>2373</v>
      </c>
      <c r="W1" s="35" t="s">
        <v>2333</v>
      </c>
      <c r="X1" s="35" t="s">
        <v>2301</v>
      </c>
      <c r="Y1" s="35" t="s">
        <v>2295</v>
      </c>
      <c r="Z1" s="35" t="s">
        <v>2280</v>
      </c>
      <c r="AA1" s="35" t="s">
        <v>2279</v>
      </c>
      <c r="AB1" s="35" t="s">
        <v>2278</v>
      </c>
      <c r="AC1" s="35" t="s">
        <v>2274</v>
      </c>
      <c r="AD1" s="35" t="s">
        <v>2270</v>
      </c>
      <c r="AE1" s="35" t="s">
        <v>2258</v>
      </c>
      <c r="AF1" s="35" t="s">
        <v>2249</v>
      </c>
      <c r="AG1" s="35" t="s">
        <v>2227</v>
      </c>
      <c r="AH1" s="35" t="s">
        <v>2226</v>
      </c>
      <c r="AI1" s="35" t="s">
        <v>2219</v>
      </c>
      <c r="AJ1" s="35" t="s">
        <v>2202</v>
      </c>
      <c r="AK1" s="35" t="s">
        <v>2200</v>
      </c>
      <c r="AL1" s="35" t="s">
        <v>2196</v>
      </c>
      <c r="AM1" s="35" t="s">
        <v>2191</v>
      </c>
      <c r="AN1" s="35" t="s">
        <v>2185</v>
      </c>
      <c r="AO1" s="35" t="s">
        <v>2174</v>
      </c>
      <c r="AP1" s="35" t="s">
        <v>2169</v>
      </c>
      <c r="AQ1" s="35" t="s">
        <v>81</v>
      </c>
      <c r="AR1" s="35" t="s">
        <v>2149</v>
      </c>
      <c r="AS1" s="35" t="s">
        <v>2137</v>
      </c>
      <c r="AT1" s="35" t="s">
        <v>2098</v>
      </c>
      <c r="AU1" s="35" t="s">
        <v>2081</v>
      </c>
      <c r="AV1" s="35" t="s">
        <v>2051</v>
      </c>
      <c r="AW1" s="35" t="s">
        <v>2037</v>
      </c>
      <c r="AX1" s="35" t="s">
        <v>2020</v>
      </c>
      <c r="AY1" s="35" t="s">
        <v>2015</v>
      </c>
      <c r="AZ1" s="35" t="s">
        <v>1998</v>
      </c>
      <c r="BA1" s="35" t="s">
        <v>1983</v>
      </c>
      <c r="BB1" s="35" t="s">
        <v>1963</v>
      </c>
      <c r="BC1" s="35" t="s">
        <v>1947</v>
      </c>
      <c r="BD1" s="35" t="s">
        <v>1898</v>
      </c>
    </row>
    <row r="2" spans="1:56" x14ac:dyDescent="0.25">
      <c r="A2" s="36" t="s">
        <v>2626</v>
      </c>
      <c r="B2" s="36" t="s">
        <v>992</v>
      </c>
      <c r="C2" s="37" t="s">
        <v>2616</v>
      </c>
      <c r="D2" s="36" t="s">
        <v>2606</v>
      </c>
      <c r="E2" s="38" t="s">
        <v>2593</v>
      </c>
      <c r="F2" s="38" t="s">
        <v>2592</v>
      </c>
      <c r="G2" s="38" t="s">
        <v>2591</v>
      </c>
      <c r="H2" s="38" t="s">
        <v>2590</v>
      </c>
      <c r="I2" s="37" t="s">
        <v>2587</v>
      </c>
      <c r="J2" s="37" t="s">
        <v>2567</v>
      </c>
      <c r="K2" s="37" t="s">
        <v>2561</v>
      </c>
      <c r="L2" s="36" t="s">
        <v>2531</v>
      </c>
      <c r="M2" s="36" t="s">
        <v>2528</v>
      </c>
      <c r="N2" s="36" t="s">
        <v>2523</v>
      </c>
      <c r="O2" s="36" t="s">
        <v>2517</v>
      </c>
      <c r="P2" s="36" t="s">
        <v>2509</v>
      </c>
      <c r="Q2" s="36" t="s">
        <v>2488</v>
      </c>
      <c r="R2" s="36" t="s">
        <v>2479</v>
      </c>
      <c r="S2" s="36" t="s">
        <v>2444</v>
      </c>
      <c r="T2" s="36" t="s">
        <v>2423</v>
      </c>
      <c r="U2" s="36" t="s">
        <v>2396</v>
      </c>
      <c r="V2" s="35"/>
      <c r="W2" s="36" t="s">
        <v>2332</v>
      </c>
      <c r="X2" s="36" t="s">
        <v>2300</v>
      </c>
      <c r="Y2" s="36" t="s">
        <v>2294</v>
      </c>
      <c r="Z2" s="37" t="s">
        <v>2280</v>
      </c>
      <c r="AA2" s="37" t="s">
        <v>2279</v>
      </c>
      <c r="AB2" s="36" t="s">
        <v>2278</v>
      </c>
      <c r="AC2" s="36" t="s">
        <v>2273</v>
      </c>
      <c r="AD2" s="36" t="s">
        <v>2269</v>
      </c>
      <c r="AE2" s="36" t="s">
        <v>2257</v>
      </c>
      <c r="AF2" s="36" t="s">
        <v>2248</v>
      </c>
      <c r="AG2" s="37" t="s">
        <v>2227</v>
      </c>
      <c r="AH2" s="36" t="s">
        <v>2225</v>
      </c>
      <c r="AI2" s="36" t="s">
        <v>2218</v>
      </c>
      <c r="AJ2" s="36" t="s">
        <v>2201</v>
      </c>
      <c r="AK2" s="36" t="s">
        <v>2199</v>
      </c>
      <c r="AL2" s="36" t="s">
        <v>2195</v>
      </c>
      <c r="AM2" s="36" t="s">
        <v>2190</v>
      </c>
      <c r="AN2" s="36" t="s">
        <v>2184</v>
      </c>
      <c r="AO2" s="36" t="s">
        <v>3467</v>
      </c>
      <c r="AP2" s="36" t="s">
        <v>2168</v>
      </c>
      <c r="AQ2" s="36" t="s">
        <v>2160</v>
      </c>
      <c r="AR2" s="36" t="s">
        <v>2148</v>
      </c>
      <c r="AS2" s="37" t="s">
        <v>2136</v>
      </c>
      <c r="AT2" s="36" t="s">
        <v>3466</v>
      </c>
      <c r="AU2" s="37" t="s">
        <v>2080</v>
      </c>
      <c r="AV2" s="36" t="s">
        <v>2050</v>
      </c>
      <c r="AW2" s="37" t="s">
        <v>2036</v>
      </c>
      <c r="AX2" s="36" t="s">
        <v>2019</v>
      </c>
      <c r="AY2" s="36" t="s">
        <v>2014</v>
      </c>
      <c r="AZ2" s="36" t="s">
        <v>1997</v>
      </c>
      <c r="BA2" s="37" t="s">
        <v>1982</v>
      </c>
      <c r="BB2" s="36" t="s">
        <v>1962</v>
      </c>
      <c r="BC2" s="37" t="s">
        <v>1946</v>
      </c>
      <c r="BD2" s="37" t="s">
        <v>1897</v>
      </c>
    </row>
    <row r="3" spans="1:56" x14ac:dyDescent="0.25">
      <c r="A3" s="36" t="s">
        <v>2625</v>
      </c>
      <c r="B3" s="37" t="s">
        <v>2622</v>
      </c>
      <c r="C3" s="37" t="s">
        <v>2615</v>
      </c>
      <c r="D3" s="36" t="s">
        <v>2605</v>
      </c>
      <c r="I3" s="37" t="s">
        <v>2586</v>
      </c>
      <c r="J3" s="37" t="s">
        <v>2566</v>
      </c>
      <c r="K3" s="37" t="s">
        <v>2560</v>
      </c>
      <c r="L3" s="36" t="s">
        <v>2530</v>
      </c>
      <c r="M3" s="36" t="s">
        <v>2527</v>
      </c>
      <c r="N3" s="36" t="s">
        <v>2522</v>
      </c>
      <c r="O3" s="36" t="s">
        <v>2516</v>
      </c>
      <c r="P3" s="36" t="s">
        <v>2508</v>
      </c>
      <c r="Q3" s="36" t="s">
        <v>2487</v>
      </c>
      <c r="R3" s="36" t="s">
        <v>2478</v>
      </c>
      <c r="S3" s="36" t="s">
        <v>2443</v>
      </c>
      <c r="T3" s="36" t="s">
        <v>2422</v>
      </c>
      <c r="U3" s="36" t="s">
        <v>2395</v>
      </c>
      <c r="V3" s="39" t="s">
        <v>587</v>
      </c>
      <c r="W3" s="36" t="s">
        <v>2331</v>
      </c>
      <c r="X3" s="36" t="s">
        <v>2299</v>
      </c>
      <c r="Y3" s="36" t="s">
        <v>2293</v>
      </c>
      <c r="AB3" s="36" t="s">
        <v>2277</v>
      </c>
      <c r="AC3" s="36" t="s">
        <v>2272</v>
      </c>
      <c r="AD3" s="36" t="s">
        <v>2268</v>
      </c>
      <c r="AE3" s="36" t="s">
        <v>2256</v>
      </c>
      <c r="AF3" s="36" t="s">
        <v>2247</v>
      </c>
      <c r="AH3" s="36" t="s">
        <v>2224</v>
      </c>
      <c r="AI3" s="36" t="s">
        <v>2217</v>
      </c>
      <c r="AK3" s="36" t="s">
        <v>2198</v>
      </c>
      <c r="AL3" s="36" t="s">
        <v>2194</v>
      </c>
      <c r="AM3" s="36" t="s">
        <v>2189</v>
      </c>
      <c r="AN3" s="36" t="s">
        <v>2183</v>
      </c>
      <c r="AO3" s="36" t="s">
        <v>2173</v>
      </c>
      <c r="AP3" s="36" t="s">
        <v>2167</v>
      </c>
      <c r="AQ3" s="36" t="s">
        <v>2159</v>
      </c>
      <c r="AR3" s="36" t="s">
        <v>2147</v>
      </c>
      <c r="AS3" s="37" t="s">
        <v>2135</v>
      </c>
      <c r="AT3" s="36" t="s">
        <v>2097</v>
      </c>
      <c r="AU3" s="37" t="s">
        <v>2079</v>
      </c>
      <c r="AV3" s="36" t="s">
        <v>2049</v>
      </c>
      <c r="AW3" s="37" t="s">
        <v>2035</v>
      </c>
      <c r="AX3" s="36" t="s">
        <v>2018</v>
      </c>
      <c r="AY3" s="36" t="s">
        <v>2013</v>
      </c>
      <c r="AZ3" s="36" t="s">
        <v>1996</v>
      </c>
      <c r="BA3" s="37" t="s">
        <v>1981</v>
      </c>
      <c r="BB3" s="36" t="s">
        <v>1961</v>
      </c>
      <c r="BC3" s="37" t="s">
        <v>1945</v>
      </c>
      <c r="BD3" s="37" t="s">
        <v>1896</v>
      </c>
    </row>
    <row r="4" spans="1:56" x14ac:dyDescent="0.25">
      <c r="A4" s="36" t="s">
        <v>2624</v>
      </c>
      <c r="B4" s="37" t="s">
        <v>2621</v>
      </c>
      <c r="C4" s="37" t="s">
        <v>2614</v>
      </c>
      <c r="D4" s="36" t="s">
        <v>2604</v>
      </c>
      <c r="I4" s="37" t="s">
        <v>2585</v>
      </c>
      <c r="J4" s="37" t="s">
        <v>2565</v>
      </c>
      <c r="K4" s="40" t="s">
        <v>2559</v>
      </c>
      <c r="M4" s="36" t="s">
        <v>2526</v>
      </c>
      <c r="N4" s="36" t="s">
        <v>2521</v>
      </c>
      <c r="O4" s="36" t="s">
        <v>2515</v>
      </c>
      <c r="P4" s="36" t="s">
        <v>2507</v>
      </c>
      <c r="Q4" s="36" t="s">
        <v>2486</v>
      </c>
      <c r="R4" s="36" t="s">
        <v>2477</v>
      </c>
      <c r="S4" s="36" t="s">
        <v>2442</v>
      </c>
      <c r="T4" s="36" t="s">
        <v>2421</v>
      </c>
      <c r="U4" s="36" t="s">
        <v>2394</v>
      </c>
      <c r="V4" s="36" t="s">
        <v>2372</v>
      </c>
      <c r="W4" s="36" t="s">
        <v>2330</v>
      </c>
      <c r="X4" s="36" t="s">
        <v>2298</v>
      </c>
      <c r="Y4" s="36" t="s">
        <v>2292</v>
      </c>
      <c r="AB4" s="36" t="s">
        <v>2276</v>
      </c>
      <c r="AC4" s="36" t="s">
        <v>954</v>
      </c>
      <c r="AD4" s="36" t="s">
        <v>2267</v>
      </c>
      <c r="AE4" s="36" t="s">
        <v>2255</v>
      </c>
      <c r="AF4" s="36" t="s">
        <v>924</v>
      </c>
      <c r="AH4" s="36" t="s">
        <v>2223</v>
      </c>
      <c r="AI4" s="36" t="s">
        <v>2216</v>
      </c>
      <c r="AK4" s="36" t="s">
        <v>2197</v>
      </c>
      <c r="AL4" s="36" t="s">
        <v>2193</v>
      </c>
      <c r="AM4" s="36" t="s">
        <v>2188</v>
      </c>
      <c r="AN4" s="36" t="s">
        <v>2182</v>
      </c>
      <c r="AO4" s="36" t="s">
        <v>2172</v>
      </c>
      <c r="AP4" s="36" t="s">
        <v>2166</v>
      </c>
      <c r="AQ4" s="36" t="s">
        <v>2158</v>
      </c>
      <c r="AR4" s="36" t="s">
        <v>2146</v>
      </c>
      <c r="AS4" s="37" t="s">
        <v>2134</v>
      </c>
      <c r="AT4" s="36" t="s">
        <v>2096</v>
      </c>
      <c r="AU4" s="37" t="s">
        <v>2078</v>
      </c>
      <c r="AV4" s="36" t="s">
        <v>2048</v>
      </c>
      <c r="AW4" s="37" t="s">
        <v>2034</v>
      </c>
      <c r="AX4" s="36" t="s">
        <v>2017</v>
      </c>
      <c r="AY4" s="36" t="s">
        <v>2012</v>
      </c>
      <c r="AZ4" s="36" t="s">
        <v>1995</v>
      </c>
      <c r="BA4" s="37" t="s">
        <v>1980</v>
      </c>
      <c r="BB4" s="36" t="s">
        <v>1960</v>
      </c>
      <c r="BC4" s="37" t="s">
        <v>3460</v>
      </c>
      <c r="BD4" s="37" t="s">
        <v>1895</v>
      </c>
    </row>
    <row r="5" spans="1:56" x14ac:dyDescent="0.25">
      <c r="A5" s="36" t="s">
        <v>2623</v>
      </c>
      <c r="B5" s="36" t="s">
        <v>2620</v>
      </c>
      <c r="C5" s="37" t="s">
        <v>2613</v>
      </c>
      <c r="D5" s="36" t="s">
        <v>2603</v>
      </c>
      <c r="I5" s="37" t="s">
        <v>2584</v>
      </c>
      <c r="J5" s="37" t="s">
        <v>2564</v>
      </c>
      <c r="K5" s="36" t="s">
        <v>2558</v>
      </c>
      <c r="M5" s="36" t="s">
        <v>2525</v>
      </c>
      <c r="N5" s="36" t="s">
        <v>2520</v>
      </c>
      <c r="O5" s="36" t="s">
        <v>2514</v>
      </c>
      <c r="P5" s="36" t="s">
        <v>2506</v>
      </c>
      <c r="Q5" s="36" t="s">
        <v>2485</v>
      </c>
      <c r="R5" s="36" t="s">
        <v>2476</v>
      </c>
      <c r="S5" s="36" t="s">
        <v>2441</v>
      </c>
      <c r="T5" s="36" t="s">
        <v>2420</v>
      </c>
      <c r="U5" s="36" t="s">
        <v>2393</v>
      </c>
      <c r="V5" s="36" t="s">
        <v>2371</v>
      </c>
      <c r="W5" s="36" t="s">
        <v>2329</v>
      </c>
      <c r="X5" s="36" t="s">
        <v>2297</v>
      </c>
      <c r="Y5" s="36" t="s">
        <v>2291</v>
      </c>
      <c r="AB5" s="36" t="s">
        <v>2275</v>
      </c>
      <c r="AC5" s="36" t="s">
        <v>2271</v>
      </c>
      <c r="AD5" s="36" t="s">
        <v>2266</v>
      </c>
      <c r="AE5" s="36" t="s">
        <v>2254</v>
      </c>
      <c r="AF5" s="36" t="s">
        <v>2246</v>
      </c>
      <c r="AH5" s="36" t="s">
        <v>2222</v>
      </c>
      <c r="AI5" s="36" t="s">
        <v>2215</v>
      </c>
      <c r="AL5" s="36" t="s">
        <v>2192</v>
      </c>
      <c r="AM5" s="36" t="s">
        <v>2187</v>
      </c>
      <c r="AN5" s="36" t="s">
        <v>2181</v>
      </c>
      <c r="AO5" s="36" t="s">
        <v>2171</v>
      </c>
      <c r="AP5" s="36" t="s">
        <v>2165</v>
      </c>
      <c r="AQ5" s="36" t="s">
        <v>2157</v>
      </c>
      <c r="AR5" s="36" t="s">
        <v>2145</v>
      </c>
      <c r="AS5" s="37" t="s">
        <v>2133</v>
      </c>
      <c r="AT5" s="36" t="s">
        <v>2095</v>
      </c>
      <c r="AU5" s="37" t="s">
        <v>2077</v>
      </c>
      <c r="AV5" s="36" t="s">
        <v>2047</v>
      </c>
      <c r="AW5" s="37" t="s">
        <v>2033</v>
      </c>
      <c r="AX5" s="36" t="s">
        <v>2016</v>
      </c>
      <c r="AY5" s="36" t="s">
        <v>2011</v>
      </c>
      <c r="AZ5" s="36" t="s">
        <v>1994</v>
      </c>
      <c r="BA5" s="37" t="s">
        <v>3459</v>
      </c>
      <c r="BB5" s="36" t="s">
        <v>1959</v>
      </c>
      <c r="BC5" s="37" t="s">
        <v>1944</v>
      </c>
      <c r="BD5" s="37" t="s">
        <v>1894</v>
      </c>
    </row>
    <row r="6" spans="1:56" x14ac:dyDescent="0.25">
      <c r="B6" s="36" t="s">
        <v>2619</v>
      </c>
      <c r="C6" s="37" t="s">
        <v>2612</v>
      </c>
      <c r="D6" s="36" t="s">
        <v>852</v>
      </c>
      <c r="I6" s="37" t="s">
        <v>2583</v>
      </c>
      <c r="J6" s="37" t="s">
        <v>2563</v>
      </c>
      <c r="K6" s="40" t="s">
        <v>2557</v>
      </c>
      <c r="N6" s="36" t="s">
        <v>2519</v>
      </c>
      <c r="O6" s="36" t="s">
        <v>2513</v>
      </c>
      <c r="P6" s="36" t="s">
        <v>2505</v>
      </c>
      <c r="Q6" s="36" t="s">
        <v>2484</v>
      </c>
      <c r="R6" s="36" t="s">
        <v>2475</v>
      </c>
      <c r="S6" s="36" t="s">
        <v>2440</v>
      </c>
      <c r="T6" s="36" t="s">
        <v>2419</v>
      </c>
      <c r="U6" s="36" t="s">
        <v>2392</v>
      </c>
      <c r="V6" s="36" t="s">
        <v>2370</v>
      </c>
      <c r="W6" s="36" t="s">
        <v>2328</v>
      </c>
      <c r="X6" s="36" t="s">
        <v>2296</v>
      </c>
      <c r="Y6" s="36" t="s">
        <v>2290</v>
      </c>
      <c r="AD6" s="36" t="s">
        <v>2265</v>
      </c>
      <c r="AE6" s="36" t="s">
        <v>2253</v>
      </c>
      <c r="AF6" s="36" t="s">
        <v>2245</v>
      </c>
      <c r="AH6" s="36" t="s">
        <v>2221</v>
      </c>
      <c r="AI6" s="36" t="s">
        <v>2214</v>
      </c>
      <c r="AM6" s="36" t="s">
        <v>2186</v>
      </c>
      <c r="AN6" s="36" t="s">
        <v>2180</v>
      </c>
      <c r="AO6" s="36" t="s">
        <v>2170</v>
      </c>
      <c r="AP6" s="36" t="s">
        <v>2164</v>
      </c>
      <c r="AQ6" s="36" t="s">
        <v>2156</v>
      </c>
      <c r="AR6" s="36" t="s">
        <v>2144</v>
      </c>
      <c r="AS6" s="37" t="s">
        <v>2132</v>
      </c>
      <c r="AT6" s="36" t="s">
        <v>2094</v>
      </c>
      <c r="AU6" s="37" t="s">
        <v>2076</v>
      </c>
      <c r="AV6" s="36" t="s">
        <v>2046</v>
      </c>
      <c r="AW6" s="37" t="s">
        <v>2032</v>
      </c>
      <c r="AX6" s="36" t="s">
        <v>3448</v>
      </c>
      <c r="AY6" s="36" t="s">
        <v>2010</v>
      </c>
      <c r="AZ6" s="36" t="s">
        <v>1993</v>
      </c>
      <c r="BA6" s="37" t="s">
        <v>1979</v>
      </c>
      <c r="BB6" s="36" t="s">
        <v>1958</v>
      </c>
      <c r="BC6" s="37" t="s">
        <v>1943</v>
      </c>
      <c r="BD6" s="37" t="s">
        <v>1893</v>
      </c>
    </row>
    <row r="7" spans="1:56" x14ac:dyDescent="0.25">
      <c r="B7" s="36" t="s">
        <v>2618</v>
      </c>
      <c r="C7" s="37" t="s">
        <v>2611</v>
      </c>
      <c r="D7" s="36" t="s">
        <v>2602</v>
      </c>
      <c r="I7" s="37" t="s">
        <v>2582</v>
      </c>
      <c r="J7" s="37" t="s">
        <v>6729</v>
      </c>
      <c r="K7" s="37" t="s">
        <v>1852</v>
      </c>
      <c r="O7" s="36" t="s">
        <v>2512</v>
      </c>
      <c r="P7" s="36" t="s">
        <v>2504</v>
      </c>
      <c r="Q7" s="36" t="s">
        <v>2483</v>
      </c>
      <c r="R7" s="36" t="s">
        <v>2474</v>
      </c>
      <c r="S7" s="36" t="s">
        <v>2439</v>
      </c>
      <c r="T7" s="36" t="s">
        <v>2418</v>
      </c>
      <c r="U7" s="36" t="s">
        <v>2391</v>
      </c>
      <c r="V7" s="36" t="s">
        <v>2369</v>
      </c>
      <c r="W7" s="36" t="s">
        <v>2327</v>
      </c>
      <c r="Y7" s="36" t="s">
        <v>2289</v>
      </c>
      <c r="AD7" s="36" t="s">
        <v>2264</v>
      </c>
      <c r="AE7" s="36" t="s">
        <v>2252</v>
      </c>
      <c r="AF7" s="36" t="s">
        <v>2244</v>
      </c>
      <c r="AH7" s="36" t="s">
        <v>2220</v>
      </c>
      <c r="AI7" s="36" t="s">
        <v>2213</v>
      </c>
      <c r="AN7" s="36" t="s">
        <v>2179</v>
      </c>
      <c r="AP7" s="36" t="s">
        <v>2163</v>
      </c>
      <c r="AQ7" s="36" t="s">
        <v>2155</v>
      </c>
      <c r="AR7" s="36" t="s">
        <v>3445</v>
      </c>
      <c r="AS7" s="37" t="s">
        <v>2131</v>
      </c>
      <c r="AT7" s="36" t="s">
        <v>2093</v>
      </c>
      <c r="AU7" s="37" t="s">
        <v>2075</v>
      </c>
      <c r="AV7" s="36" t="s">
        <v>2045</v>
      </c>
      <c r="AW7" s="37" t="s">
        <v>2031</v>
      </c>
      <c r="AX7" s="36" t="s">
        <v>3449</v>
      </c>
      <c r="AY7" s="36" t="s">
        <v>2009</v>
      </c>
      <c r="AZ7" s="36" t="s">
        <v>1992</v>
      </c>
      <c r="BA7" s="37" t="s">
        <v>1978</v>
      </c>
      <c r="BB7" s="36" t="s">
        <v>1957</v>
      </c>
      <c r="BC7" s="37" t="s">
        <v>1942</v>
      </c>
      <c r="BD7" s="37" t="s">
        <v>1892</v>
      </c>
    </row>
    <row r="8" spans="1:56" x14ac:dyDescent="0.25">
      <c r="B8" s="36" t="s">
        <v>670</v>
      </c>
      <c r="C8" s="36" t="s">
        <v>2610</v>
      </c>
      <c r="D8" s="36" t="s">
        <v>2601</v>
      </c>
      <c r="I8" s="37" t="s">
        <v>2581</v>
      </c>
      <c r="J8" s="37" t="s">
        <v>6732</v>
      </c>
      <c r="K8" s="40" t="s">
        <v>2556</v>
      </c>
      <c r="O8" s="36" t="s">
        <v>2511</v>
      </c>
      <c r="P8" s="36" t="s">
        <v>2503</v>
      </c>
      <c r="Q8" s="36" t="s">
        <v>2482</v>
      </c>
      <c r="R8" s="36" t="s">
        <v>2473</v>
      </c>
      <c r="S8" s="36" t="s">
        <v>2438</v>
      </c>
      <c r="T8" s="36" t="s">
        <v>2417</v>
      </c>
      <c r="U8" s="36" t="s">
        <v>2390</v>
      </c>
      <c r="V8" s="36" t="s">
        <v>2368</v>
      </c>
      <c r="W8" s="36" t="s">
        <v>2326</v>
      </c>
      <c r="Y8" s="36" t="s">
        <v>2288</v>
      </c>
      <c r="AD8" s="36" t="s">
        <v>2263</v>
      </c>
      <c r="AE8" s="36" t="s">
        <v>2251</v>
      </c>
      <c r="AF8" s="36" t="s">
        <v>2243</v>
      </c>
      <c r="AI8" s="36" t="s">
        <v>2212</v>
      </c>
      <c r="AN8" s="36" t="s">
        <v>2178</v>
      </c>
      <c r="AP8" s="36" t="s">
        <v>2162</v>
      </c>
      <c r="AQ8" s="36" t="s">
        <v>2154</v>
      </c>
      <c r="AR8" s="36" t="s">
        <v>2143</v>
      </c>
      <c r="AS8" s="37" t="s">
        <v>2130</v>
      </c>
      <c r="AT8" s="36" t="s">
        <v>2092</v>
      </c>
      <c r="AU8" s="37" t="s">
        <v>2074</v>
      </c>
      <c r="AV8" s="36" t="s">
        <v>2044</v>
      </c>
      <c r="AW8" s="37" t="s">
        <v>2030</v>
      </c>
      <c r="AX8" s="36" t="s">
        <v>3455</v>
      </c>
      <c r="AY8" s="36" t="s">
        <v>2008</v>
      </c>
      <c r="AZ8" s="36" t="s">
        <v>1991</v>
      </c>
      <c r="BA8" s="37" t="s">
        <v>1977</v>
      </c>
      <c r="BB8" s="36" t="s">
        <v>1956</v>
      </c>
      <c r="BC8" s="37" t="s">
        <v>1941</v>
      </c>
      <c r="BD8" s="37" t="s">
        <v>1891</v>
      </c>
    </row>
    <row r="9" spans="1:56" x14ac:dyDescent="0.25">
      <c r="B9" s="36" t="s">
        <v>2617</v>
      </c>
      <c r="C9" s="36" t="s">
        <v>2609</v>
      </c>
      <c r="D9" s="36" t="s">
        <v>2600</v>
      </c>
      <c r="I9" s="37" t="s">
        <v>2580</v>
      </c>
      <c r="K9" s="37" t="s">
        <v>2555</v>
      </c>
      <c r="P9" s="36" t="s">
        <v>2502</v>
      </c>
      <c r="Q9" s="36" t="s">
        <v>2481</v>
      </c>
      <c r="R9" s="36" t="s">
        <v>2472</v>
      </c>
      <c r="S9" s="36" t="s">
        <v>2437</v>
      </c>
      <c r="T9" s="36" t="s">
        <v>2416</v>
      </c>
      <c r="U9" s="36" t="s">
        <v>2389</v>
      </c>
      <c r="V9" s="36" t="s">
        <v>2367</v>
      </c>
      <c r="W9" s="36" t="s">
        <v>2325</v>
      </c>
      <c r="Y9" s="36" t="s">
        <v>2287</v>
      </c>
      <c r="AD9" s="36" t="s">
        <v>2262</v>
      </c>
      <c r="AE9" s="36" t="s">
        <v>2250</v>
      </c>
      <c r="AF9" s="36" t="s">
        <v>2242</v>
      </c>
      <c r="AI9" s="36" t="s">
        <v>2211</v>
      </c>
      <c r="AN9" s="36" t="s">
        <v>2177</v>
      </c>
      <c r="AP9" s="41" t="s">
        <v>2161</v>
      </c>
      <c r="AQ9" s="36" t="s">
        <v>2153</v>
      </c>
      <c r="AR9" s="36" t="s">
        <v>2142</v>
      </c>
      <c r="AS9" s="37" t="s">
        <v>2129</v>
      </c>
      <c r="AT9" s="36" t="s">
        <v>2091</v>
      </c>
      <c r="AU9" s="37" t="s">
        <v>2073</v>
      </c>
      <c r="AV9" s="36" t="s">
        <v>2043</v>
      </c>
      <c r="AW9" s="37" t="s">
        <v>3447</v>
      </c>
      <c r="AY9" s="36" t="s">
        <v>2007</v>
      </c>
      <c r="AZ9" s="36" t="s">
        <v>1990</v>
      </c>
      <c r="BA9" s="37" t="s">
        <v>1976</v>
      </c>
      <c r="BB9" s="36" t="s">
        <v>1955</v>
      </c>
      <c r="BC9" s="37" t="s">
        <v>1940</v>
      </c>
      <c r="BD9" s="37" t="s">
        <v>1890</v>
      </c>
    </row>
    <row r="10" spans="1:56" x14ac:dyDescent="0.25">
      <c r="C10" s="36" t="s">
        <v>696</v>
      </c>
      <c r="D10" s="36" t="s">
        <v>2599</v>
      </c>
      <c r="I10" s="37" t="s">
        <v>2579</v>
      </c>
      <c r="K10" s="37" t="s">
        <v>2554</v>
      </c>
      <c r="P10" s="36" t="s">
        <v>2501</v>
      </c>
      <c r="Q10" s="36" t="s">
        <v>3391</v>
      </c>
      <c r="R10" s="36" t="s">
        <v>2471</v>
      </c>
      <c r="S10" s="36" t="s">
        <v>2436</v>
      </c>
      <c r="T10" s="36" t="s">
        <v>2415</v>
      </c>
      <c r="U10" s="36" t="s">
        <v>2388</v>
      </c>
      <c r="V10" s="36" t="s">
        <v>2366</v>
      </c>
      <c r="W10" s="36" t="s">
        <v>2324</v>
      </c>
      <c r="Y10" s="36" t="s">
        <v>2286</v>
      </c>
      <c r="AD10" s="36" t="s">
        <v>2261</v>
      </c>
      <c r="AF10" s="36" t="s">
        <v>2241</v>
      </c>
      <c r="AI10" s="36" t="s">
        <v>2210</v>
      </c>
      <c r="AN10" s="36" t="s">
        <v>2176</v>
      </c>
      <c r="AQ10" s="36" t="s">
        <v>2152</v>
      </c>
      <c r="AR10" s="36" t="s">
        <v>2141</v>
      </c>
      <c r="AS10" s="37" t="s">
        <v>2128</v>
      </c>
      <c r="AT10" s="36" t="s">
        <v>2090</v>
      </c>
      <c r="AU10" s="37" t="s">
        <v>2072</v>
      </c>
      <c r="AV10" s="36" t="s">
        <v>3453</v>
      </c>
      <c r="AW10" s="37" t="s">
        <v>3450</v>
      </c>
      <c r="AY10" s="36" t="s">
        <v>2006</v>
      </c>
      <c r="AZ10" s="36" t="s">
        <v>1989</v>
      </c>
      <c r="BA10" s="37" t="s">
        <v>1975</v>
      </c>
      <c r="BB10" s="36" t="s">
        <v>1954</v>
      </c>
      <c r="BC10" s="37" t="s">
        <v>1939</v>
      </c>
      <c r="BD10" s="37" t="s">
        <v>1889</v>
      </c>
    </row>
    <row r="11" spans="1:56" x14ac:dyDescent="0.25">
      <c r="C11" s="36" t="s">
        <v>2608</v>
      </c>
      <c r="D11" s="36" t="s">
        <v>2598</v>
      </c>
      <c r="I11" s="37" t="s">
        <v>2578</v>
      </c>
      <c r="K11" s="37" t="s">
        <v>2553</v>
      </c>
      <c r="P11" s="36" t="s">
        <v>2500</v>
      </c>
      <c r="R11" s="36" t="s">
        <v>2470</v>
      </c>
      <c r="S11" s="36" t="s">
        <v>2435</v>
      </c>
      <c r="T11" s="36" t="s">
        <v>2414</v>
      </c>
      <c r="U11" s="36" t="s">
        <v>2387</v>
      </c>
      <c r="V11" s="36" t="s">
        <v>2365</v>
      </c>
      <c r="W11" s="36" t="s">
        <v>2323</v>
      </c>
      <c r="Y11" s="36" t="s">
        <v>2285</v>
      </c>
      <c r="AD11" s="36" t="s">
        <v>2260</v>
      </c>
      <c r="AF11" s="36" t="s">
        <v>2240</v>
      </c>
      <c r="AI11" s="36" t="s">
        <v>931</v>
      </c>
      <c r="AN11" s="36" t="s">
        <v>2175</v>
      </c>
      <c r="AR11" s="36" t="s">
        <v>2140</v>
      </c>
      <c r="AS11" s="37" t="s">
        <v>2127</v>
      </c>
      <c r="AT11" s="36" t="s">
        <v>2089</v>
      </c>
      <c r="AU11" s="37" t="s">
        <v>2071</v>
      </c>
      <c r="AV11" s="36" t="s">
        <v>2042</v>
      </c>
      <c r="AW11" s="37" t="s">
        <v>3465</v>
      </c>
      <c r="AY11" s="36" t="s">
        <v>2005</v>
      </c>
      <c r="AZ11" s="36" t="s">
        <v>1988</v>
      </c>
      <c r="BA11" s="37" t="s">
        <v>1974</v>
      </c>
      <c r="BB11" s="36" t="s">
        <v>3458</v>
      </c>
      <c r="BC11" s="37" t="s">
        <v>1938</v>
      </c>
      <c r="BD11" s="37" t="s">
        <v>1888</v>
      </c>
    </row>
    <row r="12" spans="1:56" x14ac:dyDescent="0.25">
      <c r="D12" s="36" t="s">
        <v>2597</v>
      </c>
      <c r="I12" s="37" t="s">
        <v>2577</v>
      </c>
      <c r="K12" s="37" t="s">
        <v>2552</v>
      </c>
      <c r="P12" s="36" t="s">
        <v>2499</v>
      </c>
      <c r="R12" s="36" t="s">
        <v>2469</v>
      </c>
      <c r="S12" s="36" t="s">
        <v>2434</v>
      </c>
      <c r="T12" s="36" t="s">
        <v>2413</v>
      </c>
      <c r="U12" s="36" t="s">
        <v>2386</v>
      </c>
      <c r="V12" s="36" t="s">
        <v>2364</v>
      </c>
      <c r="W12" s="36" t="s">
        <v>2322</v>
      </c>
      <c r="Y12" s="36" t="s">
        <v>2284</v>
      </c>
      <c r="AD12" s="36" t="s">
        <v>2259</v>
      </c>
      <c r="AF12" s="36" t="s">
        <v>2239</v>
      </c>
      <c r="AI12" s="36" t="s">
        <v>2209</v>
      </c>
      <c r="AR12" s="36" t="s">
        <v>2139</v>
      </c>
      <c r="AS12" s="37" t="s">
        <v>2126</v>
      </c>
      <c r="AT12" s="36" t="s">
        <v>2088</v>
      </c>
      <c r="AU12" s="37" t="s">
        <v>2070</v>
      </c>
      <c r="AV12" s="36" t="s">
        <v>2041</v>
      </c>
      <c r="AW12" s="37" t="s">
        <v>2029</v>
      </c>
      <c r="AY12" s="36" t="s">
        <v>2004</v>
      </c>
      <c r="AZ12" s="36" t="s">
        <v>1987</v>
      </c>
      <c r="BA12" s="37" t="s">
        <v>1973</v>
      </c>
      <c r="BB12" s="36" t="s">
        <v>1953</v>
      </c>
      <c r="BC12" s="37" t="s">
        <v>1937</v>
      </c>
      <c r="BD12" s="37" t="s">
        <v>1887</v>
      </c>
    </row>
    <row r="13" spans="1:56" x14ac:dyDescent="0.25">
      <c r="D13" s="37" t="s">
        <v>2596</v>
      </c>
      <c r="I13" s="37" t="s">
        <v>2576</v>
      </c>
      <c r="K13" s="37" t="s">
        <v>1851</v>
      </c>
      <c r="P13" s="36" t="s">
        <v>2498</v>
      </c>
      <c r="R13" s="36" t="s">
        <v>2468</v>
      </c>
      <c r="S13" s="36" t="s">
        <v>2433</v>
      </c>
      <c r="T13" s="36" t="s">
        <v>2412</v>
      </c>
      <c r="U13" s="36" t="s">
        <v>2385</v>
      </c>
      <c r="V13" s="36" t="s">
        <v>2363</v>
      </c>
      <c r="W13" s="36" t="s">
        <v>2321</v>
      </c>
      <c r="Y13" s="36" t="s">
        <v>2283</v>
      </c>
      <c r="AF13" s="36" t="s">
        <v>2238</v>
      </c>
      <c r="AI13" s="36" t="s">
        <v>2208</v>
      </c>
      <c r="AR13" s="36" t="s">
        <v>2138</v>
      </c>
      <c r="AS13" s="37" t="s">
        <v>2125</v>
      </c>
      <c r="AT13" s="36" t="s">
        <v>2087</v>
      </c>
      <c r="AU13" s="37" t="s">
        <v>2069</v>
      </c>
      <c r="AV13" s="36" t="s">
        <v>2040</v>
      </c>
      <c r="AW13" s="37" t="s">
        <v>2028</v>
      </c>
      <c r="AY13" s="36" t="s">
        <v>2003</v>
      </c>
      <c r="AZ13" s="36" t="s">
        <v>1986</v>
      </c>
      <c r="BA13" s="37" t="s">
        <v>1972</v>
      </c>
      <c r="BB13" s="36" t="s">
        <v>1952</v>
      </c>
      <c r="BC13" s="37" t="s">
        <v>1936</v>
      </c>
      <c r="BD13" s="37" t="s">
        <v>1886</v>
      </c>
    </row>
    <row r="14" spans="1:56" x14ac:dyDescent="0.25">
      <c r="D14" s="36" t="s">
        <v>2595</v>
      </c>
      <c r="I14" s="37" t="s">
        <v>2575</v>
      </c>
      <c r="K14" s="37" t="s">
        <v>2551</v>
      </c>
      <c r="P14" s="36" t="s">
        <v>2497</v>
      </c>
      <c r="R14" s="36" t="s">
        <v>2467</v>
      </c>
      <c r="S14" s="36" t="s">
        <v>2432</v>
      </c>
      <c r="T14" s="36" t="s">
        <v>2411</v>
      </c>
      <c r="U14" s="36" t="s">
        <v>2384</v>
      </c>
      <c r="V14" s="36" t="s">
        <v>2362</v>
      </c>
      <c r="W14" s="36" t="s">
        <v>2320</v>
      </c>
      <c r="Y14" s="36" t="s">
        <v>2282</v>
      </c>
      <c r="AF14" s="36" t="s">
        <v>2237</v>
      </c>
      <c r="AI14" s="36" t="s">
        <v>2207</v>
      </c>
      <c r="AS14" s="37" t="s">
        <v>2124</v>
      </c>
      <c r="AT14" s="36" t="s">
        <v>2086</v>
      </c>
      <c r="AU14" s="37" t="s">
        <v>3461</v>
      </c>
      <c r="AV14" s="36" t="s">
        <v>2039</v>
      </c>
      <c r="AW14" s="37" t="s">
        <v>3454</v>
      </c>
      <c r="AY14" s="36" t="s">
        <v>2002</v>
      </c>
      <c r="AZ14" s="36" t="s">
        <v>1985</v>
      </c>
      <c r="BA14" s="37" t="s">
        <v>1971</v>
      </c>
      <c r="BB14" s="36" t="s">
        <v>1951</v>
      </c>
      <c r="BC14" s="37" t="s">
        <v>1935</v>
      </c>
      <c r="BD14" s="37" t="s">
        <v>1885</v>
      </c>
    </row>
    <row r="15" spans="1:56" x14ac:dyDescent="0.25">
      <c r="D15" s="36" t="s">
        <v>2594</v>
      </c>
      <c r="I15" s="37" t="s">
        <v>2574</v>
      </c>
      <c r="K15" s="37" t="s">
        <v>2550</v>
      </c>
      <c r="P15" s="36" t="s">
        <v>2496</v>
      </c>
      <c r="R15" s="36" t="s">
        <v>2466</v>
      </c>
      <c r="S15" s="36" t="s">
        <v>2431</v>
      </c>
      <c r="T15" s="36" t="s">
        <v>2410</v>
      </c>
      <c r="U15" s="36" t="s">
        <v>2383</v>
      </c>
      <c r="V15" s="36" t="s">
        <v>2361</v>
      </c>
      <c r="W15" s="36" t="s">
        <v>2319</v>
      </c>
      <c r="Y15" s="36" t="s">
        <v>2281</v>
      </c>
      <c r="AF15" s="36" t="s">
        <v>2236</v>
      </c>
      <c r="AI15" s="36" t="s">
        <v>2206</v>
      </c>
      <c r="AS15" s="37" t="s">
        <v>2123</v>
      </c>
      <c r="AT15" s="36" t="s">
        <v>2085</v>
      </c>
      <c r="AU15" s="37" t="s">
        <v>2068</v>
      </c>
      <c r="AV15" s="36" t="s">
        <v>2038</v>
      </c>
      <c r="AW15" s="37" t="s">
        <v>2027</v>
      </c>
      <c r="AY15" s="36" t="s">
        <v>2001</v>
      </c>
      <c r="AZ15" s="36" t="s">
        <v>1984</v>
      </c>
      <c r="BA15" s="37" t="s">
        <v>1970</v>
      </c>
      <c r="BB15" s="36" t="s">
        <v>1950</v>
      </c>
      <c r="BC15" s="37" t="s">
        <v>1934</v>
      </c>
      <c r="BD15" s="37" t="s">
        <v>1884</v>
      </c>
    </row>
    <row r="16" spans="1:56" x14ac:dyDescent="0.25">
      <c r="I16" s="37" t="s">
        <v>2573</v>
      </c>
      <c r="K16" s="40" t="s">
        <v>2549</v>
      </c>
      <c r="P16" s="36" t="s">
        <v>2495</v>
      </c>
      <c r="R16" s="36" t="s">
        <v>2465</v>
      </c>
      <c r="S16" s="36" t="s">
        <v>2430</v>
      </c>
      <c r="T16" s="36" t="s">
        <v>2409</v>
      </c>
      <c r="U16" s="36" t="s">
        <v>2382</v>
      </c>
      <c r="V16" s="36" t="s">
        <v>2360</v>
      </c>
      <c r="W16" s="36" t="s">
        <v>2318</v>
      </c>
      <c r="AF16" s="36" t="s">
        <v>2235</v>
      </c>
      <c r="AI16" s="36" t="s">
        <v>2205</v>
      </c>
      <c r="AS16" s="37" t="s">
        <v>2122</v>
      </c>
      <c r="AT16" s="36" t="s">
        <v>2084</v>
      </c>
      <c r="AU16" s="37" t="s">
        <v>3462</v>
      </c>
      <c r="AW16" s="37" t="s">
        <v>3456</v>
      </c>
      <c r="AY16" s="36" t="s">
        <v>2000</v>
      </c>
      <c r="BA16" s="37" t="s">
        <v>1969</v>
      </c>
      <c r="BB16" s="36" t="s">
        <v>1949</v>
      </c>
      <c r="BC16" s="37" t="s">
        <v>1933</v>
      </c>
      <c r="BD16" s="37" t="s">
        <v>1883</v>
      </c>
    </row>
    <row r="17" spans="9:56" x14ac:dyDescent="0.25">
      <c r="I17" s="37" t="s">
        <v>2572</v>
      </c>
      <c r="K17" s="40" t="s">
        <v>2548</v>
      </c>
      <c r="P17" s="36" t="s">
        <v>2494</v>
      </c>
      <c r="R17" s="36" t="s">
        <v>2464</v>
      </c>
      <c r="S17" s="36" t="s">
        <v>2429</v>
      </c>
      <c r="T17" s="36" t="s">
        <v>2408</v>
      </c>
      <c r="U17" s="36" t="s">
        <v>2381</v>
      </c>
      <c r="V17" s="36" t="s">
        <v>2359</v>
      </c>
      <c r="W17" s="36" t="s">
        <v>2317</v>
      </c>
      <c r="AF17" s="36" t="s">
        <v>2234</v>
      </c>
      <c r="AI17" s="36" t="s">
        <v>2204</v>
      </c>
      <c r="AS17" s="37" t="s">
        <v>2121</v>
      </c>
      <c r="AT17" s="36" t="s">
        <v>2083</v>
      </c>
      <c r="AU17" s="37" t="s">
        <v>2067</v>
      </c>
      <c r="AW17" s="37" t="s">
        <v>2026</v>
      </c>
      <c r="AY17" s="36" t="s">
        <v>1999</v>
      </c>
      <c r="BA17" s="37" t="s">
        <v>1968</v>
      </c>
      <c r="BB17" s="36" t="s">
        <v>1948</v>
      </c>
      <c r="BC17" s="37" t="s">
        <v>1932</v>
      </c>
      <c r="BD17" s="37" t="s">
        <v>1882</v>
      </c>
    </row>
    <row r="18" spans="9:56" x14ac:dyDescent="0.25">
      <c r="I18" s="37" t="s">
        <v>2571</v>
      </c>
      <c r="K18" s="37" t="s">
        <v>2547</v>
      </c>
      <c r="P18" s="36" t="s">
        <v>2493</v>
      </c>
      <c r="R18" s="36" t="s">
        <v>2463</v>
      </c>
      <c r="S18" s="36" t="s">
        <v>2428</v>
      </c>
      <c r="T18" s="36" t="s">
        <v>2407</v>
      </c>
      <c r="U18" s="36" t="s">
        <v>2380</v>
      </c>
      <c r="V18" s="36" t="s">
        <v>2358</v>
      </c>
      <c r="W18" s="36" t="s">
        <v>2316</v>
      </c>
      <c r="AF18" s="36" t="s">
        <v>2233</v>
      </c>
      <c r="AI18" s="36" t="s">
        <v>2203</v>
      </c>
      <c r="AS18" s="37" t="s">
        <v>2120</v>
      </c>
      <c r="AT18" s="36" t="s">
        <v>2082</v>
      </c>
      <c r="AU18" s="37" t="s">
        <v>2066</v>
      </c>
      <c r="AW18" s="37" t="s">
        <v>2025</v>
      </c>
      <c r="BA18" s="37" t="s">
        <v>1967</v>
      </c>
      <c r="BC18" s="37" t="s">
        <v>1931</v>
      </c>
      <c r="BD18" s="37" t="s">
        <v>1881</v>
      </c>
    </row>
    <row r="19" spans="9:56" x14ac:dyDescent="0.25">
      <c r="I19" s="37" t="s">
        <v>2570</v>
      </c>
      <c r="K19" s="37" t="s">
        <v>2546</v>
      </c>
      <c r="P19" s="36" t="s">
        <v>2492</v>
      </c>
      <c r="R19" s="36" t="s">
        <v>2462</v>
      </c>
      <c r="S19" s="36" t="s">
        <v>2427</v>
      </c>
      <c r="T19" s="36" t="s">
        <v>2406</v>
      </c>
      <c r="U19" s="36" t="s">
        <v>944</v>
      </c>
      <c r="V19" s="36" t="s">
        <v>2357</v>
      </c>
      <c r="W19" s="36" t="s">
        <v>2315</v>
      </c>
      <c r="AF19" s="36" t="s">
        <v>2232</v>
      </c>
      <c r="AS19" s="37" t="s">
        <v>2119</v>
      </c>
      <c r="AU19" s="37" t="s">
        <v>2065</v>
      </c>
      <c r="AW19" s="37" t="s">
        <v>2024</v>
      </c>
      <c r="BA19" s="37" t="s">
        <v>1966</v>
      </c>
      <c r="BC19" s="37" t="s">
        <v>1930</v>
      </c>
      <c r="BD19" s="37" t="s">
        <v>1880</v>
      </c>
    </row>
    <row r="20" spans="9:56" x14ac:dyDescent="0.25">
      <c r="I20" s="37" t="s">
        <v>2569</v>
      </c>
      <c r="K20" s="37" t="s">
        <v>2545</v>
      </c>
      <c r="P20" s="36" t="s">
        <v>2491</v>
      </c>
      <c r="R20" s="36" t="s">
        <v>2461</v>
      </c>
      <c r="S20" s="36" t="s">
        <v>2426</v>
      </c>
      <c r="T20" s="36" t="s">
        <v>2405</v>
      </c>
      <c r="U20" s="36" t="s">
        <v>2379</v>
      </c>
      <c r="V20" s="36" t="s">
        <v>2356</v>
      </c>
      <c r="W20" s="36" t="s">
        <v>2314</v>
      </c>
      <c r="AF20" s="36" t="s">
        <v>2231</v>
      </c>
      <c r="AS20" s="37" t="s">
        <v>2118</v>
      </c>
      <c r="AU20" s="37" t="s">
        <v>2064</v>
      </c>
      <c r="AW20" s="37" t="s">
        <v>2023</v>
      </c>
      <c r="BA20" s="37" t="s">
        <v>1965</v>
      </c>
      <c r="BC20" s="37" t="s">
        <v>1929</v>
      </c>
      <c r="BD20" s="37" t="s">
        <v>1879</v>
      </c>
    </row>
    <row r="21" spans="9:56" x14ac:dyDescent="0.25">
      <c r="K21" s="37" t="s">
        <v>2544</v>
      </c>
      <c r="P21" s="36" t="s">
        <v>2490</v>
      </c>
      <c r="R21" s="36" t="s">
        <v>2460</v>
      </c>
      <c r="S21" s="36" t="s">
        <v>2425</v>
      </c>
      <c r="T21" s="36" t="s">
        <v>2404</v>
      </c>
      <c r="U21" s="36" t="s">
        <v>2378</v>
      </c>
      <c r="V21" s="36" t="s">
        <v>2355</v>
      </c>
      <c r="W21" s="36" t="s">
        <v>2313</v>
      </c>
      <c r="AF21" s="36" t="s">
        <v>2230</v>
      </c>
      <c r="AS21" s="37" t="s">
        <v>2117</v>
      </c>
      <c r="AU21" s="37" t="s">
        <v>3451</v>
      </c>
      <c r="AW21" s="37" t="s">
        <v>2022</v>
      </c>
      <c r="BA21" s="37" t="s">
        <v>1964</v>
      </c>
      <c r="BC21" s="37" t="s">
        <v>1928</v>
      </c>
      <c r="BD21" s="37" t="s">
        <v>1878</v>
      </c>
    </row>
    <row r="22" spans="9:56" x14ac:dyDescent="0.25">
      <c r="K22" s="37" t="s">
        <v>2543</v>
      </c>
      <c r="R22" s="36" t="s">
        <v>2459</v>
      </c>
      <c r="T22" s="36" t="s">
        <v>2403</v>
      </c>
      <c r="U22" s="36" t="s">
        <v>2377</v>
      </c>
      <c r="V22" s="36" t="s">
        <v>2354</v>
      </c>
      <c r="W22" s="36" t="s">
        <v>2312</v>
      </c>
      <c r="AF22" s="36" t="s">
        <v>2229</v>
      </c>
      <c r="AS22" s="37" t="s">
        <v>2116</v>
      </c>
      <c r="AU22" s="37" t="s">
        <v>3457</v>
      </c>
      <c r="AW22" s="37" t="s">
        <v>2021</v>
      </c>
      <c r="BC22" s="37" t="s">
        <v>1927</v>
      </c>
      <c r="BD22" s="37" t="s">
        <v>1877</v>
      </c>
    </row>
    <row r="23" spans="9:56" x14ac:dyDescent="0.25">
      <c r="K23" s="37" t="s">
        <v>6730</v>
      </c>
      <c r="R23" s="36" t="s">
        <v>2458</v>
      </c>
      <c r="T23" s="36" t="s">
        <v>2402</v>
      </c>
      <c r="U23" s="36" t="s">
        <v>2376</v>
      </c>
      <c r="V23" s="36" t="s">
        <v>2353</v>
      </c>
      <c r="W23" s="36" t="s">
        <v>2311</v>
      </c>
      <c r="AF23" s="36" t="s">
        <v>2228</v>
      </c>
      <c r="AS23" s="37" t="s">
        <v>2115</v>
      </c>
      <c r="AU23" s="37" t="s">
        <v>2063</v>
      </c>
      <c r="AW23" s="37" t="s">
        <v>3446</v>
      </c>
      <c r="BC23" s="37" t="s">
        <v>1926</v>
      </c>
      <c r="BD23" s="37" t="s">
        <v>1876</v>
      </c>
    </row>
    <row r="24" spans="9:56" x14ac:dyDescent="0.25">
      <c r="K24" s="37" t="s">
        <v>2541</v>
      </c>
      <c r="R24" s="36" t="s">
        <v>2457</v>
      </c>
      <c r="T24" s="36" t="s">
        <v>2401</v>
      </c>
      <c r="U24" s="36" t="s">
        <v>2375</v>
      </c>
      <c r="V24" s="36" t="s">
        <v>2352</v>
      </c>
      <c r="W24" s="36" t="s">
        <v>2310</v>
      </c>
      <c r="AS24" s="37" t="s">
        <v>2114</v>
      </c>
      <c r="AU24" s="37" t="s">
        <v>2062</v>
      </c>
      <c r="BC24" s="37" t="s">
        <v>1925</v>
      </c>
      <c r="BD24" s="37" t="s">
        <v>1875</v>
      </c>
    </row>
    <row r="25" spans="9:56" x14ac:dyDescent="0.25">
      <c r="K25" s="37" t="s">
        <v>2540</v>
      </c>
      <c r="R25" s="36" t="s">
        <v>2456</v>
      </c>
      <c r="T25" s="36" t="s">
        <v>2400</v>
      </c>
      <c r="U25" s="36" t="s">
        <v>2374</v>
      </c>
      <c r="V25" s="36" t="s">
        <v>2351</v>
      </c>
      <c r="W25" s="36" t="s">
        <v>2309</v>
      </c>
      <c r="AS25" s="37" t="s">
        <v>2113</v>
      </c>
      <c r="AU25" s="37" t="s">
        <v>2061</v>
      </c>
      <c r="BC25" s="37" t="s">
        <v>1924</v>
      </c>
      <c r="BD25" s="37" t="s">
        <v>1874</v>
      </c>
    </row>
    <row r="26" spans="9:56" x14ac:dyDescent="0.25">
      <c r="K26" s="37" t="s">
        <v>2539</v>
      </c>
      <c r="R26" s="36" t="s">
        <v>2455</v>
      </c>
      <c r="T26" s="36" t="s">
        <v>2399</v>
      </c>
      <c r="V26" s="36" t="s">
        <v>2350</v>
      </c>
      <c r="W26" s="36" t="s">
        <v>2308</v>
      </c>
      <c r="AS26" s="37" t="s">
        <v>2112</v>
      </c>
      <c r="AU26" s="37" t="s">
        <v>2060</v>
      </c>
      <c r="BC26" s="37" t="s">
        <v>1923</v>
      </c>
      <c r="BD26" s="37" t="s">
        <v>1873</v>
      </c>
    </row>
    <row r="27" spans="9:56" x14ac:dyDescent="0.25">
      <c r="K27" s="37" t="s">
        <v>2538</v>
      </c>
      <c r="R27" s="36" t="s">
        <v>2454</v>
      </c>
      <c r="T27" s="36" t="s">
        <v>2398</v>
      </c>
      <c r="V27" s="36" t="s">
        <v>2349</v>
      </c>
      <c r="W27" s="36" t="s">
        <v>2307</v>
      </c>
      <c r="AS27" s="37" t="s">
        <v>2111</v>
      </c>
      <c r="AU27" s="37" t="s">
        <v>2059</v>
      </c>
      <c r="BC27" s="37" t="s">
        <v>1922</v>
      </c>
      <c r="BD27" s="36" t="s">
        <v>1872</v>
      </c>
    </row>
    <row r="28" spans="9:56" x14ac:dyDescent="0.25">
      <c r="K28" s="40" t="s">
        <v>2537</v>
      </c>
      <c r="R28" s="36" t="s">
        <v>2453</v>
      </c>
      <c r="V28" s="36" t="s">
        <v>2348</v>
      </c>
      <c r="W28" s="36" t="s">
        <v>2306</v>
      </c>
      <c r="AS28" s="37" t="s">
        <v>2110</v>
      </c>
      <c r="AU28" s="37" t="s">
        <v>2058</v>
      </c>
      <c r="BC28" s="37" t="s">
        <v>1921</v>
      </c>
      <c r="BD28" s="37" t="s">
        <v>1871</v>
      </c>
    </row>
    <row r="29" spans="9:56" x14ac:dyDescent="0.25">
      <c r="K29" s="37" t="s">
        <v>2536</v>
      </c>
      <c r="R29" s="36" t="s">
        <v>2452</v>
      </c>
      <c r="V29" s="36" t="s">
        <v>2347</v>
      </c>
      <c r="W29" s="36" t="s">
        <v>2305</v>
      </c>
      <c r="AS29" s="37" t="s">
        <v>2109</v>
      </c>
      <c r="AU29" s="37" t="s">
        <v>2057</v>
      </c>
      <c r="BC29" s="37" t="s">
        <v>1920</v>
      </c>
      <c r="BD29" s="37" t="s">
        <v>1870</v>
      </c>
    </row>
    <row r="30" spans="9:56" x14ac:dyDescent="0.25">
      <c r="K30" s="37" t="s">
        <v>2535</v>
      </c>
      <c r="R30" s="36" t="s">
        <v>2451</v>
      </c>
      <c r="V30" s="36" t="s">
        <v>2346</v>
      </c>
      <c r="W30" s="36" t="s">
        <v>2304</v>
      </c>
      <c r="AS30" s="37" t="s">
        <v>2108</v>
      </c>
      <c r="AU30" s="37" t="s">
        <v>2056</v>
      </c>
      <c r="BC30" s="37" t="s">
        <v>1919</v>
      </c>
      <c r="BD30" s="37" t="s">
        <v>1869</v>
      </c>
    </row>
    <row r="31" spans="9:56" x14ac:dyDescent="0.25">
      <c r="K31" s="37" t="s">
        <v>2534</v>
      </c>
      <c r="R31" s="36" t="s">
        <v>2450</v>
      </c>
      <c r="V31" s="36" t="s">
        <v>2345</v>
      </c>
      <c r="W31" s="36" t="s">
        <v>2303</v>
      </c>
      <c r="AS31" s="37" t="s">
        <v>2107</v>
      </c>
      <c r="AU31" s="37" t="s">
        <v>3463</v>
      </c>
      <c r="BC31" s="37" t="s">
        <v>1918</v>
      </c>
      <c r="BD31" s="37" t="s">
        <v>1868</v>
      </c>
    </row>
    <row r="32" spans="9:56" x14ac:dyDescent="0.25">
      <c r="K32" s="37" t="s">
        <v>6731</v>
      </c>
      <c r="R32" s="36" t="s">
        <v>2449</v>
      </c>
      <c r="V32" s="36" t="s">
        <v>2344</v>
      </c>
      <c r="W32" s="36" t="s">
        <v>2302</v>
      </c>
      <c r="AS32" s="37" t="s">
        <v>2106</v>
      </c>
      <c r="AU32" s="37" t="s">
        <v>2055</v>
      </c>
      <c r="BC32" s="37" t="s">
        <v>1917</v>
      </c>
      <c r="BD32" s="37" t="s">
        <v>1867</v>
      </c>
    </row>
    <row r="33" spans="11:56" x14ac:dyDescent="0.25">
      <c r="K33" s="37" t="s">
        <v>2533</v>
      </c>
      <c r="R33" s="36" t="s">
        <v>2448</v>
      </c>
      <c r="V33" s="36" t="s">
        <v>2343</v>
      </c>
      <c r="AS33" s="37" t="s">
        <v>2105</v>
      </c>
      <c r="AU33" s="37" t="s">
        <v>2054</v>
      </c>
      <c r="BC33" s="37" t="s">
        <v>1916</v>
      </c>
      <c r="BD33" s="37" t="s">
        <v>1866</v>
      </c>
    </row>
    <row r="34" spans="11:56" x14ac:dyDescent="0.25">
      <c r="K34" s="38" t="s">
        <v>3524</v>
      </c>
      <c r="R34" s="36" t="s">
        <v>2447</v>
      </c>
      <c r="V34" s="36" t="s">
        <v>2342</v>
      </c>
      <c r="AS34" s="37" t="s">
        <v>3452</v>
      </c>
      <c r="AU34" s="37" t="s">
        <v>2053</v>
      </c>
      <c r="BC34" s="37" t="s">
        <v>1915</v>
      </c>
      <c r="BD34" s="37" t="s">
        <v>1865</v>
      </c>
    </row>
    <row r="35" spans="11:56" x14ac:dyDescent="0.25">
      <c r="R35" s="36" t="s">
        <v>2446</v>
      </c>
      <c r="V35" s="36" t="s">
        <v>2341</v>
      </c>
      <c r="AS35" s="37" t="s">
        <v>2104</v>
      </c>
      <c r="AU35" s="37" t="s">
        <v>2052</v>
      </c>
      <c r="BC35" s="37" t="s">
        <v>1914</v>
      </c>
      <c r="BD35" s="37" t="s">
        <v>1864</v>
      </c>
    </row>
    <row r="36" spans="11:56" x14ac:dyDescent="0.25">
      <c r="V36" s="36" t="s">
        <v>2340</v>
      </c>
      <c r="AS36" s="37" t="s">
        <v>2103</v>
      </c>
      <c r="BC36" s="37" t="s">
        <v>1913</v>
      </c>
      <c r="BD36" s="37" t="s">
        <v>1863</v>
      </c>
    </row>
    <row r="37" spans="11:56" x14ac:dyDescent="0.25">
      <c r="V37" s="36" t="s">
        <v>2339</v>
      </c>
      <c r="AS37" s="37" t="s">
        <v>2102</v>
      </c>
      <c r="BC37" s="37" t="s">
        <v>1912</v>
      </c>
      <c r="BD37" s="37" t="s">
        <v>1862</v>
      </c>
    </row>
    <row r="38" spans="11:56" x14ac:dyDescent="0.25">
      <c r="V38" s="36" t="s">
        <v>2338</v>
      </c>
      <c r="AS38" s="37" t="s">
        <v>2101</v>
      </c>
      <c r="BC38" s="37" t="s">
        <v>1911</v>
      </c>
      <c r="BD38" s="37" t="s">
        <v>1861</v>
      </c>
    </row>
    <row r="39" spans="11:56" x14ac:dyDescent="0.25">
      <c r="V39" s="36" t="s">
        <v>2337</v>
      </c>
      <c r="AS39" s="37" t="s">
        <v>2100</v>
      </c>
      <c r="BC39" s="37" t="s">
        <v>1910</v>
      </c>
      <c r="BD39" s="37" t="s">
        <v>1860</v>
      </c>
    </row>
    <row r="40" spans="11:56" x14ac:dyDescent="0.25">
      <c r="V40" s="36" t="s">
        <v>2336</v>
      </c>
      <c r="AS40" s="37" t="s">
        <v>2099</v>
      </c>
      <c r="BC40" s="37" t="s">
        <v>1909</v>
      </c>
      <c r="BD40" s="37" t="s">
        <v>1859</v>
      </c>
    </row>
    <row r="41" spans="11:56" x14ac:dyDescent="0.25">
      <c r="V41" s="36" t="s">
        <v>2335</v>
      </c>
      <c r="BC41" s="37" t="s">
        <v>1908</v>
      </c>
      <c r="BD41" s="37" t="s">
        <v>1858</v>
      </c>
    </row>
    <row r="42" spans="11:56" x14ac:dyDescent="0.25">
      <c r="V42" s="36" t="s">
        <v>2334</v>
      </c>
      <c r="BC42" s="37" t="s">
        <v>1907</v>
      </c>
      <c r="BD42" s="37" t="s">
        <v>1857</v>
      </c>
    </row>
    <row r="43" spans="11:56" x14ac:dyDescent="0.25">
      <c r="BC43" s="37" t="s">
        <v>1906</v>
      </c>
      <c r="BD43" s="37" t="s">
        <v>1856</v>
      </c>
    </row>
    <row r="44" spans="11:56" x14ac:dyDescent="0.25">
      <c r="BC44" s="37" t="s">
        <v>1905</v>
      </c>
      <c r="BD44" s="37" t="s">
        <v>1855</v>
      </c>
    </row>
    <row r="45" spans="11:56" x14ac:dyDescent="0.25">
      <c r="BC45" s="37" t="s">
        <v>1904</v>
      </c>
      <c r="BD45" s="37" t="s">
        <v>1854</v>
      </c>
    </row>
    <row r="46" spans="11:56" x14ac:dyDescent="0.25">
      <c r="BC46" s="37" t="s">
        <v>1903</v>
      </c>
      <c r="BD46" s="37" t="s">
        <v>1850</v>
      </c>
    </row>
    <row r="47" spans="11:56" x14ac:dyDescent="0.25">
      <c r="BC47" s="37" t="s">
        <v>1902</v>
      </c>
    </row>
    <row r="48" spans="11:56" x14ac:dyDescent="0.25">
      <c r="BC48" s="37" t="s">
        <v>1901</v>
      </c>
    </row>
    <row r="49" spans="55:55" x14ac:dyDescent="0.25">
      <c r="BC49" s="37" t="s">
        <v>1900</v>
      </c>
    </row>
    <row r="50" spans="55:55" x14ac:dyDescent="0.25">
      <c r="BC50" s="37" t="s">
        <v>1899</v>
      </c>
    </row>
  </sheetData>
  <conditionalFormatting sqref="A2:A5">
    <cfRule type="duplicateValues" dxfId="57" priority="57"/>
  </conditionalFormatting>
  <conditionalFormatting sqref="B2:B9">
    <cfRule type="duplicateValues" dxfId="56" priority="56"/>
  </conditionalFormatting>
  <conditionalFormatting sqref="C2:C11">
    <cfRule type="duplicateValues" dxfId="55" priority="55"/>
  </conditionalFormatting>
  <conditionalFormatting sqref="D2:D15">
    <cfRule type="duplicateValues" dxfId="54" priority="54"/>
  </conditionalFormatting>
  <conditionalFormatting sqref="I2:I20">
    <cfRule type="duplicateValues" dxfId="53" priority="53"/>
  </conditionalFormatting>
  <conditionalFormatting sqref="J2:J6">
    <cfRule type="duplicateValues" dxfId="52" priority="52"/>
  </conditionalFormatting>
  <conditionalFormatting sqref="K2:K33">
    <cfRule type="duplicateValues" dxfId="51" priority="51"/>
  </conditionalFormatting>
  <conditionalFormatting sqref="L2:L3">
    <cfRule type="duplicateValues" dxfId="50" priority="50"/>
  </conditionalFormatting>
  <conditionalFormatting sqref="M2:M5">
    <cfRule type="duplicateValues" dxfId="49" priority="49"/>
  </conditionalFormatting>
  <conditionalFormatting sqref="N2:N6">
    <cfRule type="duplicateValues" dxfId="48" priority="48"/>
  </conditionalFormatting>
  <conditionalFormatting sqref="O2:O8">
    <cfRule type="duplicateValues" dxfId="47" priority="47"/>
  </conditionalFormatting>
  <conditionalFormatting sqref="P2:P21">
    <cfRule type="duplicateValues" dxfId="46" priority="46"/>
  </conditionalFormatting>
  <conditionalFormatting sqref="Q2:Q10">
    <cfRule type="duplicateValues" dxfId="45" priority="45"/>
  </conditionalFormatting>
  <conditionalFormatting sqref="R2:R35">
    <cfRule type="duplicateValues" dxfId="44" priority="44"/>
  </conditionalFormatting>
  <conditionalFormatting sqref="S2:S21">
    <cfRule type="duplicateValues" dxfId="43" priority="43"/>
  </conditionalFormatting>
  <conditionalFormatting sqref="T2:T27">
    <cfRule type="duplicateValues" dxfId="42" priority="42"/>
  </conditionalFormatting>
  <conditionalFormatting sqref="U2:U25">
    <cfRule type="duplicateValues" dxfId="41" priority="41"/>
  </conditionalFormatting>
  <conditionalFormatting sqref="V4:V42">
    <cfRule type="duplicateValues" dxfId="40" priority="40"/>
  </conditionalFormatting>
  <conditionalFormatting sqref="V3">
    <cfRule type="duplicateValues" dxfId="39" priority="38"/>
  </conditionalFormatting>
  <conditionalFormatting sqref="V3">
    <cfRule type="duplicateValues" dxfId="38" priority="37"/>
  </conditionalFormatting>
  <conditionalFormatting sqref="V3">
    <cfRule type="duplicateValues" dxfId="37" priority="36"/>
  </conditionalFormatting>
  <conditionalFormatting sqref="V3">
    <cfRule type="duplicateValues" dxfId="36" priority="39"/>
  </conditionalFormatting>
  <conditionalFormatting sqref="V3">
    <cfRule type="duplicateValues" dxfId="35" priority="35"/>
  </conditionalFormatting>
  <conditionalFormatting sqref="W2:W32">
    <cfRule type="duplicateValues" dxfId="34" priority="34"/>
  </conditionalFormatting>
  <conditionalFormatting sqref="X2:X6">
    <cfRule type="duplicateValues" dxfId="33" priority="33"/>
  </conditionalFormatting>
  <conditionalFormatting sqref="Y2:Y15">
    <cfRule type="duplicateValues" dxfId="32" priority="32"/>
  </conditionalFormatting>
  <conditionalFormatting sqref="AB2:AB5">
    <cfRule type="duplicateValues" dxfId="31" priority="30"/>
  </conditionalFormatting>
  <conditionalFormatting sqref="AC2:AC5">
    <cfRule type="duplicateValues" dxfId="30" priority="29"/>
  </conditionalFormatting>
  <conditionalFormatting sqref="AD2:AD12">
    <cfRule type="duplicateValues" dxfId="29" priority="28"/>
  </conditionalFormatting>
  <conditionalFormatting sqref="AE2:AE9">
    <cfRule type="duplicateValues" dxfId="28" priority="27"/>
  </conditionalFormatting>
  <conditionalFormatting sqref="AF2:AF23">
    <cfRule type="duplicateValues" dxfId="27" priority="26"/>
  </conditionalFormatting>
  <conditionalFormatting sqref="AH2:AH7">
    <cfRule type="duplicateValues" dxfId="26" priority="25"/>
  </conditionalFormatting>
  <conditionalFormatting sqref="AI2:AI18">
    <cfRule type="duplicateValues" dxfId="25" priority="24"/>
  </conditionalFormatting>
  <conditionalFormatting sqref="AJ2">
    <cfRule type="duplicateValues" dxfId="24" priority="23"/>
  </conditionalFormatting>
  <conditionalFormatting sqref="AK2:AK4">
    <cfRule type="duplicateValues" dxfId="23" priority="22"/>
  </conditionalFormatting>
  <conditionalFormatting sqref="AL2:AL5">
    <cfRule type="duplicateValues" dxfId="22" priority="21"/>
  </conditionalFormatting>
  <conditionalFormatting sqref="AM2:AM6">
    <cfRule type="duplicateValues" dxfId="21" priority="20"/>
  </conditionalFormatting>
  <conditionalFormatting sqref="AN2:AN11">
    <cfRule type="duplicateValues" dxfId="20" priority="19"/>
  </conditionalFormatting>
  <conditionalFormatting sqref="AO2:AO6">
    <cfRule type="duplicateValues" dxfId="19" priority="18"/>
  </conditionalFormatting>
  <conditionalFormatting sqref="AP2:AP9">
    <cfRule type="duplicateValues" dxfId="18" priority="17"/>
  </conditionalFormatting>
  <conditionalFormatting sqref="AQ2:AQ10">
    <cfRule type="duplicateValues" dxfId="17" priority="16"/>
  </conditionalFormatting>
  <conditionalFormatting sqref="AR2:AR13">
    <cfRule type="duplicateValues" dxfId="16" priority="15"/>
  </conditionalFormatting>
  <conditionalFormatting sqref="AS2:AS40">
    <cfRule type="duplicateValues" dxfId="15" priority="14"/>
  </conditionalFormatting>
  <conditionalFormatting sqref="AT2:AT18">
    <cfRule type="duplicateValues" dxfId="14" priority="13"/>
  </conditionalFormatting>
  <conditionalFormatting sqref="AU2:AU35">
    <cfRule type="duplicateValues" dxfId="13" priority="12"/>
  </conditionalFormatting>
  <conditionalFormatting sqref="AV2:AV15">
    <cfRule type="duplicateValues" dxfId="12" priority="11"/>
  </conditionalFormatting>
  <conditionalFormatting sqref="AW2:AW23">
    <cfRule type="duplicateValues" dxfId="11" priority="10"/>
  </conditionalFormatting>
  <conditionalFormatting sqref="AX2:AX8">
    <cfRule type="duplicateValues" dxfId="10" priority="9"/>
  </conditionalFormatting>
  <conditionalFormatting sqref="AY2:AY17">
    <cfRule type="duplicateValues" dxfId="9" priority="8"/>
  </conditionalFormatting>
  <conditionalFormatting sqref="AZ2:AZ15">
    <cfRule type="duplicateValues" dxfId="8" priority="7"/>
  </conditionalFormatting>
  <conditionalFormatting sqref="BA2:BA21">
    <cfRule type="duplicateValues" dxfId="7" priority="6"/>
  </conditionalFormatting>
  <conditionalFormatting sqref="BB2:BB17">
    <cfRule type="duplicateValues" dxfId="6" priority="5"/>
  </conditionalFormatting>
  <conditionalFormatting sqref="BC2:BC50">
    <cfRule type="duplicateValues" dxfId="5" priority="4"/>
  </conditionalFormatting>
  <conditionalFormatting sqref="BD2:BD46">
    <cfRule type="duplicateValues" dxfId="4" priority="3"/>
  </conditionalFormatting>
  <conditionalFormatting sqref="J7">
    <cfRule type="duplicateValues" dxfId="3" priority="2"/>
  </conditionalFormatting>
  <conditionalFormatting sqref="J8">
    <cfRule type="duplicateValues" dxfId="2" priority="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vt:i4>
      </vt:variant>
    </vt:vector>
  </HeadingPairs>
  <TitlesOfParts>
    <vt:vector size="10" baseType="lpstr">
      <vt:lpstr>Анкета пустая</vt:lpstr>
      <vt:lpstr>Фото</vt:lpstr>
      <vt:lpstr>Справочник Установка</vt:lpstr>
      <vt:lpstr>Место установки</vt:lpstr>
      <vt:lpstr>общий справочник</vt:lpstr>
      <vt:lpstr>СКП</vt:lpstr>
      <vt:lpstr>Группа закупа</vt:lpstr>
      <vt:lpstr>Подгруппы закупа</vt:lpstr>
      <vt:lpstr>'Анкета пустая'!подгруппы</vt:lpstr>
      <vt:lpstr>подгруппы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Gulmira Baimbetova</dc:creator>
  <cp:lastModifiedBy>Bahodir Amanov</cp:lastModifiedBy>
  <cp:lastPrinted>2023-08-16T06:42:33Z</cp:lastPrinted>
  <dcterms:created xsi:type="dcterms:W3CDTF">2015-06-05T18:19:34Z</dcterms:created>
  <dcterms:modified xsi:type="dcterms:W3CDTF">2026-02-05T09:42:47Z</dcterms:modified>
</cp:coreProperties>
</file>