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№199-2026 от 27.03.2026\"/>
    </mc:Choice>
  </mc:AlternateContent>
  <xr:revisionPtr revIDLastSave="0" documentId="8_{916869C8-7733-498A-8CF6-522D7F9D9614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Анкета пустая" sheetId="12" r:id="rId1"/>
    <sheet name="ТЗ" sheetId="22" r:id="rId2"/>
    <sheet name="Помещение" sheetId="19" r:id="rId3"/>
    <sheet name="Компресор " sheetId="20" r:id="rId4"/>
    <sheet name="Компресор," sheetId="21" r:id="rId5"/>
    <sheet name="Справочник Установка" sheetId="17" state="hidden" r:id="rId6"/>
    <sheet name="Место установки" sheetId="16" state="hidden" r:id="rId7"/>
    <sheet name="общий справочник" sheetId="18" state="hidden" r:id="rId8"/>
    <sheet name="СКП" sheetId="13" state="hidden" r:id="rId9"/>
    <sheet name="Группа закупа" sheetId="8" state="hidden" r:id="rId10"/>
    <sheet name="Подгруппы закупа" sheetId="10" state="hidden" r:id="rId11"/>
  </sheets>
  <externalReferences>
    <externalReference r:id="rId12"/>
  </externalReferences>
  <definedNames>
    <definedName name="_xlnm._FilterDatabase" localSheetId="9" hidden="1">'Группа закупа'!$A$1:$J$819</definedName>
    <definedName name="_xlnm._FilterDatabase" localSheetId="6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8">[1]!ГЗ[#Data]</definedName>
    <definedName name="подгруппы">ГЗ[]</definedName>
    <definedName name="СКПРУЗ">OFFSET(СКП!$F$2,0,0,MAX(СКП!$B:$B),1)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2" l="1"/>
  <c r="A2" i="17" l="1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B2" i="13" l="1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B3" i="13" l="1"/>
  <c r="B4" i="13" s="1"/>
  <c r="B5" i="13" s="1"/>
  <c r="B6" i="13" l="1"/>
  <c r="B7" i="13" s="1"/>
  <c r="B8" i="13" l="1"/>
  <c r="H107" i="8"/>
  <c r="J107" i="8" s="1"/>
  <c r="L4" i="12"/>
  <c r="J4" i="12"/>
  <c r="B9" i="13" l="1"/>
  <c r="F2" i="8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9" i="8"/>
  <c r="F109" i="8"/>
  <c r="H110" i="8"/>
  <c r="J110" i="8" s="1"/>
  <c r="H111" i="8"/>
  <c r="J111" i="8" s="1"/>
  <c r="F112" i="8"/>
  <c r="H113" i="8"/>
  <c r="J113" i="8" s="1"/>
  <c r="H114" i="8"/>
  <c r="J114" i="8" s="1"/>
  <c r="H115" i="8"/>
  <c r="J115" i="8" s="1"/>
  <c r="H116" i="8"/>
  <c r="J116" i="8" s="1"/>
  <c r="F117" i="8"/>
  <c r="H118" i="8"/>
  <c r="J118" i="8" s="1"/>
  <c r="H119" i="8"/>
  <c r="J119" i="8" s="1"/>
  <c r="H120" i="8"/>
  <c r="J120" i="8" s="1"/>
  <c r="H121" i="8"/>
  <c r="J121" i="8" s="1"/>
  <c r="H122" i="8"/>
  <c r="J122" i="8" s="1"/>
  <c r="F123" i="8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H130" i="8"/>
  <c r="J130" i="8" s="1"/>
  <c r="F131" i="8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F152" i="8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F162" i="8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F197" i="8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F218" i="8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F245" i="8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F270" i="8"/>
  <c r="H271" i="8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F312" i="8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F344" i="8"/>
  <c r="H345" i="8"/>
  <c r="J345" i="8" s="1"/>
  <c r="H346" i="8"/>
  <c r="J346" i="8" s="1"/>
  <c r="H347" i="8"/>
  <c r="J347" i="8" s="1"/>
  <c r="H348" i="8"/>
  <c r="J348" i="8" s="1"/>
  <c r="H349" i="8"/>
  <c r="J349" i="8" s="1"/>
  <c r="F350" i="8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F365" i="8"/>
  <c r="F366" i="8"/>
  <c r="F367" i="8"/>
  <c r="H368" i="8"/>
  <c r="J368" i="8" s="1"/>
  <c r="H369" i="8"/>
  <c r="J369" i="8" s="1"/>
  <c r="H370" i="8"/>
  <c r="J370" i="8" s="1"/>
  <c r="H371" i="8"/>
  <c r="J371" i="8" s="1"/>
  <c r="F372" i="8"/>
  <c r="H373" i="8"/>
  <c r="J373" i="8" s="1"/>
  <c r="H374" i="8"/>
  <c r="J374" i="8" s="1"/>
  <c r="H375" i="8"/>
  <c r="J375" i="8" s="1"/>
  <c r="H376" i="8"/>
  <c r="J376" i="8" s="1"/>
  <c r="F377" i="8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F389" i="8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F398" i="8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F421" i="8"/>
  <c r="F422" i="8"/>
  <c r="H423" i="8"/>
  <c r="J423" i="8" s="1"/>
  <c r="H424" i="8"/>
  <c r="J424" i="8" s="1"/>
  <c r="H425" i="8"/>
  <c r="J425" i="8" s="1"/>
  <c r="H426" i="8"/>
  <c r="J426" i="8" s="1"/>
  <c r="H427" i="8"/>
  <c r="J427" i="8" s="1"/>
  <c r="H428" i="8"/>
  <c r="J428" i="8" s="1"/>
  <c r="F429" i="8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F447" i="8"/>
  <c r="H448" i="8"/>
  <c r="J448" i="8" s="1"/>
  <c r="F449" i="8"/>
  <c r="H450" i="8"/>
  <c r="J450" i="8" s="1"/>
  <c r="H451" i="8"/>
  <c r="J451" i="8" s="1"/>
  <c r="H452" i="8"/>
  <c r="J452" i="8" s="1"/>
  <c r="F453" i="8"/>
  <c r="H454" i="8"/>
  <c r="J454" i="8" s="1"/>
  <c r="H455" i="8"/>
  <c r="J455" i="8" s="1"/>
  <c r="H456" i="8"/>
  <c r="J456" i="8" s="1"/>
  <c r="H457" i="8"/>
  <c r="J457" i="8" s="1"/>
  <c r="F458" i="8"/>
  <c r="H459" i="8"/>
  <c r="J459" i="8" s="1"/>
  <c r="H460" i="8"/>
  <c r="J460" i="8" s="1"/>
  <c r="H461" i="8"/>
  <c r="J461" i="8" s="1"/>
  <c r="H462" i="8"/>
  <c r="J462" i="8" s="1"/>
  <c r="H463" i="8"/>
  <c r="J463" i="8" s="1"/>
  <c r="F464" i="8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F475" i="8"/>
  <c r="H476" i="8"/>
  <c r="J476" i="8" s="1"/>
  <c r="H477" i="8"/>
  <c r="J477" i="8" s="1"/>
  <c r="H478" i="8"/>
  <c r="J478" i="8" s="1"/>
  <c r="H479" i="8"/>
  <c r="J479" i="8" s="1"/>
  <c r="H480" i="8"/>
  <c r="J480" i="8" s="1"/>
  <c r="F481" i="8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F490" i="8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C501" i="8"/>
  <c r="F501" i="8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F514" i="8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F554" i="8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F572" i="8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F607" i="8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F622" i="8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F645" i="8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H652" i="8"/>
  <c r="J652" i="8" s="1"/>
  <c r="F653" i="8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F670" i="8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F685" i="8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F706" i="8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F723" i="8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F773" i="8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B10" i="13" l="1"/>
  <c r="B11" i="13" l="1"/>
  <c r="B12" i="13" s="1"/>
  <c r="B13" i="13" l="1"/>
  <c r="B14" i="13" l="1"/>
  <c r="B15" i="13" l="1"/>
  <c r="B16" i="13" l="1"/>
  <c r="E10" i="17"/>
  <c r="B17" i="13" l="1"/>
  <c r="E81" i="17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B18" i="13" l="1"/>
  <c r="B19" i="13" l="1"/>
  <c r="B20" i="13" l="1"/>
  <c r="B21" i="13" l="1"/>
  <c r="B22" i="13" l="1"/>
  <c r="B23" i="13" l="1"/>
  <c r="B24" i="13" l="1"/>
  <c r="B25" i="13" l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l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l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l="1"/>
  <c r="B263" i="13" l="1"/>
  <c r="B264" i="13" s="1"/>
  <c r="B265" i="13" s="1"/>
  <c r="B266" i="13" s="1"/>
  <c r="B267" i="13" s="1"/>
  <c r="B268" i="13" s="1"/>
  <c r="B269" i="13" s="1"/>
  <c r="B270" i="13" s="1"/>
  <c r="B271" i="13" s="1"/>
  <c r="B272" i="13" l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l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403" i="13" s="1"/>
  <c r="B404" i="13" s="1"/>
  <c r="B405" i="13" s="1"/>
  <c r="B406" i="13" s="1"/>
  <c r="B407" i="13" s="1"/>
  <c r="B408" i="13" s="1"/>
  <c r="B409" i="13" s="1"/>
  <c r="B410" i="13" s="1"/>
  <c r="B411" i="13" s="1"/>
  <c r="B412" i="13" l="1"/>
  <c r="B413" i="13" s="1"/>
  <c r="B414" i="13" s="1"/>
  <c r="B415" i="13" s="1"/>
  <c r="B416" i="13" s="1"/>
  <c r="B417" i="13" s="1"/>
  <c r="B418" i="13" s="1"/>
  <c r="B419" i="13" s="1"/>
  <c r="B420" i="13" s="1"/>
  <c r="B421" i="13" s="1"/>
  <c r="B422" i="13" s="1"/>
  <c r="B423" i="13" s="1"/>
  <c r="B424" i="13" s="1"/>
  <c r="B425" i="13" s="1"/>
  <c r="B426" i="13" s="1"/>
  <c r="B427" i="13" s="1"/>
  <c r="B428" i="13" s="1"/>
  <c r="B429" i="13" s="1"/>
  <c r="B430" i="13" s="1"/>
  <c r="B431" i="13" s="1"/>
  <c r="B432" i="13" s="1"/>
  <c r="B433" i="13" s="1"/>
  <c r="B434" i="13" s="1"/>
  <c r="B435" i="13" s="1"/>
  <c r="B436" i="13" s="1"/>
  <c r="B437" i="13" s="1"/>
  <c r="B438" i="13" s="1"/>
  <c r="B439" i="13" s="1"/>
  <c r="B440" i="13" s="1"/>
  <c r="B441" i="13" s="1"/>
  <c r="B442" i="13" s="1"/>
  <c r="B443" i="13" s="1"/>
  <c r="B444" i="13" s="1"/>
  <c r="B445" i="13" s="1"/>
  <c r="B446" i="13" s="1"/>
  <c r="B447" i="13" s="1"/>
  <c r="B448" i="13" s="1"/>
  <c r="B449" i="13" s="1"/>
  <c r="B450" i="13" s="1"/>
  <c r="B451" i="13" s="1"/>
  <c r="B452" i="13" s="1"/>
  <c r="B453" i="13" s="1"/>
  <c r="B454" i="13" s="1"/>
  <c r="B455" i="13" s="1"/>
  <c r="B456" i="13" s="1"/>
  <c r="B457" i="13" s="1"/>
  <c r="B458" i="13" s="1"/>
  <c r="B459" i="13" s="1"/>
  <c r="B460" i="13" s="1"/>
  <c r="B461" i="13" s="1"/>
  <c r="B462" i="13" s="1"/>
  <c r="B463" i="13" s="1"/>
  <c r="B464" i="13" s="1"/>
  <c r="B465" i="13" s="1"/>
  <c r="B466" i="13" s="1"/>
  <c r="B467" i="13" s="1"/>
  <c r="B468" i="13" s="1"/>
  <c r="B469" i="13" s="1"/>
  <c r="B470" i="13" s="1"/>
  <c r="B471" i="13" s="1"/>
  <c r="B472" i="13" s="1"/>
  <c r="B473" i="13" s="1"/>
  <c r="B474" i="13" s="1"/>
  <c r="B475" i="13" s="1"/>
  <c r="B476" i="13" s="1"/>
  <c r="B477" i="13" s="1"/>
  <c r="B478" i="13" s="1"/>
  <c r="B479" i="13" s="1"/>
  <c r="B480" i="13" s="1"/>
  <c r="B481" i="13" s="1"/>
  <c r="B482" i="13" s="1"/>
  <c r="B483" i="13" s="1"/>
  <c r="B484" i="13" s="1"/>
  <c r="B485" i="13" s="1"/>
  <c r="B486" i="13" s="1"/>
  <c r="B487" i="13" s="1"/>
  <c r="B488" i="13" s="1"/>
  <c r="B489" i="13" s="1"/>
  <c r="B490" i="13" s="1"/>
  <c r="B491" i="13" s="1"/>
  <c r="B492" i="13" s="1"/>
  <c r="B493" i="13" s="1"/>
  <c r="B494" i="13" s="1"/>
  <c r="B495" i="13" s="1"/>
  <c r="B496" i="13" s="1"/>
  <c r="B497" i="13" s="1"/>
  <c r="B498" i="13" s="1"/>
  <c r="B499" i="13" s="1"/>
  <c r="B500" i="13" s="1"/>
  <c r="B501" i="13" s="1"/>
  <c r="B502" i="13" s="1"/>
  <c r="B503" i="13" s="1"/>
  <c r="B504" i="13" s="1"/>
  <c r="B505" i="13" l="1"/>
  <c r="B506" i="13" s="1"/>
  <c r="B507" i="13" s="1"/>
  <c r="B508" i="13" s="1"/>
  <c r="B509" i="13" s="1"/>
  <c r="B510" i="13" s="1"/>
  <c r="B511" i="13" s="1"/>
  <c r="B512" i="13" s="1"/>
  <c r="B513" i="13" s="1"/>
  <c r="B514" i="13" s="1"/>
  <c r="B515" i="13" s="1"/>
  <c r="B516" i="13" s="1"/>
  <c r="B517" i="13" s="1"/>
  <c r="B518" i="13" s="1"/>
  <c r="B519" i="13" s="1"/>
  <c r="B520" i="13" s="1"/>
  <c r="B521" i="13" s="1"/>
  <c r="B522" i="13" s="1"/>
  <c r="B523" i="13" s="1"/>
  <c r="B524" i="13" s="1"/>
  <c r="B525" i="13" s="1"/>
  <c r="B526" i="13" s="1"/>
  <c r="B527" i="13" s="1"/>
  <c r="B528" i="13" s="1"/>
  <c r="B529" i="13" s="1"/>
  <c r="B530" i="13" s="1"/>
  <c r="B531" i="13" s="1"/>
  <c r="B532" i="13" s="1"/>
  <c r="B533" i="13" s="1"/>
  <c r="B534" i="13" s="1"/>
  <c r="B535" i="13" s="1"/>
  <c r="B536" i="13" s="1"/>
  <c r="B537" i="13" s="1"/>
  <c r="B538" i="13" s="1"/>
  <c r="B539" i="13" s="1"/>
  <c r="B540" i="13" s="1"/>
  <c r="B541" i="13" s="1"/>
  <c r="B542" i="13" s="1"/>
  <c r="B543" i="13" s="1"/>
  <c r="B544" i="13" s="1"/>
  <c r="B545" i="13" s="1"/>
  <c r="B546" i="13" s="1"/>
  <c r="B547" i="13" s="1"/>
  <c r="B548" i="13" s="1"/>
  <c r="B549" i="13" s="1"/>
  <c r="B550" i="13" s="1"/>
  <c r="B551" i="13" s="1"/>
  <c r="B552" i="13" s="1"/>
  <c r="B553" i="13" s="1"/>
  <c r="B554" i="13" s="1"/>
  <c r="B555" i="13" s="1"/>
  <c r="B556" i="13" s="1"/>
  <c r="B557" i="13" s="1"/>
  <c r="B558" i="13" s="1"/>
  <c r="B559" i="13" s="1"/>
  <c r="B560" i="13" s="1"/>
  <c r="B561" i="13" s="1"/>
  <c r="B562" i="13" s="1"/>
  <c r="B563" i="13" s="1"/>
  <c r="B564" i="13" s="1"/>
  <c r="B565" i="13" s="1"/>
  <c r="B566" i="13" s="1"/>
  <c r="B567" i="13" s="1"/>
  <c r="B568" i="13" s="1"/>
  <c r="B569" i="13" s="1"/>
  <c r="B570" i="13" s="1"/>
  <c r="B571" i="13" s="1"/>
  <c r="B572" i="13" s="1"/>
  <c r="B573" i="13" s="1"/>
  <c r="B574" i="13" s="1"/>
  <c r="B575" i="13" s="1"/>
  <c r="B576" i="13" s="1"/>
  <c r="B577" i="13" s="1"/>
  <c r="B578" i="13" s="1"/>
  <c r="B579" i="13" s="1"/>
  <c r="B580" i="13" s="1"/>
  <c r="B581" i="13" s="1"/>
  <c r="B582" i="13" s="1"/>
  <c r="B583" i="13" s="1"/>
  <c r="B584" i="13" s="1"/>
  <c r="B585" i="13" s="1"/>
  <c r="B586" i="13" s="1"/>
  <c r="B587" i="13" s="1"/>
  <c r="B588" i="13" s="1"/>
  <c r="B589" i="13" s="1"/>
  <c r="B590" i="13" s="1"/>
  <c r="B591" i="13" s="1"/>
  <c r="B592" i="13" s="1"/>
  <c r="B593" i="13" s="1"/>
  <c r="B594" i="13" s="1"/>
  <c r="B595" i="13" s="1"/>
  <c r="B596" i="13" s="1"/>
  <c r="B597" i="13" s="1"/>
  <c r="B598" i="13" s="1"/>
  <c r="B599" i="13" s="1"/>
  <c r="B600" i="13" s="1"/>
  <c r="B601" i="13" s="1"/>
  <c r="B602" i="13" s="1"/>
  <c r="B603" i="13" s="1"/>
  <c r="B604" i="13" s="1"/>
  <c r="B605" i="13" s="1"/>
  <c r="B606" i="13" s="1"/>
  <c r="B607" i="13" s="1"/>
  <c r="B608" i="13" s="1"/>
  <c r="B609" i="13" s="1"/>
  <c r="B610" i="13" s="1"/>
  <c r="B611" i="13" s="1"/>
  <c r="B612" i="13" s="1"/>
  <c r="B613" i="13" s="1"/>
  <c r="B614" i="13" s="1"/>
  <c r="B615" i="13" s="1"/>
  <c r="B616" i="13" s="1"/>
  <c r="B617" i="13" s="1"/>
  <c r="B618" i="13" s="1"/>
  <c r="B619" i="13" s="1"/>
  <c r="B620" i="13" s="1"/>
  <c r="B621" i="13" s="1"/>
  <c r="B622" i="13" s="1"/>
  <c r="B623" i="13" s="1"/>
  <c r="B624" i="13" s="1"/>
  <c r="B625" i="13" s="1"/>
  <c r="B626" i="13" s="1"/>
  <c r="B627" i="13" s="1"/>
  <c r="B628" i="13" s="1"/>
  <c r="B629" i="13" s="1"/>
  <c r="B630" i="13" s="1"/>
  <c r="B631" i="13" s="1"/>
  <c r="B632" i="13" s="1"/>
  <c r="B633" i="13" s="1"/>
  <c r="B634" i="13" s="1"/>
  <c r="B635" i="13" s="1"/>
  <c r="B636" i="13" s="1"/>
  <c r="B637" i="13" s="1"/>
  <c r="B638" i="13" s="1"/>
  <c r="B639" i="13" s="1"/>
  <c r="B640" i="13" s="1"/>
  <c r="B641" i="13" s="1"/>
  <c r="B642" i="13" s="1"/>
  <c r="B643" i="13" s="1"/>
  <c r="B644" i="13" s="1"/>
  <c r="B645" i="13" s="1"/>
  <c r="B646" i="13" s="1"/>
  <c r="B647" i="13" s="1"/>
  <c r="B648" i="13" s="1"/>
  <c r="B649" i="13" s="1"/>
  <c r="B650" i="13" s="1"/>
  <c r="B651" i="13" s="1"/>
  <c r="B652" i="13" s="1"/>
  <c r="B653" i="13" s="1"/>
  <c r="B654" i="13" s="1"/>
  <c r="B655" i="13" s="1"/>
  <c r="B656" i="13" s="1"/>
  <c r="B657" i="13" s="1"/>
  <c r="B658" i="13" s="1"/>
  <c r="B659" i="13" s="1"/>
  <c r="B660" i="13" s="1"/>
  <c r="B661" i="13" s="1"/>
  <c r="B662" i="13" s="1"/>
  <c r="B663" i="13" s="1"/>
  <c r="B664" i="13" s="1"/>
  <c r="B665" i="13" s="1"/>
  <c r="B666" i="13" s="1"/>
  <c r="B667" i="13" s="1"/>
  <c r="B668" i="13" s="1"/>
  <c r="B669" i="13" s="1"/>
  <c r="B670" i="13" s="1"/>
  <c r="B671" i="13" s="1"/>
  <c r="B672" i="13" s="1"/>
  <c r="B673" i="13" s="1"/>
  <c r="B674" i="13" s="1"/>
  <c r="B675" i="13" s="1"/>
  <c r="B676" i="13" s="1"/>
  <c r="B677" i="13" s="1"/>
  <c r="B678" i="13" s="1"/>
  <c r="B679" i="13" s="1"/>
  <c r="B680" i="13" s="1"/>
  <c r="B681" i="13" s="1"/>
  <c r="B682" i="13" s="1"/>
  <c r="B683" i="13" s="1"/>
  <c r="B684" i="13" s="1"/>
  <c r="B685" i="13" s="1"/>
  <c r="B686" i="13" s="1"/>
  <c r="B687" i="13" s="1"/>
  <c r="B688" i="13" s="1"/>
  <c r="B689" i="13" s="1"/>
  <c r="B690" i="13" s="1"/>
  <c r="B691" i="13" s="1"/>
  <c r="B692" i="13" s="1"/>
  <c r="B693" i="13" s="1"/>
  <c r="B694" i="13" s="1"/>
  <c r="B695" i="13" s="1"/>
  <c r="B696" i="13" s="1"/>
  <c r="B697" i="13" s="1"/>
  <c r="B698" i="13" s="1"/>
  <c r="B699" i="13" s="1"/>
  <c r="B700" i="13" s="1"/>
  <c r="B701" i="13" s="1"/>
  <c r="B702" i="13" s="1"/>
  <c r="B703" i="13" s="1"/>
  <c r="B704" i="13" s="1"/>
  <c r="B705" i="13" s="1"/>
  <c r="B706" i="13" s="1"/>
  <c r="B707" i="13" s="1"/>
  <c r="B708" i="13" s="1"/>
  <c r="B709" i="13" s="1"/>
  <c r="B710" i="13" s="1"/>
  <c r="B711" i="13" s="1"/>
  <c r="B712" i="13" s="1"/>
  <c r="B713" i="13" s="1"/>
  <c r="B714" i="13" s="1"/>
  <c r="B715" i="13" s="1"/>
  <c r="B716" i="13" s="1"/>
  <c r="B717" i="13" s="1"/>
  <c r="B718" i="13" s="1"/>
  <c r="B719" i="13" s="1"/>
  <c r="B720" i="13" s="1"/>
  <c r="B721" i="13" s="1"/>
  <c r="B722" i="13" s="1"/>
  <c r="B723" i="13" s="1"/>
  <c r="B724" i="13" s="1"/>
  <c r="B725" i="13" s="1"/>
  <c r="B726" i="13" s="1"/>
  <c r="B727" i="13" s="1"/>
  <c r="B728" i="13" s="1"/>
  <c r="B729" i="13" s="1"/>
  <c r="B730" i="13" s="1"/>
  <c r="B731" i="13" s="1"/>
  <c r="B732" i="13" s="1"/>
  <c r="B733" i="13" s="1"/>
  <c r="B734" i="13" l="1"/>
  <c r="B735" i="13" s="1"/>
  <c r="B736" i="13" s="1"/>
  <c r="B737" i="13" s="1"/>
  <c r="B738" i="13" s="1"/>
  <c r="B739" i="13" s="1"/>
  <c r="B740" i="13" s="1"/>
  <c r="B741" i="13" s="1"/>
  <c r="B742" i="13" s="1"/>
  <c r="B743" i="13" s="1"/>
  <c r="B744" i="13" s="1"/>
  <c r="B745" i="13" s="1"/>
  <c r="B746" i="13" s="1"/>
  <c r="B747" i="13" s="1"/>
  <c r="B748" i="13" s="1"/>
  <c r="B749" i="13" s="1"/>
  <c r="B750" i="13" s="1"/>
  <c r="B751" i="13" s="1"/>
  <c r="B752" i="13" s="1"/>
  <c r="B753" i="13" s="1"/>
  <c r="B754" i="13" s="1"/>
  <c r="B755" i="13" s="1"/>
  <c r="B756" i="13" s="1"/>
  <c r="B757" i="13" s="1"/>
  <c r="B758" i="13" s="1"/>
  <c r="B759" i="13" s="1"/>
  <c r="B760" i="13" s="1"/>
  <c r="B761" i="13" s="1"/>
  <c r="B762" i="13" s="1"/>
  <c r="B763" i="13" s="1"/>
  <c r="B764" i="13" s="1"/>
  <c r="B765" i="13" s="1"/>
  <c r="B766" i="13" s="1"/>
  <c r="B767" i="13" s="1"/>
  <c r="B768" i="13" s="1"/>
  <c r="B769" i="13" s="1"/>
  <c r="B770" i="13" s="1"/>
  <c r="B771" i="13" s="1"/>
  <c r="B772" i="13" s="1"/>
  <c r="B773" i="13" s="1"/>
  <c r="B774" i="13" s="1"/>
  <c r="B775" i="13" s="1"/>
  <c r="B776" i="13" s="1"/>
  <c r="B777" i="13" s="1"/>
  <c r="B778" i="13" s="1"/>
  <c r="B779" i="13" s="1"/>
  <c r="B780" i="13" s="1"/>
  <c r="B781" i="13" s="1"/>
  <c r="B782" i="13" s="1"/>
  <c r="B783" i="13" s="1"/>
  <c r="B784" i="13" s="1"/>
  <c r="B785" i="13" s="1"/>
  <c r="B786" i="13" s="1"/>
  <c r="B787" i="13" s="1"/>
  <c r="B788" i="13" s="1"/>
  <c r="B789" i="13" s="1"/>
  <c r="B790" i="13" s="1"/>
  <c r="B791" i="13" s="1"/>
  <c r="B792" i="13" s="1"/>
  <c r="B793" i="13" s="1"/>
  <c r="B794" i="13" s="1"/>
  <c r="B795" i="13" s="1"/>
  <c r="B796" i="13" s="1"/>
  <c r="B797" i="13" s="1"/>
  <c r="B798" i="13" s="1"/>
  <c r="B799" i="13" s="1"/>
  <c r="B800" i="13" s="1"/>
  <c r="B801" i="13" s="1"/>
  <c r="B802" i="13" s="1"/>
  <c r="B803" i="13" s="1"/>
  <c r="B804" i="13" s="1"/>
  <c r="B805" i="13" s="1"/>
  <c r="B806" i="13" s="1"/>
  <c r="B807" i="13" s="1"/>
  <c r="B808" i="13" s="1"/>
  <c r="B809" i="13" s="1"/>
  <c r="B810" i="13" s="1"/>
  <c r="B811" i="13" s="1"/>
  <c r="B812" i="13" s="1"/>
  <c r="B813" i="13" s="1"/>
  <c r="B814" i="13" s="1"/>
  <c r="B815" i="13" s="1"/>
  <c r="B816" i="13" s="1"/>
  <c r="B817" i="13" s="1"/>
  <c r="B818" i="13" s="1"/>
  <c r="B819" i="13" s="1"/>
  <c r="B820" i="13" s="1"/>
  <c r="B821" i="13" s="1"/>
  <c r="B822" i="13" s="1"/>
  <c r="B823" i="13" s="1"/>
  <c r="B824" i="13" s="1"/>
  <c r="B825" i="13" s="1"/>
  <c r="B826" i="13" s="1"/>
  <c r="B827" i="13" s="1"/>
  <c r="B828" i="13" s="1"/>
  <c r="B829" i="13" s="1"/>
  <c r="B830" i="13" l="1"/>
  <c r="B831" i="13" l="1"/>
  <c r="B832" i="13" l="1"/>
  <c r="B833" i="13" s="1"/>
  <c r="B834" i="13" s="1"/>
  <c r="B835" i="13" s="1"/>
  <c r="B836" i="13" s="1"/>
  <c r="B837" i="13" s="1"/>
  <c r="B838" i="13" s="1"/>
  <c r="B839" i="13" s="1"/>
  <c r="B840" i="13" s="1"/>
  <c r="B841" i="13" s="1"/>
  <c r="B842" i="13" s="1"/>
  <c r="B843" i="13" s="1"/>
  <c r="B844" i="13" s="1"/>
  <c r="B845" i="13" s="1"/>
  <c r="B846" i="13" s="1"/>
  <c r="B847" i="13" s="1"/>
  <c r="B848" i="13" s="1"/>
  <c r="B849" i="13" s="1"/>
  <c r="B850" i="13" s="1"/>
  <c r="B851" i="13" s="1"/>
  <c r="B852" i="13" s="1"/>
  <c r="B853" i="13" s="1"/>
  <c r="B854" i="13" s="1"/>
  <c r="B855" i="13" s="1"/>
  <c r="B856" i="13" s="1"/>
  <c r="B857" i="13" s="1"/>
  <c r="B858" i="13" s="1"/>
  <c r="B859" i="13" s="1"/>
  <c r="B860" i="13" s="1"/>
  <c r="B861" i="13" s="1"/>
  <c r="B862" i="13" s="1"/>
  <c r="B863" i="13" s="1"/>
  <c r="B864" i="13" s="1"/>
  <c r="B865" i="13" s="1"/>
  <c r="B866" i="13" s="1"/>
  <c r="B867" i="13" s="1"/>
  <c r="B868" i="13" s="1"/>
  <c r="B869" i="13" s="1"/>
  <c r="B870" i="13" s="1"/>
  <c r="B871" i="13" s="1"/>
  <c r="B872" i="13" s="1"/>
  <c r="B873" i="13" s="1"/>
  <c r="B874" i="13" s="1"/>
  <c r="B875" i="13" s="1"/>
  <c r="B876" i="13" s="1"/>
  <c r="B877" i="13" s="1"/>
  <c r="B878" i="13" s="1"/>
  <c r="B879" i="13" s="1"/>
  <c r="B880" i="13" s="1"/>
  <c r="B881" i="13" s="1"/>
  <c r="B882" i="13" s="1"/>
  <c r="B883" i="13" s="1"/>
  <c r="B884" i="13" s="1"/>
  <c r="B885" i="13" s="1"/>
  <c r="B886" i="13" s="1"/>
  <c r="B887" i="13" s="1"/>
  <c r="B888" i="13" s="1"/>
  <c r="B889" i="13" s="1"/>
  <c r="B890" i="13" s="1"/>
  <c r="B891" i="13" s="1"/>
  <c r="B892" i="13" s="1"/>
  <c r="B893" i="13" s="1"/>
  <c r="B894" i="13" s="1"/>
  <c r="B895" i="13" s="1"/>
  <c r="B896" i="13" s="1"/>
  <c r="B897" i="13" s="1"/>
  <c r="B898" i="13" s="1"/>
  <c r="B899" i="13" s="1"/>
  <c r="B900" i="13" s="1"/>
  <c r="B901" i="13" s="1"/>
  <c r="B902" i="13" s="1"/>
  <c r="B903" i="13" s="1"/>
  <c r="B904" i="13" s="1"/>
  <c r="B905" i="13" s="1"/>
  <c r="B906" i="13" s="1"/>
  <c r="B907" i="13" s="1"/>
  <c r="B908" i="13" s="1"/>
  <c r="B909" i="13" s="1"/>
  <c r="B910" i="13" s="1"/>
  <c r="B911" i="13" s="1"/>
  <c r="B912" i="13" s="1"/>
  <c r="B913" i="13" s="1"/>
  <c r="B914" i="13" s="1"/>
  <c r="B915" i="13" s="1"/>
  <c r="B916" i="13" s="1"/>
  <c r="B917" i="13" s="1"/>
  <c r="B918" i="13" s="1"/>
  <c r="B919" i="13" s="1"/>
  <c r="B920" i="13" s="1"/>
  <c r="B921" i="13" l="1"/>
  <c r="B922" i="13" s="1"/>
  <c r="B923" i="13" s="1"/>
  <c r="B924" i="13" s="1"/>
  <c r="B925" i="13" s="1"/>
  <c r="B926" i="13" s="1"/>
  <c r="B927" i="13" s="1"/>
  <c r="B928" i="13" s="1"/>
  <c r="B929" i="13" s="1"/>
  <c r="B930" i="13" s="1"/>
  <c r="B931" i="13" s="1"/>
  <c r="B932" i="13" s="1"/>
  <c r="B933" i="13" s="1"/>
  <c r="B934" i="13" s="1"/>
  <c r="B935" i="13" s="1"/>
  <c r="B936" i="13" s="1"/>
  <c r="B937" i="13" s="1"/>
  <c r="B938" i="13" s="1"/>
  <c r="B939" i="13" s="1"/>
  <c r="B940" i="13" s="1"/>
  <c r="B941" i="13" s="1"/>
  <c r="B942" i="13" s="1"/>
  <c r="B943" i="13" s="1"/>
  <c r="B944" i="13" s="1"/>
  <c r="B945" i="13" s="1"/>
  <c r="B946" i="13" s="1"/>
  <c r="B947" i="13" s="1"/>
  <c r="B948" i="13" s="1"/>
  <c r="B949" i="13" s="1"/>
  <c r="B950" i="13" s="1"/>
  <c r="B951" i="13" s="1"/>
  <c r="B952" i="13" s="1"/>
  <c r="B953" i="13" s="1"/>
  <c r="B954" i="13" s="1"/>
  <c r="B955" i="13" s="1"/>
  <c r="B956" i="13" s="1"/>
  <c r="B957" i="13" s="1"/>
  <c r="B958" i="13" s="1"/>
  <c r="B959" i="13" s="1"/>
  <c r="B960" i="13" s="1"/>
  <c r="B961" i="13" s="1"/>
  <c r="B962" i="13" s="1"/>
  <c r="B963" i="13" s="1"/>
  <c r="B964" i="13" s="1"/>
  <c r="B965" i="13" s="1"/>
  <c r="B966" i="13" s="1"/>
  <c r="B967" i="13" s="1"/>
  <c r="B968" i="13" s="1"/>
  <c r="B969" i="13" s="1"/>
  <c r="B970" i="13" s="1"/>
  <c r="B971" i="13" s="1"/>
  <c r="B972" i="13" s="1"/>
  <c r="B973" i="13" s="1"/>
  <c r="B974" i="13" s="1"/>
  <c r="B975" i="13" s="1"/>
  <c r="B976" i="13" s="1"/>
  <c r="B977" i="13" s="1"/>
  <c r="B978" i="13" s="1"/>
  <c r="B979" i="13" s="1"/>
  <c r="B980" i="13" s="1"/>
  <c r="B981" i="13" s="1"/>
  <c r="B982" i="13" s="1"/>
  <c r="B983" i="13" s="1"/>
  <c r="B984" i="13" s="1"/>
  <c r="B985" i="13" s="1"/>
  <c r="B986" i="13" s="1"/>
  <c r="B987" i="13" s="1"/>
  <c r="B988" i="13" s="1"/>
  <c r="B989" i="13" s="1"/>
  <c r="B990" i="13" s="1"/>
  <c r="B991" i="13" s="1"/>
  <c r="B992" i="13" s="1"/>
  <c r="B993" i="13" s="1"/>
  <c r="B994" i="13" s="1"/>
  <c r="B995" i="13" s="1"/>
  <c r="B996" i="13" s="1"/>
  <c r="B997" i="13" l="1"/>
  <c r="B998" i="13" l="1"/>
  <c r="B999" i="13" s="1"/>
  <c r="B1000" i="13" s="1"/>
  <c r="B1001" i="13" s="1"/>
  <c r="B1002" i="13" s="1"/>
  <c r="B1003" i="13" s="1"/>
  <c r="B1004" i="13" s="1"/>
  <c r="B1005" i="13" s="1"/>
  <c r="B1006" i="13" s="1"/>
  <c r="B1007" i="13" s="1"/>
  <c r="B1008" i="13" s="1"/>
  <c r="B1009" i="13" s="1"/>
  <c r="B1010" i="13" s="1"/>
  <c r="B1011" i="13" s="1"/>
  <c r="B1012" i="13" s="1"/>
  <c r="B1013" i="13" s="1"/>
  <c r="B1014" i="13" s="1"/>
  <c r="B1015" i="13" s="1"/>
  <c r="B1016" i="13" s="1"/>
  <c r="B1017" i="13" s="1"/>
  <c r="B1018" i="13" s="1"/>
  <c r="B1019" i="13" s="1"/>
  <c r="B1020" i="13" s="1"/>
  <c r="B1021" i="13" s="1"/>
  <c r="B1022" i="13" s="1"/>
  <c r="B1023" i="13" s="1"/>
  <c r="B1024" i="13" s="1"/>
  <c r="B1025" i="13" s="1"/>
  <c r="B1026" i="13" s="1"/>
  <c r="B1027" i="13" s="1"/>
  <c r="B1028" i="13" s="1"/>
  <c r="B1029" i="13" s="1"/>
  <c r="B1030" i="13" s="1"/>
  <c r="B1031" i="13" s="1"/>
  <c r="B1032" i="13" s="1"/>
  <c r="B1033" i="13" s="1"/>
  <c r="B1034" i="13" s="1"/>
  <c r="B1035" i="13" s="1"/>
  <c r="B1036" i="13" s="1"/>
  <c r="B1037" i="13" s="1"/>
  <c r="B1038" i="13" s="1"/>
  <c r="B1039" i="13" s="1"/>
  <c r="B1040" i="13" s="1"/>
  <c r="B1041" i="13" s="1"/>
  <c r="B1042" i="13" s="1"/>
  <c r="B1043" i="13" s="1"/>
  <c r="B1044" i="13" s="1"/>
  <c r="B1045" i="13" s="1"/>
  <c r="B1046" i="13" s="1"/>
  <c r="B1047" i="13" s="1"/>
  <c r="B1048" i="13" s="1"/>
  <c r="B1049" i="13" s="1"/>
  <c r="B1050" i="13" s="1"/>
  <c r="B1051" i="13" s="1"/>
  <c r="B1052" i="13" s="1"/>
  <c r="B1053" i="13" s="1"/>
  <c r="B1054" i="13" s="1"/>
  <c r="B1055" i="13" s="1"/>
  <c r="B1056" i="13" s="1"/>
  <c r="B1057" i="13" s="1"/>
  <c r="B1058" i="13" s="1"/>
  <c r="B1059" i="13" s="1"/>
  <c r="B1060" i="13" s="1"/>
  <c r="B1061" i="13" s="1"/>
  <c r="B1062" i="13" s="1"/>
  <c r="B1063" i="13" s="1"/>
  <c r="B1064" i="13" s="1"/>
  <c r="B1065" i="13" s="1"/>
  <c r="B1066" i="13" s="1"/>
  <c r="B1067" i="13" s="1"/>
  <c r="B1068" i="13" s="1"/>
  <c r="B1069" i="13" s="1"/>
  <c r="B1070" i="13" s="1"/>
  <c r="B1071" i="13" s="1"/>
  <c r="B1072" i="13" s="1"/>
  <c r="B1073" i="13" s="1"/>
  <c r="B1074" i="13" s="1"/>
  <c r="B1075" i="13" s="1"/>
  <c r="B1076" i="13" s="1"/>
  <c r="B1077" i="13" s="1"/>
  <c r="B1078" i="13" s="1"/>
  <c r="B1079" i="13" s="1"/>
  <c r="B1080" i="13" s="1"/>
  <c r="B1081" i="13" s="1"/>
  <c r="B1082" i="13" s="1"/>
  <c r="B1083" i="13" s="1"/>
  <c r="B1084" i="13" s="1"/>
  <c r="B1085" i="13" s="1"/>
  <c r="B1086" i="13" s="1"/>
  <c r="B1087" i="13" s="1"/>
  <c r="B1088" i="13" s="1"/>
  <c r="B1089" i="13" s="1"/>
  <c r="B1090" i="13" s="1"/>
  <c r="B1091" i="13" s="1"/>
  <c r="B1092" i="13" s="1"/>
  <c r="B1093" i="13" s="1"/>
  <c r="B1094" i="13" s="1"/>
  <c r="B1095" i="13" s="1"/>
  <c r="B1096" i="13" s="1"/>
  <c r="B1097" i="13" s="1"/>
  <c r="B1098" i="13" s="1"/>
  <c r="B1099" i="13" s="1"/>
  <c r="B1100" i="13" s="1"/>
  <c r="B1101" i="13" s="1"/>
  <c r="B1102" i="13" s="1"/>
  <c r="B1103" i="13" s="1"/>
  <c r="B1104" i="13" s="1"/>
  <c r="B1105" i="13" s="1"/>
  <c r="B1106" i="13" s="1"/>
  <c r="B1107" i="13" s="1"/>
  <c r="B1108" i="13" s="1"/>
  <c r="B1109" i="13" s="1"/>
  <c r="B1110" i="13" s="1"/>
  <c r="B1111" i="13" s="1"/>
  <c r="B1112" i="13" s="1"/>
  <c r="B1113" i="13" s="1"/>
  <c r="B1114" i="13" s="1"/>
  <c r="B1115" i="13" s="1"/>
  <c r="B1116" i="13" s="1"/>
  <c r="B1117" i="13" s="1"/>
  <c r="B1118" i="13" l="1"/>
  <c r="B1119" i="13" l="1"/>
  <c r="B1120" i="13" s="1"/>
  <c r="B1121" i="13" s="1"/>
  <c r="B1122" i="13" s="1"/>
  <c r="B1123" i="13" s="1"/>
  <c r="B1124" i="13" s="1"/>
  <c r="B1125" i="13" s="1"/>
  <c r="B1126" i="13" s="1"/>
  <c r="B1127" i="13" s="1"/>
  <c r="B1128" i="13" s="1"/>
  <c r="B1129" i="13" s="1"/>
  <c r="B1130" i="13" s="1"/>
  <c r="B1131" i="13" s="1"/>
  <c r="B1132" i="13" s="1"/>
  <c r="B1133" i="13" s="1"/>
  <c r="B1134" i="13" s="1"/>
  <c r="B1135" i="13" s="1"/>
  <c r="B1136" i="13" s="1"/>
  <c r="B1137" i="13" s="1"/>
  <c r="B1138" i="13" s="1"/>
  <c r="B1139" i="13" s="1"/>
  <c r="B1140" i="13" s="1"/>
  <c r="B1141" i="13" s="1"/>
  <c r="B1142" i="13" s="1"/>
  <c r="B1143" i="13" s="1"/>
  <c r="B1144" i="13" s="1"/>
  <c r="B1145" i="13" s="1"/>
  <c r="B1146" i="13" s="1"/>
  <c r="B1147" i="13" s="1"/>
  <c r="B1148" i="13" s="1"/>
  <c r="B1149" i="13" s="1"/>
  <c r="B1150" i="13" s="1"/>
  <c r="B1151" i="13" s="1"/>
  <c r="B1152" i="13" s="1"/>
  <c r="B1153" i="13" s="1"/>
  <c r="B1154" i="13" s="1"/>
  <c r="B1155" i="13" s="1"/>
  <c r="B1156" i="13" s="1"/>
  <c r="B1157" i="13" s="1"/>
  <c r="B1158" i="13" s="1"/>
  <c r="B1159" i="13" s="1"/>
  <c r="B1160" i="13" s="1"/>
  <c r="B1161" i="13" s="1"/>
  <c r="B1162" i="13" s="1"/>
  <c r="B1163" i="13" s="1"/>
  <c r="B1164" i="13" s="1"/>
  <c r="B1165" i="13" s="1"/>
  <c r="B1166" i="13" s="1"/>
  <c r="B1167" i="13" s="1"/>
  <c r="B1168" i="13" s="1"/>
  <c r="B1169" i="13" s="1"/>
  <c r="B1170" i="13" s="1"/>
  <c r="B1171" i="13" s="1"/>
  <c r="B1172" i="13" s="1"/>
  <c r="B1173" i="13" s="1"/>
  <c r="B1174" i="13" s="1"/>
  <c r="B1175" i="13" s="1"/>
  <c r="B1176" i="13" s="1"/>
  <c r="B1177" i="13" s="1"/>
  <c r="B1178" i="13" s="1"/>
  <c r="B1179" i="13" s="1"/>
  <c r="B1180" i="13" s="1"/>
  <c r="B1181" i="13" s="1"/>
  <c r="B1182" i="13" s="1"/>
  <c r="B1183" i="13" s="1"/>
  <c r="B1184" i="13" s="1"/>
  <c r="B1185" i="13" s="1"/>
  <c r="B1186" i="13" s="1"/>
  <c r="B1187" i="13" s="1"/>
  <c r="B1188" i="13" s="1"/>
  <c r="B1189" i="13" s="1"/>
  <c r="B1190" i="13" s="1"/>
  <c r="B1191" i="13" s="1"/>
  <c r="B1192" i="13" s="1"/>
  <c r="B1193" i="13" s="1"/>
  <c r="B1194" i="13" s="1"/>
  <c r="B1195" i="13" s="1"/>
  <c r="B1196" i="13" s="1"/>
  <c r="B1197" i="13" s="1"/>
  <c r="B1198" i="13" s="1"/>
  <c r="B1199" i="13" s="1"/>
  <c r="B1200" i="13" s="1"/>
  <c r="B1201" i="13" s="1"/>
  <c r="B1202" i="13" s="1"/>
  <c r="B1203" i="13" s="1"/>
  <c r="B1204" i="13" s="1"/>
  <c r="B1205" i="13" s="1"/>
  <c r="B1206" i="13" s="1"/>
  <c r="B1207" i="13" s="1"/>
  <c r="B1208" i="13" s="1"/>
  <c r="B1209" i="13" s="1"/>
  <c r="B1210" i="13" s="1"/>
  <c r="B1211" i="13" s="1"/>
  <c r="B1212" i="13" s="1"/>
  <c r="B1213" i="13" s="1"/>
  <c r="B1214" i="13" s="1"/>
  <c r="B1215" i="13" s="1"/>
  <c r="B1216" i="13" s="1"/>
  <c r="B1217" i="13" s="1"/>
  <c r="B1218" i="13" s="1"/>
  <c r="B1219" i="13" s="1"/>
  <c r="B1220" i="13" s="1"/>
  <c r="B1221" i="13" s="1"/>
  <c r="B1222" i="13" s="1"/>
  <c r="B1223" i="13" s="1"/>
  <c r="B1224" i="13" s="1"/>
  <c r="B1225" i="13" s="1"/>
  <c r="B1226" i="13" s="1"/>
  <c r="B1227" i="13" s="1"/>
  <c r="B1228" i="13" s="1"/>
  <c r="B1229" i="13" s="1"/>
  <c r="B1230" i="13" s="1"/>
  <c r="B1231" i="13" s="1"/>
  <c r="B1232" i="13" s="1"/>
  <c r="B1233" i="13" s="1"/>
  <c r="B1234" i="13" s="1"/>
  <c r="B1235" i="13" s="1"/>
  <c r="B1236" i="13" s="1"/>
  <c r="B1237" i="13" s="1"/>
  <c r="B1238" i="13" s="1"/>
  <c r="B1239" i="13" s="1"/>
  <c r="B1240" i="13" s="1"/>
  <c r="B1241" i="13" s="1"/>
  <c r="B1242" i="13" s="1"/>
  <c r="B1243" i="13" s="1"/>
  <c r="B1244" i="13" s="1"/>
  <c r="B1245" i="13" s="1"/>
  <c r="B1246" i="13" s="1"/>
  <c r="B1247" i="13" s="1"/>
  <c r="B1248" i="13" s="1"/>
  <c r="B1249" i="13" s="1"/>
  <c r="B1250" i="13" s="1"/>
  <c r="B1251" i="13" s="1"/>
  <c r="B1252" i="13" s="1"/>
  <c r="B1253" i="13" s="1"/>
  <c r="B1254" i="13" s="1"/>
  <c r="B1255" i="13" s="1"/>
  <c r="B1256" i="13" s="1"/>
  <c r="B1257" i="13" s="1"/>
  <c r="B1258" i="13" s="1"/>
  <c r="B1259" i="13" s="1"/>
  <c r="B1260" i="13" s="1"/>
  <c r="B1261" i="13" s="1"/>
  <c r="B1262" i="13" s="1"/>
  <c r="B1263" i="13" s="1"/>
  <c r="B1264" i="13" s="1"/>
  <c r="B1265" i="13" s="1"/>
  <c r="B1266" i="13" s="1"/>
  <c r="B1267" i="13" s="1"/>
  <c r="B1268" i="13" s="1"/>
  <c r="B1269" i="13" s="1"/>
  <c r="B1270" i="13" s="1"/>
  <c r="B1271" i="13" s="1"/>
  <c r="B1272" i="13" s="1"/>
  <c r="B1273" i="13" s="1"/>
  <c r="B1274" i="13" s="1"/>
  <c r="B1275" i="13" s="1"/>
  <c r="B1276" i="13" s="1"/>
  <c r="B1277" i="13" s="1"/>
  <c r="B1278" i="13" s="1"/>
  <c r="B1279" i="13" s="1"/>
  <c r="B1280" i="13" s="1"/>
  <c r="B1281" i="13" s="1"/>
  <c r="B1282" i="13" s="1"/>
  <c r="B1283" i="13" s="1"/>
  <c r="B1284" i="13" s="1"/>
  <c r="B1285" i="13" s="1"/>
  <c r="B1286" i="13" s="1"/>
  <c r="B1287" i="13" s="1"/>
  <c r="B1288" i="13" s="1"/>
  <c r="B1289" i="13" s="1"/>
  <c r="B1290" i="13" s="1"/>
  <c r="B1291" i="13" s="1"/>
  <c r="B1292" i="13" s="1"/>
  <c r="B1293" i="13" s="1"/>
  <c r="B1294" i="13" s="1"/>
  <c r="B1295" i="13" s="1"/>
  <c r="B1296" i="13" s="1"/>
  <c r="B1297" i="13" s="1"/>
  <c r="B1298" i="13" s="1"/>
  <c r="B1299" i="13" s="1"/>
  <c r="B1300" i="13" s="1"/>
  <c r="B1301" i="13" s="1"/>
  <c r="B1302" i="13" s="1"/>
  <c r="B1303" i="13" s="1"/>
  <c r="B1304" i="13" s="1"/>
  <c r="B1305" i="13" s="1"/>
  <c r="B1306" i="13" s="1"/>
  <c r="B1307" i="13" s="1"/>
  <c r="B1308" i="13" s="1"/>
  <c r="B1309" i="13" s="1"/>
  <c r="B1310" i="13" s="1"/>
  <c r="B1311" i="13" l="1"/>
  <c r="B1312" i="13" l="1"/>
  <c r="B1313" i="13" s="1"/>
  <c r="B1314" i="13" s="1"/>
  <c r="B1315" i="13" s="1"/>
  <c r="B1316" i="13" s="1"/>
  <c r="B1317" i="13" s="1"/>
  <c r="B1318" i="13" s="1"/>
  <c r="B1319" i="13" s="1"/>
  <c r="B1320" i="13" s="1"/>
  <c r="B1321" i="13" s="1"/>
  <c r="B1322" i="13" s="1"/>
  <c r="B1323" i="13" s="1"/>
  <c r="B1324" i="13" s="1"/>
  <c r="B1325" i="13" s="1"/>
  <c r="B1326" i="13" s="1"/>
  <c r="B1327" i="13" s="1"/>
  <c r="B1328" i="13" s="1"/>
  <c r="B1329" i="13" s="1"/>
  <c r="B1330" i="13" s="1"/>
  <c r="B1331" i="13" s="1"/>
  <c r="B1332" i="13" s="1"/>
  <c r="B1333" i="13" s="1"/>
  <c r="B1334" i="13" s="1"/>
  <c r="B1335" i="13" s="1"/>
  <c r="B1336" i="13" s="1"/>
  <c r="B1337" i="13" s="1"/>
  <c r="B1338" i="13" s="1"/>
  <c r="B1339" i="13" s="1"/>
  <c r="B1340" i="13" s="1"/>
  <c r="B1341" i="13" s="1"/>
  <c r="B1342" i="13" s="1"/>
  <c r="B1343" i="13" s="1"/>
  <c r="B1344" i="13" s="1"/>
  <c r="B1345" i="13" s="1"/>
  <c r="B1346" i="13" s="1"/>
  <c r="B1347" i="13" s="1"/>
  <c r="B1348" i="13" s="1"/>
  <c r="B1349" i="13" s="1"/>
  <c r="B1350" i="13" s="1"/>
  <c r="B1351" i="13" s="1"/>
  <c r="B1352" i="13" s="1"/>
  <c r="B1353" i="13" s="1"/>
  <c r="B1354" i="13" s="1"/>
  <c r="B1355" i="13" s="1"/>
  <c r="B1356" i="13" s="1"/>
  <c r="B1357" i="13" s="1"/>
  <c r="B1358" i="13" s="1"/>
  <c r="B1359" i="13" s="1"/>
  <c r="B1360" i="13" s="1"/>
  <c r="B1361" i="13" s="1"/>
  <c r="B1362" i="13" s="1"/>
  <c r="B1363" i="13" s="1"/>
  <c r="B1364" i="13" s="1"/>
  <c r="B1365" i="13" s="1"/>
  <c r="B1366" i="13" s="1"/>
  <c r="B1367" i="13" s="1"/>
  <c r="B1368" i="13" s="1"/>
  <c r="B1369" i="13" s="1"/>
  <c r="B1370" i="13" s="1"/>
  <c r="B1371" i="13" s="1"/>
  <c r="B1372" i="13" s="1"/>
  <c r="B1373" i="13" s="1"/>
  <c r="B1374" i="13" s="1"/>
  <c r="B1375" i="13" s="1"/>
  <c r="B1376" i="13" s="1"/>
  <c r="B1377" i="13" l="1"/>
  <c r="B1378" i="13" l="1"/>
  <c r="B1379" i="13" s="1"/>
  <c r="B1380" i="13" s="1"/>
  <c r="B1381" i="13" s="1"/>
  <c r="B1382" i="13" s="1"/>
  <c r="B1383" i="13" s="1"/>
  <c r="B1384" i="13" s="1"/>
  <c r="B1385" i="13" s="1"/>
  <c r="B1386" i="13" s="1"/>
  <c r="B1387" i="13" s="1"/>
  <c r="B1388" i="13" s="1"/>
  <c r="B1389" i="13" s="1"/>
  <c r="B1390" i="13" s="1"/>
  <c r="B1391" i="13" s="1"/>
  <c r="B1392" i="13" s="1"/>
  <c r="B1393" i="13" s="1"/>
  <c r="B1394" i="13" s="1"/>
  <c r="B1395" i="13" s="1"/>
  <c r="B1396" i="13" s="1"/>
  <c r="B1397" i="13" s="1"/>
  <c r="B1398" i="13" s="1"/>
  <c r="B1399" i="13" s="1"/>
  <c r="B1400" i="13" s="1"/>
  <c r="B1401" i="13" s="1"/>
  <c r="B1402" i="13" s="1"/>
  <c r="B1403" i="13" s="1"/>
  <c r="B1404" i="13" s="1"/>
  <c r="B1405" i="13" s="1"/>
  <c r="B1406" i="13" s="1"/>
  <c r="B1407" i="13" s="1"/>
  <c r="B1408" i="13" s="1"/>
  <c r="B1409" i="13" s="1"/>
  <c r="B1410" i="13" s="1"/>
  <c r="B1411" i="13" s="1"/>
  <c r="B1412" i="13" s="1"/>
  <c r="B1413" i="13" s="1"/>
  <c r="B1414" i="13" s="1"/>
  <c r="B1415" i="13" s="1"/>
  <c r="B1416" i="13" s="1"/>
  <c r="B1417" i="13" s="1"/>
  <c r="B1418" i="13" s="1"/>
  <c r="B1419" i="13" s="1"/>
  <c r="B1420" i="13" s="1"/>
  <c r="B1421" i="13" s="1"/>
  <c r="B1422" i="13" s="1"/>
  <c r="B1423" i="13" s="1"/>
  <c r="B1424" i="13" s="1"/>
  <c r="B1425" i="13" s="1"/>
  <c r="B1426" i="13" s="1"/>
  <c r="B1427" i="13" s="1"/>
  <c r="B1428" i="13" s="1"/>
  <c r="B1429" i="13" s="1"/>
  <c r="B1430" i="13" s="1"/>
  <c r="B1431" i="13" s="1"/>
  <c r="B1432" i="13" s="1"/>
  <c r="B1433" i="13" s="1"/>
  <c r="B1434" i="13" s="1"/>
  <c r="B1435" i="13" s="1"/>
  <c r="B1436" i="13" s="1"/>
  <c r="B1437" i="13" s="1"/>
  <c r="B1438" i="13" s="1"/>
  <c r="B1439" i="13" s="1"/>
  <c r="B1440" i="13" s="1"/>
  <c r="B1441" i="13" s="1"/>
  <c r="B1442" i="13" s="1"/>
  <c r="B1443" i="13" s="1"/>
  <c r="B1444" i="13" s="1"/>
  <c r="B1445" i="13" s="1"/>
  <c r="B1446" i="13" s="1"/>
  <c r="B1447" i="13" s="1"/>
  <c r="B1448" i="13" s="1"/>
  <c r="B1449" i="13" s="1"/>
  <c r="B1450" i="13" s="1"/>
  <c r="B1451" i="13" s="1"/>
  <c r="B1452" i="13" s="1"/>
  <c r="B1453" i="13" s="1"/>
  <c r="B1454" i="13" s="1"/>
  <c r="B1455" i="13" s="1"/>
  <c r="B1456" i="13" s="1"/>
  <c r="B1457" i="13" s="1"/>
  <c r="B1458" i="13" s="1"/>
  <c r="B1459" i="13" s="1"/>
  <c r="B1460" i="13" s="1"/>
  <c r="B1461" i="13" s="1"/>
  <c r="B1462" i="13" s="1"/>
  <c r="B1463" i="13" s="1"/>
  <c r="B1464" i="13" s="1"/>
  <c r="B1465" i="13" s="1"/>
  <c r="B1466" i="13" s="1"/>
  <c r="B1467" i="13" s="1"/>
  <c r="B1468" i="13" s="1"/>
  <c r="B1469" i="13" s="1"/>
  <c r="B1470" i="13" s="1"/>
  <c r="B1471" i="13" s="1"/>
  <c r="B1472" i="13" s="1"/>
  <c r="B1473" i="13" s="1"/>
  <c r="B1474" i="13" s="1"/>
  <c r="B1475" i="13" s="1"/>
  <c r="B1476" i="13" s="1"/>
  <c r="B1477" i="13" s="1"/>
  <c r="B1478" i="13" s="1"/>
  <c r="B1479" i="13" s="1"/>
  <c r="B1480" i="13" s="1"/>
  <c r="B1481" i="13" s="1"/>
  <c r="B1482" i="13" s="1"/>
  <c r="B1483" i="13" s="1"/>
  <c r="B1484" i="13" s="1"/>
  <c r="B1485" i="13" s="1"/>
  <c r="B1486" i="13" s="1"/>
  <c r="B1487" i="13" s="1"/>
  <c r="B1488" i="13" s="1"/>
  <c r="B1489" i="13" s="1"/>
  <c r="B1490" i="13" s="1"/>
  <c r="B1491" i="13" s="1"/>
  <c r="B1492" i="13" s="1"/>
  <c r="B1493" i="13" s="1"/>
  <c r="B1494" i="13" s="1"/>
  <c r="B1495" i="13" s="1"/>
  <c r="B1496" i="13" s="1"/>
  <c r="B1497" i="13" s="1"/>
  <c r="B1498" i="13" s="1"/>
  <c r="B1499" i="13" s="1"/>
  <c r="B1500" i="13" s="1"/>
  <c r="B1501" i="13" s="1"/>
  <c r="B1502" i="13" s="1"/>
  <c r="B1503" i="13" s="1"/>
  <c r="B1504" i="13" s="1"/>
  <c r="B1505" i="13" s="1"/>
  <c r="B1506" i="13" s="1"/>
  <c r="B1507" i="13" s="1"/>
  <c r="B1508" i="13" s="1"/>
  <c r="B1509" i="13" l="1"/>
  <c r="B1510" i="13" s="1"/>
  <c r="B1511" i="13" s="1"/>
  <c r="B1512" i="13" s="1"/>
  <c r="B1513" i="13" s="1"/>
  <c r="B1514" i="13" s="1"/>
  <c r="B1515" i="13" s="1"/>
  <c r="B1516" i="13" s="1"/>
  <c r="B1517" i="13" s="1"/>
  <c r="B1518" i="13" s="1"/>
  <c r="B1519" i="13" s="1"/>
  <c r="B1520" i="13" s="1"/>
  <c r="B1521" i="13" s="1"/>
  <c r="B1522" i="13" s="1"/>
  <c r="B1523" i="13" s="1"/>
  <c r="B1524" i="13" s="1"/>
  <c r="B1525" i="13" s="1"/>
  <c r="B1526" i="13" s="1"/>
  <c r="B1527" i="13" s="1"/>
  <c r="B1528" i="13" s="1"/>
  <c r="B1529" i="13" s="1"/>
  <c r="B1530" i="13" s="1"/>
  <c r="B1531" i="13" s="1"/>
  <c r="B1532" i="13" s="1"/>
  <c r="B1533" i="13" s="1"/>
  <c r="B1534" i="13" s="1"/>
  <c r="B1535" i="13" s="1"/>
  <c r="B1536" i="13" s="1"/>
  <c r="B1537" i="13" s="1"/>
  <c r="B1538" i="13" s="1"/>
  <c r="B1539" i="13" s="1"/>
  <c r="B1540" i="13" s="1"/>
  <c r="B1541" i="13" s="1"/>
  <c r="B1542" i="13" s="1"/>
  <c r="B1543" i="13" s="1"/>
  <c r="B1544" i="13" s="1"/>
  <c r="B1545" i="13" s="1"/>
  <c r="B1546" i="13" s="1"/>
  <c r="B1547" i="13" s="1"/>
  <c r="B1548" i="13" s="1"/>
  <c r="B1549" i="13" s="1"/>
  <c r="B1550" i="13" s="1"/>
  <c r="B1551" i="13" s="1"/>
  <c r="B1552" i="13" s="1"/>
  <c r="B1553" i="13" s="1"/>
  <c r="B1554" i="13" s="1"/>
  <c r="B1555" i="13" s="1"/>
  <c r="B1556" i="13" s="1"/>
  <c r="B1557" i="13" s="1"/>
  <c r="B1558" i="13" s="1"/>
  <c r="B1559" i="13" s="1"/>
  <c r="B1560" i="13" s="1"/>
  <c r="B1561" i="13" s="1"/>
  <c r="B1562" i="13" s="1"/>
  <c r="B1563" i="13" s="1"/>
  <c r="B1564" i="13" s="1"/>
  <c r="B1565" i="13" s="1"/>
  <c r="B1566" i="13" s="1"/>
  <c r="B1567" i="13" s="1"/>
  <c r="B1568" i="13" s="1"/>
  <c r="B1569" i="13" s="1"/>
  <c r="B1570" i="13" s="1"/>
  <c r="B1571" i="13" s="1"/>
  <c r="B1572" i="13" s="1"/>
  <c r="B1573" i="13" s="1"/>
  <c r="B1574" i="13" s="1"/>
  <c r="B1575" i="13" s="1"/>
  <c r="B1576" i="13" s="1"/>
  <c r="B1577" i="13" s="1"/>
  <c r="B1578" i="13" s="1"/>
  <c r="B1579" i="13" s="1"/>
  <c r="B1580" i="13" s="1"/>
  <c r="B1581" i="13" s="1"/>
  <c r="B1582" i="13" s="1"/>
  <c r="B1583" i="13" s="1"/>
  <c r="B1584" i="13" s="1"/>
  <c r="B1585" i="13" s="1"/>
  <c r="B1586" i="13" s="1"/>
  <c r="B1587" i="13" s="1"/>
  <c r="B1588" i="13" s="1"/>
  <c r="B1589" i="13" s="1"/>
  <c r="B1590" i="13" s="1"/>
  <c r="B1591" i="13" s="1"/>
  <c r="B1592" i="13" s="1"/>
  <c r="B1593" i="13" s="1"/>
  <c r="B1594" i="13" s="1"/>
  <c r="B1595" i="13" s="1"/>
  <c r="B1596" i="13" s="1"/>
  <c r="B1597" i="13" s="1"/>
  <c r="B1598" i="13" s="1"/>
  <c r="B1599" i="13" s="1"/>
  <c r="B1600" i="13" s="1"/>
  <c r="B1601" i="13" s="1"/>
  <c r="B1602" i="13" s="1"/>
  <c r="B1603" i="13" s="1"/>
  <c r="B1604" i="13" s="1"/>
  <c r="B1605" i="13" s="1"/>
  <c r="B1606" i="13" s="1"/>
  <c r="B1607" i="13" s="1"/>
  <c r="B1608" i="13" s="1"/>
  <c r="B1609" i="13" s="1"/>
  <c r="B1610" i="13" s="1"/>
  <c r="B1611" i="13" s="1"/>
  <c r="B1612" i="13" s="1"/>
  <c r="B1613" i="13" s="1"/>
  <c r="B1614" i="13" s="1"/>
  <c r="B1615" i="13" s="1"/>
  <c r="B1616" i="13" s="1"/>
  <c r="B1617" i="13" s="1"/>
  <c r="B1618" i="13" s="1"/>
  <c r="B1619" i="13" s="1"/>
  <c r="B1620" i="13" s="1"/>
  <c r="B1621" i="13" s="1"/>
  <c r="B1622" i="13" s="1"/>
  <c r="B1623" i="13" s="1"/>
  <c r="B1624" i="13" s="1"/>
  <c r="B1625" i="13" s="1"/>
  <c r="B1626" i="13" s="1"/>
  <c r="B1627" i="13" s="1"/>
  <c r="B1628" i="13" s="1"/>
  <c r="B1629" i="13" s="1"/>
  <c r="B1630" i="13" s="1"/>
  <c r="B1631" i="13" s="1"/>
  <c r="B1632" i="13" s="1"/>
  <c r="B1633" i="13" s="1"/>
  <c r="B1634" i="13" s="1"/>
  <c r="B1635" i="13" s="1"/>
  <c r="B1636" i="13" s="1"/>
  <c r="B1637" i="13" s="1"/>
  <c r="B1638" i="13" s="1"/>
  <c r="B1639" i="13" s="1"/>
  <c r="B1640" i="13" s="1"/>
  <c r="B1641" i="13" s="1"/>
  <c r="B1642" i="13" s="1"/>
  <c r="B1643" i="13" s="1"/>
  <c r="B1644" i="13" s="1"/>
  <c r="B1645" i="13" s="1"/>
  <c r="B1646" i="13" s="1"/>
  <c r="B1647" i="13" s="1"/>
  <c r="B1648" i="13" s="1"/>
  <c r="B1649" i="13" s="1"/>
  <c r="B1650" i="13" s="1"/>
  <c r="B1651" i="13" s="1"/>
  <c r="B1652" i="13" s="1"/>
  <c r="B1653" i="13" s="1"/>
  <c r="B1654" i="13" s="1"/>
  <c r="B1655" i="13" s="1"/>
  <c r="B1656" i="13" s="1"/>
  <c r="B1657" i="13" s="1"/>
  <c r="B1658" i="13" s="1"/>
  <c r="B1659" i="13" s="1"/>
  <c r="B1660" i="13" s="1"/>
  <c r="B1661" i="13" s="1"/>
  <c r="B1662" i="13" s="1"/>
  <c r="B1663" i="13" s="1"/>
  <c r="B1664" i="13" s="1"/>
  <c r="B1665" i="13" s="1"/>
  <c r="B1666" i="13" s="1"/>
  <c r="B1667" i="13" s="1"/>
  <c r="B1668" i="13" l="1"/>
  <c r="B1669" i="13" s="1"/>
  <c r="B1670" i="13" s="1"/>
  <c r="B1671" i="13" s="1"/>
  <c r="B1672" i="13" s="1"/>
  <c r="B1673" i="13" s="1"/>
  <c r="B1674" i="13" s="1"/>
  <c r="B1675" i="13" s="1"/>
  <c r="F2" i="13" s="1"/>
  <c r="F1577" i="13" l="1"/>
  <c r="F6" i="13"/>
  <c r="F5" i="13"/>
  <c r="F3" i="13"/>
  <c r="F10" i="13"/>
  <c r="F14" i="13"/>
  <c r="F12" i="13"/>
  <c r="F11" i="13"/>
  <c r="F13" i="13"/>
  <c r="F9" i="13"/>
  <c r="F8" i="13"/>
  <c r="F16" i="13"/>
  <c r="F15" i="13"/>
  <c r="F17" i="13"/>
  <c r="F18" i="13"/>
  <c r="F19" i="13"/>
  <c r="F20" i="13"/>
  <c r="F21" i="13"/>
  <c r="F22" i="13"/>
  <c r="F23" i="13"/>
  <c r="F4" i="13"/>
  <c r="F7" i="13"/>
  <c r="F1468" i="13"/>
  <c r="F1189" i="13"/>
  <c r="F290" i="13"/>
  <c r="F366" i="13"/>
  <c r="F217" i="13"/>
  <c r="F1289" i="13"/>
  <c r="F529" i="13"/>
  <c r="F1173" i="13"/>
  <c r="F982" i="13"/>
  <c r="F347" i="13"/>
  <c r="F542" i="13"/>
  <c r="F144" i="13"/>
  <c r="F964" i="13"/>
  <c r="F1373" i="13"/>
  <c r="F1556" i="13"/>
  <c r="F824" i="13"/>
  <c r="F503" i="13"/>
  <c r="F135" i="13"/>
  <c r="F559" i="13"/>
  <c r="F929" i="13"/>
  <c r="F1340" i="13"/>
  <c r="F397" i="13"/>
  <c r="F1596" i="13"/>
  <c r="F754" i="13"/>
  <c r="F25" i="13"/>
  <c r="F951" i="13"/>
  <c r="F1262" i="13"/>
  <c r="F671" i="13"/>
  <c r="F921" i="13"/>
  <c r="F1579" i="13"/>
  <c r="F881" i="13"/>
  <c r="F1462" i="13"/>
  <c r="F1548" i="13"/>
  <c r="F96" i="13"/>
  <c r="F196" i="13"/>
  <c r="F1662" i="13"/>
  <c r="F387" i="13"/>
  <c r="F429" i="13"/>
  <c r="F1602" i="13"/>
  <c r="F443" i="13"/>
  <c r="F591" i="13"/>
  <c r="F425" i="13"/>
  <c r="F453" i="13"/>
  <c r="F1434" i="13"/>
  <c r="F1351" i="13"/>
  <c r="F431" i="13"/>
  <c r="F1408" i="13"/>
  <c r="F612" i="13"/>
  <c r="F1009" i="13"/>
  <c r="F709" i="13"/>
  <c r="F565" i="13"/>
  <c r="F262" i="13"/>
  <c r="F659" i="13"/>
  <c r="F1457" i="13"/>
  <c r="F1397" i="13"/>
  <c r="F1591" i="13"/>
  <c r="F928" i="13"/>
  <c r="F1261" i="13"/>
  <c r="F1276" i="13"/>
  <c r="F1396" i="13"/>
  <c r="F391" i="13"/>
  <c r="F1581" i="13"/>
  <c r="F414" i="13"/>
  <c r="F24" i="13"/>
  <c r="F975" i="13"/>
  <c r="F524" i="13"/>
  <c r="F626" i="13"/>
  <c r="F326" i="13"/>
  <c r="F792" i="13"/>
  <c r="F1632" i="13"/>
  <c r="F1006" i="13"/>
  <c r="F991" i="13"/>
  <c r="F202" i="13"/>
  <c r="F113" i="13"/>
  <c r="F410" i="13"/>
  <c r="F124" i="13"/>
  <c r="F1148" i="13"/>
  <c r="F563" i="13"/>
  <c r="F1374" i="13"/>
  <c r="F1031" i="13"/>
  <c r="F1584" i="13"/>
  <c r="F481" i="13"/>
  <c r="F329" i="13"/>
  <c r="F1055" i="13"/>
  <c r="F153" i="13"/>
  <c r="F1101" i="13"/>
  <c r="F97" i="13"/>
  <c r="F1056" i="13"/>
  <c r="F518" i="13"/>
  <c r="F1306" i="13"/>
  <c r="F1472" i="13"/>
  <c r="F745" i="13"/>
  <c r="F1042" i="13"/>
  <c r="F1443" i="13"/>
  <c r="F1661" i="13"/>
  <c r="F541" i="13"/>
  <c r="F893" i="13"/>
  <c r="F572" i="13"/>
  <c r="F1314" i="13"/>
  <c r="F235" i="13"/>
  <c r="F484" i="13"/>
  <c r="F188" i="13"/>
  <c r="F897" i="13"/>
  <c r="F1332" i="13"/>
  <c r="F1423" i="13"/>
  <c r="F1018" i="13"/>
  <c r="F1238" i="13"/>
  <c r="F1432" i="13"/>
  <c r="F289" i="13"/>
  <c r="F527" i="13"/>
  <c r="F1607" i="13"/>
  <c r="F1450" i="13"/>
  <c r="F1597" i="13"/>
  <c r="F1266" i="13"/>
  <c r="F1206" i="13"/>
  <c r="F151" i="13"/>
  <c r="F359" i="13"/>
  <c r="F683" i="13"/>
  <c r="F670" i="13"/>
  <c r="F460" i="13"/>
  <c r="F805" i="13"/>
  <c r="F1415" i="13"/>
  <c r="F871" i="13"/>
  <c r="F1208" i="13"/>
  <c r="F438" i="13"/>
  <c r="F763" i="13"/>
  <c r="F876" i="13"/>
  <c r="F1517" i="13"/>
  <c r="F176" i="13"/>
  <c r="F1156" i="13"/>
  <c r="F606" i="13"/>
  <c r="F1463" i="13"/>
  <c r="F956" i="13"/>
  <c r="F257" i="13"/>
  <c r="F99" i="13"/>
  <c r="F371" i="13"/>
  <c r="F993" i="13"/>
  <c r="F1322" i="13"/>
  <c r="F1152" i="13"/>
  <c r="F574" i="13"/>
  <c r="F1275" i="13"/>
  <c r="F381" i="13"/>
  <c r="F804" i="13"/>
  <c r="F1460" i="13"/>
  <c r="F913" i="13"/>
  <c r="F680" i="13"/>
  <c r="F987" i="13"/>
  <c r="F1059" i="13"/>
  <c r="F533" i="13"/>
  <c r="F1304" i="13"/>
  <c r="F1117" i="13"/>
  <c r="F1124" i="13"/>
  <c r="F501" i="13"/>
  <c r="F1414" i="13"/>
  <c r="F1253" i="13"/>
  <c r="F1329" i="13"/>
  <c r="F1161" i="13"/>
  <c r="F1185" i="13"/>
  <c r="F1190" i="13"/>
  <c r="F1600" i="13"/>
  <c r="F686" i="13"/>
  <c r="F1571" i="13"/>
  <c r="F664" i="13"/>
  <c r="F349" i="13"/>
  <c r="F1633" i="13"/>
  <c r="F1076" i="13"/>
  <c r="F860" i="13"/>
  <c r="F788" i="13"/>
  <c r="F712" i="13"/>
  <c r="F1448" i="13"/>
  <c r="F167" i="13"/>
  <c r="F332" i="13"/>
  <c r="F1469" i="13"/>
  <c r="F687" i="13"/>
  <c r="F1431" i="13"/>
  <c r="F163" i="13"/>
  <c r="F752" i="13"/>
  <c r="F401" i="13"/>
  <c r="F435" i="13"/>
  <c r="F813" i="13"/>
  <c r="F773" i="13"/>
  <c r="F1313" i="13"/>
  <c r="F812" i="13"/>
  <c r="F307" i="13"/>
  <c r="F560" i="13"/>
  <c r="F42" i="13"/>
  <c r="F543" i="13"/>
  <c r="F1231" i="13"/>
  <c r="F1541" i="13"/>
  <c r="F439" i="13"/>
  <c r="F814" i="13"/>
  <c r="F577" i="13"/>
  <c r="F1419" i="13"/>
  <c r="F1142" i="13"/>
  <c r="F1292" i="13"/>
  <c r="F837" i="13"/>
  <c r="F506" i="13"/>
  <c r="F461" i="13"/>
  <c r="F1560" i="13"/>
  <c r="F1610" i="13"/>
  <c r="F1045" i="13"/>
  <c r="F562" i="13"/>
  <c r="F1140" i="13"/>
  <c r="F912" i="13"/>
  <c r="F1376" i="13"/>
  <c r="F273" i="13"/>
  <c r="F949" i="13"/>
  <c r="F823" i="13"/>
  <c r="F402" i="13"/>
  <c r="F755" i="13"/>
  <c r="F73" i="13"/>
  <c r="F419" i="13"/>
  <c r="F323" i="13"/>
  <c r="F64" i="13"/>
  <c r="F437" i="13"/>
  <c r="F43" i="13"/>
  <c r="F1444" i="13"/>
  <c r="F1025" i="13"/>
  <c r="F1588" i="13"/>
  <c r="F1024" i="13"/>
  <c r="F847" i="13"/>
  <c r="F1590" i="13"/>
  <c r="F225" i="13"/>
  <c r="F1295" i="13"/>
  <c r="F237" i="13"/>
  <c r="F1126" i="13"/>
  <c r="F1001" i="13"/>
  <c r="F889" i="13"/>
  <c r="F700" i="13"/>
  <c r="F859" i="13"/>
  <c r="F1437" i="13"/>
  <c r="F283" i="13"/>
  <c r="F155" i="13"/>
  <c r="F691" i="13"/>
  <c r="F1166" i="13"/>
  <c r="F313" i="13"/>
  <c r="F489" i="13"/>
  <c r="F174" i="13"/>
  <c r="F996" i="13"/>
  <c r="F72" i="13"/>
  <c r="F1091" i="13"/>
  <c r="F1210" i="13"/>
  <c r="F911" i="13"/>
  <c r="F1478" i="13"/>
  <c r="F62" i="13"/>
  <c r="F520" i="13"/>
  <c r="F1129" i="13"/>
  <c r="F490" i="13"/>
  <c r="F1422" i="13"/>
  <c r="F532" i="13"/>
  <c r="F60" i="13"/>
  <c r="F1078" i="13"/>
  <c r="F1058" i="13"/>
  <c r="F616" i="13"/>
  <c r="F544" i="13"/>
  <c r="F1085" i="13"/>
  <c r="F1005" i="13"/>
  <c r="F1574" i="13"/>
  <c r="F480" i="13"/>
  <c r="F768" i="13"/>
  <c r="F51" i="13"/>
  <c r="F1575" i="13"/>
  <c r="F1394" i="13"/>
  <c r="F869" i="13"/>
  <c r="F555" i="13"/>
  <c r="F260" i="13"/>
  <c r="F395" i="13"/>
  <c r="F1061" i="13"/>
  <c r="F1361" i="13"/>
  <c r="F179" i="13"/>
  <c r="F1282" i="13"/>
  <c r="F1201" i="13"/>
  <c r="F835" i="13"/>
  <c r="F1555" i="13"/>
  <c r="F1252" i="13"/>
  <c r="F182" i="13"/>
  <c r="F566" i="13"/>
  <c r="F1503" i="13"/>
  <c r="F526" i="13"/>
  <c r="F1417" i="13"/>
  <c r="F157" i="13"/>
  <c r="F84" i="13"/>
  <c r="F385" i="13"/>
  <c r="F1060" i="13"/>
  <c r="F201" i="13"/>
  <c r="F1115" i="13"/>
  <c r="F1372" i="13"/>
  <c r="F45" i="13"/>
  <c r="F58" i="13"/>
  <c r="F180" i="13"/>
  <c r="F934" i="13"/>
  <c r="F863" i="13"/>
  <c r="F211" i="13"/>
  <c r="F1393" i="13"/>
  <c r="F296" i="13"/>
  <c r="F668" i="13"/>
  <c r="F1476" i="13"/>
  <c r="F1327" i="13"/>
  <c r="F1067" i="13"/>
  <c r="F1582" i="13"/>
  <c r="F725" i="13"/>
  <c r="F723" i="13"/>
  <c r="F965" i="13"/>
  <c r="F1505" i="13"/>
  <c r="F52" i="13"/>
  <c r="F169" i="13"/>
  <c r="F1104" i="13"/>
  <c r="F1308" i="13"/>
  <c r="F1553" i="13"/>
  <c r="F995" i="13"/>
  <c r="F55" i="13"/>
  <c r="F246" i="13"/>
  <c r="F396" i="13"/>
  <c r="F1144" i="13"/>
  <c r="F922" i="13"/>
  <c r="F1651" i="13"/>
  <c r="F314" i="13"/>
  <c r="F364" i="13"/>
  <c r="F1052" i="13"/>
  <c r="F175" i="13"/>
  <c r="F613" i="13"/>
  <c r="F1499" i="13"/>
  <c r="F1265" i="13"/>
  <c r="F1048" i="13"/>
  <c r="F1580" i="13"/>
  <c r="F1354" i="13"/>
  <c r="F295" i="13"/>
  <c r="F882" i="13"/>
  <c r="F498" i="13"/>
  <c r="F1401" i="13"/>
  <c r="F1400" i="13"/>
  <c r="F1456" i="13"/>
  <c r="F1392" i="13"/>
  <c r="F1302" i="13"/>
  <c r="F1043" i="13"/>
  <c r="F1090" i="13"/>
  <c r="F1475" i="13"/>
  <c r="F1528" i="13"/>
  <c r="F1188" i="13"/>
  <c r="F1291" i="13"/>
  <c r="F1041" i="13"/>
  <c r="F254" i="13"/>
  <c r="F1267" i="13"/>
  <c r="F1562" i="13"/>
  <c r="F1542" i="13"/>
  <c r="F191" i="13"/>
  <c r="F1565" i="13"/>
  <c r="F1378" i="13"/>
  <c r="F209" i="13"/>
  <c r="F973" i="13"/>
  <c r="F255" i="13"/>
  <c r="F450" i="13"/>
  <c r="F609" i="13"/>
  <c r="F88" i="13"/>
  <c r="F121" i="13"/>
  <c r="F321" i="13"/>
  <c r="F185" i="13"/>
  <c r="F1301" i="13"/>
  <c r="F1294" i="13"/>
  <c r="F1168" i="13"/>
  <c r="F867" i="13"/>
  <c r="F637" i="13"/>
  <c r="F277" i="13"/>
  <c r="F1578" i="13"/>
  <c r="F589" i="13"/>
  <c r="F1163" i="13"/>
  <c r="F1508" i="13"/>
  <c r="F1427" i="13"/>
  <c r="F1157" i="13"/>
  <c r="F301" i="13"/>
  <c r="F1121" i="13"/>
  <c r="F1131" i="13"/>
  <c r="F1138" i="13"/>
  <c r="F1636" i="13"/>
  <c r="F1564" i="13"/>
  <c r="F1391" i="13"/>
  <c r="F1375" i="13"/>
  <c r="F1672" i="13"/>
  <c r="F1110" i="13"/>
  <c r="F1421" i="13"/>
  <c r="F1531" i="13"/>
  <c r="F1145" i="13"/>
  <c r="F1642" i="13"/>
  <c r="F1352" i="13"/>
  <c r="F1100" i="13"/>
  <c r="F1477" i="13"/>
  <c r="F30" i="13"/>
  <c r="F1307" i="13"/>
  <c r="F726" i="13"/>
  <c r="F478" i="13"/>
  <c r="F1507" i="13"/>
  <c r="F98" i="13"/>
  <c r="F226" i="13"/>
  <c r="F1312" i="13"/>
  <c r="F829" i="13"/>
  <c r="F199" i="13"/>
  <c r="F136" i="13"/>
  <c r="F646" i="13"/>
  <c r="F444" i="13"/>
  <c r="F336" i="13"/>
  <c r="F1245" i="13"/>
  <c r="F1465" i="13"/>
  <c r="F1017" i="13"/>
  <c r="F865" i="13"/>
  <c r="F1251" i="13"/>
  <c r="F656" i="13"/>
  <c r="F139" i="13"/>
  <c r="F350" i="13"/>
  <c r="F994" i="13"/>
  <c r="F747" i="13"/>
  <c r="F409" i="13"/>
  <c r="F622" i="13"/>
  <c r="F856" i="13"/>
  <c r="F94" i="13"/>
  <c r="F1003" i="13"/>
  <c r="F1197" i="13"/>
  <c r="F599" i="13"/>
  <c r="F926" i="13"/>
  <c r="F1527" i="13"/>
  <c r="F741" i="13"/>
  <c r="F462" i="13"/>
  <c r="F1356" i="13"/>
  <c r="F816" i="13"/>
  <c r="F392" i="13"/>
  <c r="F318" i="13"/>
  <c r="F1430" i="13"/>
  <c r="F667" i="13"/>
  <c r="F492" i="13"/>
  <c r="F617" i="13"/>
  <c r="F1442" i="13"/>
  <c r="F590" i="13"/>
  <c r="F446" i="13"/>
  <c r="F342" i="13"/>
  <c r="F1176" i="13"/>
  <c r="F1383" i="13"/>
  <c r="F1134" i="13"/>
  <c r="F561" i="13"/>
  <c r="F1135" i="13"/>
  <c r="F1015" i="13"/>
  <c r="F914" i="13"/>
  <c r="F37" i="13"/>
  <c r="F939" i="13"/>
  <c r="F1127" i="13"/>
  <c r="F195" i="13"/>
  <c r="F645" i="13"/>
  <c r="F250" i="13"/>
  <c r="F1179" i="13"/>
  <c r="F1363" i="13"/>
  <c r="F588" i="13"/>
  <c r="F1425" i="13"/>
  <c r="F166" i="13"/>
  <c r="F496" i="13"/>
  <c r="F736" i="13"/>
  <c r="F705" i="13"/>
  <c r="F357" i="13"/>
  <c r="F969" i="13"/>
  <c r="F1659" i="13"/>
  <c r="F547" i="13"/>
  <c r="F718" i="13"/>
  <c r="F1084" i="13"/>
  <c r="F908" i="13"/>
  <c r="F800" i="13"/>
  <c r="F263" i="13"/>
  <c r="F534" i="13"/>
  <c r="F674" i="13"/>
  <c r="F1242" i="13"/>
  <c r="F1405" i="13"/>
  <c r="F1229" i="13"/>
  <c r="F727" i="13"/>
  <c r="F36" i="13"/>
  <c r="F618" i="13"/>
  <c r="F1143" i="13"/>
  <c r="F302" i="13"/>
  <c r="F1413" i="13"/>
  <c r="F370" i="13"/>
  <c r="F791" i="13"/>
  <c r="F26" i="13"/>
  <c r="F651" i="13"/>
  <c r="F384" i="13"/>
  <c r="F1293" i="13"/>
  <c r="F1521" i="13"/>
  <c r="F452" i="13"/>
  <c r="F1366" i="13"/>
  <c r="F261" i="13"/>
  <c r="F1675" i="13"/>
  <c r="F1349" i="13"/>
  <c r="F765" i="13"/>
  <c r="F1593" i="13"/>
  <c r="F1496" i="13"/>
  <c r="F1236" i="13"/>
  <c r="F919" i="13"/>
  <c r="F360" i="13"/>
  <c r="F1012" i="13"/>
  <c r="F1524" i="13"/>
  <c r="F304" i="13"/>
  <c r="F957" i="13"/>
  <c r="F324" i="13"/>
  <c r="F422" i="13"/>
  <c r="F849" i="13"/>
  <c r="F474" i="13"/>
  <c r="F947" i="13"/>
  <c r="F1205" i="13"/>
  <c r="F750" i="13"/>
  <c r="F525" i="13"/>
  <c r="F647" i="13"/>
  <c r="F1606" i="13"/>
  <c r="F404" i="13"/>
  <c r="F690" i="13"/>
  <c r="F1355" i="13"/>
  <c r="F133" i="13"/>
  <c r="F857" i="13"/>
  <c r="F810" i="13"/>
  <c r="F178" i="13"/>
  <c r="F1658" i="13"/>
  <c r="F117" i="13"/>
  <c r="F894" i="13"/>
  <c r="F274" i="13"/>
  <c r="F229" i="13"/>
  <c r="F85" i="13"/>
  <c r="F82" i="13"/>
  <c r="F1175" i="13"/>
  <c r="F1506" i="13"/>
  <c r="F405" i="13"/>
  <c r="F1002" i="13"/>
  <c r="F777" i="13"/>
  <c r="F266" i="13"/>
  <c r="F1150" i="13"/>
  <c r="F608" i="13"/>
  <c r="F220" i="13"/>
  <c r="F1486" i="13"/>
  <c r="F149" i="13"/>
  <c r="F375" i="13"/>
  <c r="F170" i="13"/>
  <c r="F1128" i="13"/>
  <c r="F1241" i="13"/>
  <c r="F1489" i="13"/>
  <c r="F1162" i="13"/>
  <c r="F232" i="13"/>
  <c r="F207" i="13"/>
  <c r="F624" i="13"/>
  <c r="F1464" i="13"/>
  <c r="F264" i="13"/>
  <c r="F1258" i="13"/>
  <c r="F377" i="13"/>
  <c r="F968" i="13"/>
  <c r="F1535" i="13"/>
  <c r="F1601" i="13"/>
  <c r="F1311" i="13"/>
  <c r="F1344" i="13"/>
  <c r="F682" i="13"/>
  <c r="F457" i="13"/>
  <c r="F1369" i="13"/>
  <c r="F400" i="13"/>
  <c r="F762" i="13"/>
  <c r="F1165" i="13"/>
  <c r="F294" i="13"/>
  <c r="F1388" i="13"/>
  <c r="F341" i="13"/>
  <c r="F1666" i="13"/>
  <c r="F1200" i="13"/>
  <c r="F76" i="13"/>
  <c r="F1537" i="13"/>
  <c r="F821" i="13"/>
  <c r="F666" i="13"/>
  <c r="F1184" i="13"/>
  <c r="F337" i="13"/>
  <c r="F1652" i="13"/>
  <c r="F1589" i="13"/>
  <c r="F1071" i="13"/>
  <c r="F137" i="13"/>
  <c r="F81" i="13"/>
  <c r="F1309" i="13"/>
  <c r="F101" i="13"/>
  <c r="F749" i="13"/>
  <c r="F80" i="13"/>
  <c r="F198" i="13"/>
  <c r="F1151" i="13"/>
  <c r="F1082" i="13"/>
  <c r="F1647" i="13"/>
  <c r="F416" i="13"/>
  <c r="F142" i="13"/>
  <c r="F776" i="13"/>
  <c r="F585" i="13"/>
  <c r="F1646" i="13"/>
  <c r="F87" i="13"/>
  <c r="F411" i="13"/>
  <c r="F988" i="13"/>
  <c r="F1081" i="13"/>
  <c r="F33" i="13"/>
  <c r="F1411" i="13"/>
  <c r="F193" i="13"/>
  <c r="F967" i="13"/>
  <c r="F1130" i="13"/>
  <c r="F795" i="13"/>
  <c r="F1010" i="13"/>
  <c r="F569" i="13"/>
  <c r="F1112" i="13"/>
  <c r="F455" i="13"/>
  <c r="F743" i="13"/>
  <c r="F644" i="13"/>
  <c r="F648" i="13"/>
  <c r="F1191" i="13"/>
  <c r="F1583" i="13"/>
  <c r="F1098" i="13"/>
  <c r="F802" i="13"/>
  <c r="F499" i="13"/>
  <c r="F746" i="13"/>
  <c r="F184" i="13"/>
  <c r="F822" i="13"/>
  <c r="F1220" i="13"/>
  <c r="F734" i="13"/>
  <c r="F1326" i="13"/>
  <c r="F1529" i="13"/>
  <c r="F1212" i="13"/>
  <c r="F1079" i="13"/>
  <c r="F962" i="13"/>
  <c r="F531" i="13"/>
  <c r="F883" i="13"/>
  <c r="F241" i="13"/>
  <c r="F1544" i="13"/>
  <c r="F393" i="13"/>
  <c r="F367" i="13"/>
  <c r="F997" i="13"/>
  <c r="F665" i="13"/>
  <c r="F1429" i="13"/>
  <c r="F842" i="13"/>
  <c r="F433" i="13"/>
  <c r="F1328" i="13"/>
  <c r="F1576" i="13"/>
  <c r="F497" i="13"/>
  <c r="F1500" i="13"/>
  <c r="F1011" i="13"/>
  <c r="F156" i="13"/>
  <c r="F535" i="13"/>
  <c r="F221" i="13"/>
  <c r="F186" i="13"/>
  <c r="F1047" i="13"/>
  <c r="F1029" i="13"/>
  <c r="F874" i="13"/>
  <c r="F325" i="13"/>
  <c r="F1263" i="13"/>
  <c r="F74" i="13"/>
  <c r="F390" i="13"/>
  <c r="F643" i="13"/>
  <c r="F421" i="13"/>
  <c r="F1281" i="13"/>
  <c r="F655" i="13"/>
  <c r="F1347" i="13"/>
  <c r="F66" i="13"/>
  <c r="F1217" i="13"/>
  <c r="F604" i="13"/>
  <c r="F521" i="13"/>
  <c r="F340" i="13"/>
  <c r="F855" i="13"/>
  <c r="F351" i="13"/>
  <c r="F879" i="13"/>
  <c r="F797" i="13"/>
  <c r="F1384" i="13"/>
  <c r="F1538" i="13"/>
  <c r="F846" i="13"/>
  <c r="F1380" i="13"/>
  <c r="F1371" i="13"/>
  <c r="F714" i="13"/>
  <c r="F1044" i="13"/>
  <c r="F1108" i="13"/>
  <c r="F1290" i="13"/>
  <c r="F1063" i="13"/>
  <c r="F528" i="13"/>
  <c r="F330" i="13"/>
  <c r="F868" i="13"/>
  <c r="F1028" i="13"/>
  <c r="F678" i="13"/>
  <c r="F1522" i="13"/>
  <c r="F952" i="13"/>
  <c r="F466" i="13"/>
  <c r="F1648" i="13"/>
  <c r="F346" i="13"/>
  <c r="F1655" i="13"/>
  <c r="F1154" i="13"/>
  <c r="F731" i="13"/>
  <c r="F784" i="13"/>
  <c r="F880" i="13"/>
  <c r="F1605" i="13"/>
  <c r="F825" i="13"/>
  <c r="F779" i="13"/>
  <c r="F638" i="13"/>
  <c r="F1136" i="13"/>
  <c r="F685" i="13"/>
  <c r="F1438" i="13"/>
  <c r="F1035" i="13"/>
  <c r="F475" i="13"/>
  <c r="F1534" i="13"/>
  <c r="F177" i="13"/>
  <c r="F1451" i="13"/>
  <c r="F770" i="13"/>
  <c r="F210" i="13"/>
  <c r="F1485" i="13"/>
  <c r="F886" i="13"/>
  <c r="F1133" i="13"/>
  <c r="F348" i="13"/>
  <c r="F131" i="13"/>
  <c r="F141" i="13"/>
  <c r="F790" i="13"/>
  <c r="F146" i="13"/>
  <c r="F740" i="13"/>
  <c r="F1447" i="13"/>
  <c r="F110" i="13"/>
  <c r="F1436" i="13"/>
  <c r="F918" i="13"/>
  <c r="F970" i="13"/>
  <c r="F1325" i="13"/>
  <c r="F1599" i="13"/>
  <c r="F955" i="13"/>
  <c r="F111" i="13"/>
  <c r="F1484" i="13"/>
  <c r="F1455" i="13"/>
  <c r="F353" i="13"/>
  <c r="F67" i="13"/>
  <c r="F1480" i="13"/>
  <c r="F1068" i="13"/>
  <c r="F592" i="13"/>
  <c r="F467" i="13"/>
  <c r="F412" i="13"/>
  <c r="F1180" i="13"/>
  <c r="F1493" i="13"/>
  <c r="F937" i="13"/>
  <c r="F95" i="13"/>
  <c r="F1032" i="13"/>
  <c r="F619" i="13"/>
  <c r="F299" i="13"/>
  <c r="F663" i="13"/>
  <c r="F482" i="13"/>
  <c r="F848" i="13"/>
  <c r="F742" i="13"/>
  <c r="F236" i="13"/>
  <c r="F854" i="13"/>
  <c r="F966" i="13"/>
  <c r="F1125" i="13"/>
  <c r="F884" i="13"/>
  <c r="F1668" i="13"/>
  <c r="F1285" i="13"/>
  <c r="F1022" i="13"/>
  <c r="F1170" i="13"/>
  <c r="F611" i="13"/>
  <c r="F826" i="13"/>
  <c r="F291" i="13"/>
  <c r="F192" i="13"/>
  <c r="F372" i="13"/>
  <c r="F1495" i="13"/>
  <c r="F1532" i="13"/>
  <c r="F35" i="13"/>
  <c r="F288" i="13"/>
  <c r="F552" i="13"/>
  <c r="F118" i="13"/>
  <c r="F1099" i="13"/>
  <c r="F215" i="13"/>
  <c r="F631" i="13"/>
  <c r="F627" i="13"/>
  <c r="F355" i="13"/>
  <c r="F634" i="13"/>
  <c r="F1615" i="13"/>
  <c r="F470" i="13"/>
  <c r="F1272" i="13"/>
  <c r="F1227" i="13"/>
  <c r="F172" i="13"/>
  <c r="F834" i="13"/>
  <c r="F285" i="13"/>
  <c r="F902" i="13"/>
  <c r="F1644" i="13"/>
  <c r="F227" i="13"/>
  <c r="F1234" i="13"/>
  <c r="F1107" i="13"/>
  <c r="F630" i="13"/>
  <c r="F373" i="13"/>
  <c r="F1287" i="13"/>
  <c r="F1595" i="13"/>
  <c r="F789" i="13"/>
  <c r="F468" i="13"/>
  <c r="F38" i="13"/>
  <c r="F851" i="13"/>
  <c r="F760" i="13"/>
  <c r="F165" i="13"/>
  <c r="F1237" i="13"/>
  <c r="F1300" i="13"/>
  <c r="F428" i="13"/>
  <c r="F1027" i="13"/>
  <c r="F785" i="13"/>
  <c r="F1146" i="13"/>
  <c r="F910" i="13"/>
  <c r="F200" i="13"/>
  <c r="F862" i="13"/>
  <c r="F1318" i="13"/>
  <c r="F570" i="13"/>
  <c r="F545" i="13"/>
  <c r="F59" i="13"/>
  <c r="F408" i="13"/>
  <c r="F1395" i="13"/>
  <c r="F692" i="13"/>
  <c r="F699" i="13"/>
  <c r="F833" i="13"/>
  <c r="F932" i="13"/>
  <c r="F31" i="13"/>
  <c r="F711" i="13"/>
  <c r="F1271" i="13"/>
  <c r="F1323" i="13"/>
  <c r="F382" i="13"/>
  <c r="F1274" i="13"/>
  <c r="F1298" i="13"/>
  <c r="F781" i="13"/>
  <c r="F1336" i="13"/>
  <c r="F252" i="13"/>
  <c r="F509" i="13"/>
  <c r="F440" i="13"/>
  <c r="F112" i="13"/>
  <c r="F268" i="13"/>
  <c r="F649" i="13"/>
  <c r="F898" i="13"/>
  <c r="F844" i="13"/>
  <c r="F838" i="13"/>
  <c r="F1458" i="13"/>
  <c r="F120" i="13"/>
  <c r="F515" i="13"/>
  <c r="F905" i="13"/>
  <c r="F672" i="13"/>
  <c r="F831" i="13"/>
  <c r="F1137" i="13"/>
  <c r="F1370" i="13"/>
  <c r="F858" i="13"/>
  <c r="F160" i="13"/>
  <c r="F322" i="13"/>
  <c r="F1219" i="13"/>
  <c r="F945" i="13"/>
  <c r="F530" i="13"/>
  <c r="F1520" i="13"/>
  <c r="F61" i="13"/>
  <c r="F1268" i="13"/>
  <c r="F1194" i="13"/>
  <c r="F1118" i="13"/>
  <c r="F1671" i="13"/>
  <c r="F334" i="13"/>
  <c r="F1509" i="13"/>
  <c r="F245" i="13"/>
  <c r="F944" i="13"/>
  <c r="F1546" i="13"/>
  <c r="F843" i="13"/>
  <c r="F941" i="13"/>
  <c r="F923" i="13"/>
  <c r="F1193" i="13"/>
  <c r="F407" i="13"/>
  <c r="F1225" i="13"/>
  <c r="F1618" i="13"/>
  <c r="F724" i="13"/>
  <c r="F519" i="13"/>
  <c r="F581" i="13"/>
  <c r="F556" i="13"/>
  <c r="F54" i="13"/>
  <c r="F1550" i="13"/>
  <c r="F162" i="13"/>
  <c r="F1502" i="13"/>
  <c r="F1398" i="13"/>
  <c r="F1511" i="13"/>
  <c r="F1062" i="13"/>
  <c r="F669" i="13"/>
  <c r="F432" i="13"/>
  <c r="F494" i="13"/>
  <c r="F335" i="13"/>
  <c r="F1216" i="13"/>
  <c r="F1660" i="13"/>
  <c r="F65" i="13"/>
  <c r="F150" i="13"/>
  <c r="F1119" i="13"/>
  <c r="F925" i="13"/>
  <c r="F363" i="13"/>
  <c r="F1353" i="13"/>
  <c r="F205" i="13"/>
  <c r="F1255" i="13"/>
  <c r="F105" i="13"/>
  <c r="F510" i="13"/>
  <c r="F677" i="13"/>
  <c r="F793" i="13"/>
  <c r="F50" i="13"/>
  <c r="F1428" i="13"/>
  <c r="F887" i="13"/>
  <c r="F1630" i="13"/>
  <c r="F1235" i="13"/>
  <c r="F1159" i="13"/>
  <c r="F1226" i="13"/>
  <c r="F933" i="13"/>
  <c r="F1021" i="13"/>
  <c r="F820" i="13"/>
  <c r="F1488" i="13"/>
  <c r="F1222" i="13"/>
  <c r="F917" i="13"/>
  <c r="F679" i="13"/>
  <c r="F1209" i="13"/>
  <c r="F300" i="13"/>
  <c r="F1164" i="13"/>
  <c r="F890" i="13"/>
  <c r="F1319" i="13"/>
  <c r="F507" i="13"/>
  <c r="F1439" i="13"/>
  <c r="F1629" i="13"/>
  <c r="F696" i="13"/>
  <c r="F861" i="13"/>
  <c r="F909" i="13"/>
  <c r="F1228" i="13"/>
  <c r="F1139" i="13"/>
  <c r="F1551" i="13"/>
  <c r="F1381" i="13"/>
  <c r="F44" i="13"/>
  <c r="F1387" i="13"/>
  <c r="F907" i="13"/>
  <c r="F614" i="13"/>
  <c r="F93" i="13"/>
  <c r="F128" i="13"/>
  <c r="F1075" i="13"/>
  <c r="F751" i="13"/>
  <c r="F423" i="13"/>
  <c r="F270" i="13"/>
  <c r="F522" i="13"/>
  <c r="F1446" i="13"/>
  <c r="F356" i="13"/>
  <c r="F758" i="13"/>
  <c r="F828" i="13"/>
  <c r="F259" i="13"/>
  <c r="F981" i="13"/>
  <c r="F1617" i="13"/>
  <c r="F930" i="13"/>
  <c r="F615" i="13"/>
  <c r="F1221" i="13"/>
  <c r="F434" i="13"/>
  <c r="F1357" i="13"/>
  <c r="F684" i="13"/>
  <c r="F1147" i="13"/>
  <c r="F903" i="13"/>
  <c r="F904" i="13"/>
  <c r="F1204" i="13"/>
  <c r="F1077" i="13"/>
  <c r="F938" i="13"/>
  <c r="F319" i="13"/>
  <c r="F269" i="13"/>
  <c r="F780" i="13"/>
  <c r="F963" i="13"/>
  <c r="F1254" i="13"/>
  <c r="F872" i="13"/>
  <c r="F1207" i="13"/>
  <c r="F258" i="13"/>
  <c r="F29" i="13"/>
  <c r="F899" i="13"/>
  <c r="F1358" i="13"/>
  <c r="F454" i="13"/>
  <c r="F328" i="13"/>
  <c r="F89" i="13"/>
  <c r="F1214" i="13"/>
  <c r="F974" i="13"/>
  <c r="F720" i="13"/>
  <c r="F239" i="13"/>
  <c r="F1513" i="13"/>
  <c r="F1269" i="13"/>
  <c r="F808" i="13"/>
  <c r="F27" i="13"/>
  <c r="F1203" i="13"/>
  <c r="F39" i="13"/>
  <c r="F550" i="13"/>
  <c r="F673" i="13"/>
  <c r="F218" i="13"/>
  <c r="F1280" i="13"/>
  <c r="F138" i="13"/>
  <c r="F79" i="13"/>
  <c r="F1303" i="13"/>
  <c r="F976" i="13"/>
  <c r="F1637" i="13"/>
  <c r="F1525" i="13"/>
  <c r="F77" i="13"/>
  <c r="F1470" i="13"/>
  <c r="F1342" i="13"/>
  <c r="F756" i="13"/>
  <c r="F1487" i="13"/>
  <c r="F86" i="13"/>
  <c r="F1264" i="13"/>
  <c r="F134" i="13"/>
  <c r="F633" i="13"/>
  <c r="F287" i="13"/>
  <c r="F694" i="13"/>
  <c r="F891" i="13"/>
  <c r="F148" i="13"/>
  <c r="F449" i="13"/>
  <c r="F1244" i="13"/>
  <c r="F818" i="13"/>
  <c r="F578" i="13"/>
  <c r="F640" i="13"/>
  <c r="F1014" i="13"/>
  <c r="F1195" i="13"/>
  <c r="F1072" i="13"/>
  <c r="F950" i="13"/>
  <c r="F471" i="13"/>
  <c r="F1587" i="13"/>
  <c r="F1346" i="13"/>
  <c r="F216" i="13"/>
  <c r="F1330" i="13"/>
  <c r="F282" i="13"/>
  <c r="F564" i="13"/>
  <c r="F1634" i="13"/>
  <c r="F376" i="13"/>
  <c r="F312" i="13"/>
  <c r="F729" i="13"/>
  <c r="F204" i="13"/>
  <c r="F979" i="13"/>
  <c r="F1116" i="13"/>
  <c r="F483" i="13"/>
  <c r="F681" i="13"/>
  <c r="F689" i="13"/>
  <c r="F1406" i="13"/>
  <c r="F571" i="13"/>
  <c r="F228" i="13"/>
  <c r="F877" i="13"/>
  <c r="F1248" i="13"/>
  <c r="F1167" i="13"/>
  <c r="F1628" i="13"/>
  <c r="F424" i="13"/>
  <c r="F504" i="13"/>
  <c r="F242" i="13"/>
  <c r="F771" i="13"/>
  <c r="F465" i="13"/>
  <c r="F486" i="13"/>
  <c r="F798" i="13"/>
  <c r="F737" i="13"/>
  <c r="F1288" i="13"/>
  <c r="F936" i="13"/>
  <c r="F1016" i="13"/>
  <c r="F1202" i="13"/>
  <c r="F620" i="13"/>
  <c r="F582" i="13"/>
  <c r="F1086" i="13"/>
  <c r="F1320" i="13"/>
  <c r="F1246" i="13"/>
  <c r="F1650" i="13"/>
  <c r="F786" i="13"/>
  <c r="F695" i="13"/>
  <c r="F1441" i="13"/>
  <c r="F1337" i="13"/>
  <c r="F458" i="13"/>
  <c r="F1213" i="13"/>
  <c r="F1350" i="13"/>
  <c r="F1230" i="13"/>
  <c r="F764" i="13"/>
  <c r="F451" i="13"/>
  <c r="F1039" i="13"/>
  <c r="F1192" i="13"/>
  <c r="F1536" i="13"/>
  <c r="F636" i="13"/>
  <c r="F960" i="13"/>
  <c r="F333" i="13"/>
  <c r="F888" i="13"/>
  <c r="F1211" i="13"/>
  <c r="F632" i="13"/>
  <c r="F744" i="13"/>
  <c r="F265" i="13"/>
  <c r="F806" i="13"/>
  <c r="F1348" i="13"/>
  <c r="F214" i="13"/>
  <c r="F1433" i="13"/>
  <c r="F1445" i="13"/>
  <c r="F1038" i="13"/>
  <c r="F628" i="13"/>
  <c r="F1552" i="13"/>
  <c r="F1046" i="13"/>
  <c r="F104" i="13"/>
  <c r="F1613" i="13"/>
  <c r="F1259" i="13"/>
  <c r="F1481" i="13"/>
  <c r="F1526" i="13"/>
  <c r="F642" i="13"/>
  <c r="F514" i="13"/>
  <c r="F1273" i="13"/>
  <c r="F1094" i="13"/>
  <c r="F1612" i="13"/>
  <c r="F719" i="13"/>
  <c r="F717" i="13"/>
  <c r="F621" i="13"/>
  <c r="F158" i="13"/>
  <c r="F1069" i="13"/>
  <c r="F597" i="13"/>
  <c r="F748" i="13"/>
  <c r="F675" i="13"/>
  <c r="F1243" i="13"/>
  <c r="F586" i="13"/>
  <c r="F213" i="13"/>
  <c r="F40" i="13"/>
  <c r="F365" i="13"/>
  <c r="F1023" i="13"/>
  <c r="F123" i="13"/>
  <c r="F1196" i="13"/>
  <c r="F493" i="13"/>
  <c r="F1087" i="13"/>
  <c r="F654" i="13"/>
  <c r="F738" i="13"/>
  <c r="F1625" i="13"/>
  <c r="F1013" i="13"/>
  <c r="F1089" i="13"/>
  <c r="F309" i="13"/>
  <c r="F1359" i="13"/>
  <c r="F122" i="13"/>
  <c r="F1624" i="13"/>
  <c r="F652" i="13"/>
  <c r="F980" i="13"/>
  <c r="F173" i="13"/>
  <c r="F343" i="13"/>
  <c r="F845" i="13"/>
  <c r="F1594" i="13"/>
  <c r="F1404" i="13"/>
  <c r="F1459" i="13"/>
  <c r="F815" i="13"/>
  <c r="F427" i="13"/>
  <c r="F953" i="13"/>
  <c r="F378" i="13"/>
  <c r="F1233" i="13"/>
  <c r="F362" i="13"/>
  <c r="F508" i="13"/>
  <c r="F657" i="13"/>
  <c r="F1114" i="13"/>
  <c r="F219" i="13"/>
  <c r="F1036" i="13"/>
  <c r="F1019" i="13"/>
  <c r="F735" i="13"/>
  <c r="F70" i="13"/>
  <c r="F999" i="13"/>
  <c r="F1050" i="13"/>
  <c r="F704" i="13"/>
  <c r="F986" i="13"/>
  <c r="F553" i="13"/>
  <c r="F1223" i="13"/>
  <c r="F1454" i="13"/>
  <c r="F661" i="13"/>
  <c r="F78" i="13"/>
  <c r="F568" i="13"/>
  <c r="F100" i="13"/>
  <c r="F320" i="13"/>
  <c r="F1479" i="13"/>
  <c r="F1095" i="13"/>
  <c r="F279" i="13"/>
  <c r="F1467" i="13"/>
  <c r="F1635" i="13"/>
  <c r="F388" i="13"/>
  <c r="F984" i="13"/>
  <c r="F488" i="13"/>
  <c r="F787" i="13"/>
  <c r="F417" i="13"/>
  <c r="F896" i="13"/>
  <c r="F927" i="13"/>
  <c r="F1257" i="13"/>
  <c r="F658" i="13"/>
  <c r="F233" i="13"/>
  <c r="F1199" i="13"/>
  <c r="F832" i="13"/>
  <c r="F308" i="13"/>
  <c r="F708" i="13"/>
  <c r="F383" i="13"/>
  <c r="F502" i="13"/>
  <c r="F91" i="13"/>
  <c r="F598" i="13"/>
  <c r="F1324" i="13"/>
  <c r="F222" i="13"/>
  <c r="F1113" i="13"/>
  <c r="F102" i="13"/>
  <c r="F1512" i="13"/>
  <c r="F1491" i="13"/>
  <c r="F203" i="13"/>
  <c r="F106" i="13"/>
  <c r="F811" i="13"/>
  <c r="F1377" i="13"/>
  <c r="F1277" i="13"/>
  <c r="F75" i="13"/>
  <c r="F129" i="13"/>
  <c r="F1435" i="13"/>
  <c r="F1198" i="13"/>
  <c r="F703" i="13"/>
  <c r="F1639" i="13"/>
  <c r="F1638" i="13"/>
  <c r="F109" i="13"/>
  <c r="F1572" i="13"/>
  <c r="F1474" i="13"/>
  <c r="F1183" i="13"/>
  <c r="F778" i="13"/>
  <c r="F722" i="13"/>
  <c r="F1482" i="13"/>
  <c r="F358" i="13"/>
  <c r="F1609" i="13"/>
  <c r="F558" i="13"/>
  <c r="F992" i="13"/>
  <c r="F782" i="13"/>
  <c r="F983" i="13"/>
  <c r="F119" i="13"/>
  <c r="F1547" i="13"/>
  <c r="F103" i="13"/>
  <c r="F1083" i="13"/>
  <c r="F159" i="13"/>
  <c r="F420" i="13"/>
  <c r="F523" i="13"/>
  <c r="F441" i="13"/>
  <c r="F1097" i="13"/>
  <c r="F1640" i="13"/>
  <c r="F48" i="13"/>
  <c r="F275" i="13"/>
  <c r="F271" i="13"/>
  <c r="F948" i="13"/>
  <c r="F447" i="13"/>
  <c r="F840" i="13"/>
  <c r="F183" i="13"/>
  <c r="F1390" i="13"/>
  <c r="F794" i="13"/>
  <c r="F189" i="13"/>
  <c r="F706" i="13"/>
  <c r="F1514" i="13"/>
  <c r="F491" i="13"/>
  <c r="F389" i="13"/>
  <c r="F575" i="13"/>
  <c r="F769" i="13"/>
  <c r="F338" i="13"/>
  <c r="F56" i="13"/>
  <c r="F354" i="13"/>
  <c r="F1473" i="13"/>
  <c r="F430" i="13"/>
  <c r="F442" i="13"/>
  <c r="F1466" i="13"/>
  <c r="F143" i="13"/>
  <c r="F1315" i="13"/>
  <c r="F1339" i="13"/>
  <c r="F827" i="13"/>
  <c r="F1519" i="13"/>
  <c r="F406" i="13"/>
  <c r="F775" i="13"/>
  <c r="F653" i="13"/>
  <c r="F1402" i="13"/>
  <c r="F629" i="13"/>
  <c r="F469" i="13"/>
  <c r="F1497" i="13"/>
  <c r="F853" i="13"/>
  <c r="F1367" i="13"/>
  <c r="F539" i="13"/>
  <c r="F895" i="13"/>
  <c r="F1645" i="13"/>
  <c r="F1569" i="13"/>
  <c r="F1158" i="13"/>
  <c r="F305" i="13"/>
  <c r="F817" i="13"/>
  <c r="F707" i="13"/>
  <c r="F1490" i="13"/>
  <c r="F733" i="13"/>
  <c r="F1049" i="13"/>
  <c r="F463" i="13"/>
  <c r="F1549" i="13"/>
  <c r="F53" i="13"/>
  <c r="F140" i="13"/>
  <c r="F701" i="13"/>
  <c r="F272" i="13"/>
  <c r="F946" i="13"/>
  <c r="F885" i="13"/>
  <c r="F197" i="13"/>
  <c r="F127" i="13"/>
  <c r="F1317" i="13"/>
  <c r="F961" i="13"/>
  <c r="F639" i="13"/>
  <c r="F379" i="13"/>
  <c r="F380" i="13"/>
  <c r="F593" i="13"/>
  <c r="F280" i="13"/>
  <c r="F1567" i="13"/>
  <c r="F63" i="13"/>
  <c r="F959" i="13"/>
  <c r="F538" i="13"/>
  <c r="F1284" i="13"/>
  <c r="F69" i="13"/>
  <c r="F1558" i="13"/>
  <c r="F1160" i="13"/>
  <c r="F517" i="13"/>
  <c r="F1122" i="13"/>
  <c r="F875" i="13"/>
  <c r="F130" i="13"/>
  <c r="F206" i="13"/>
  <c r="F796" i="13"/>
  <c r="F1449" i="13"/>
  <c r="F1604" i="13"/>
  <c r="F311" i="13"/>
  <c r="F693" i="13"/>
  <c r="F931" i="13"/>
  <c r="F1664" i="13"/>
  <c r="F799" i="13"/>
  <c r="F1608" i="13"/>
  <c r="F1563" i="13"/>
  <c r="F801" i="13"/>
  <c r="F554" i="13"/>
  <c r="F132" i="13"/>
  <c r="F426" i="13"/>
  <c r="F1586" i="13"/>
  <c r="F418" i="13"/>
  <c r="F1545" i="13"/>
  <c r="F1418" i="13"/>
  <c r="F1627" i="13"/>
  <c r="F892" i="13"/>
  <c r="F603" i="13"/>
  <c r="F374" i="13"/>
  <c r="F1321" i="13"/>
  <c r="F866" i="13"/>
  <c r="F576" i="13"/>
  <c r="F248" i="13"/>
  <c r="F297" i="13"/>
  <c r="F251" i="13"/>
  <c r="F145" i="13"/>
  <c r="F485" i="13"/>
  <c r="F1172" i="13"/>
  <c r="F1177" i="13"/>
  <c r="F1518" i="13"/>
  <c r="F315" i="13"/>
  <c r="F1054" i="13"/>
  <c r="F361" i="13"/>
  <c r="F1420" i="13"/>
  <c r="F212" i="13"/>
  <c r="F1088" i="13"/>
  <c r="F864" i="13"/>
  <c r="F368" i="13"/>
  <c r="F935" i="13"/>
  <c r="F303" i="13"/>
  <c r="F1483" i="13"/>
  <c r="F456" i="13"/>
  <c r="F249" i="13"/>
  <c r="F1260" i="13"/>
  <c r="F1543" i="13"/>
  <c r="F943" i="13"/>
  <c r="F1360" i="13"/>
  <c r="F1103" i="13"/>
  <c r="F1492" i="13"/>
  <c r="F190" i="13"/>
  <c r="F1626" i="13"/>
  <c r="F1461" i="13"/>
  <c r="F998" i="13"/>
  <c r="F476" i="13"/>
  <c r="F331" i="13"/>
  <c r="F830" i="13"/>
  <c r="F1389" i="13"/>
  <c r="F1270" i="13"/>
  <c r="F1412" i="13"/>
  <c r="F915" i="13"/>
  <c r="F1123" i="13"/>
  <c r="F244" i="13"/>
  <c r="F1409" i="13"/>
  <c r="F1557" i="13"/>
  <c r="F1453" i="13"/>
  <c r="F759" i="13"/>
  <c r="F473" i="13"/>
  <c r="F32" i="13"/>
  <c r="F940" i="13"/>
  <c r="F698" i="13"/>
  <c r="F595" i="13"/>
  <c r="F398" i="13"/>
  <c r="F161" i="13"/>
  <c r="F551" i="13"/>
  <c r="F942" i="13"/>
  <c r="F230" i="13"/>
  <c r="F114" i="13"/>
  <c r="F1452" i="13"/>
  <c r="F1310" i="13"/>
  <c r="F557" i="13"/>
  <c r="F352" i="13"/>
  <c r="F436" i="13"/>
  <c r="F1093" i="13"/>
  <c r="F1516" i="13"/>
  <c r="F284" i="13"/>
  <c r="F1215" i="13"/>
  <c r="F1385" i="13"/>
  <c r="F1026" i="13"/>
  <c r="F495" i="13"/>
  <c r="F600" i="13"/>
  <c r="F728" i="13"/>
  <c r="F583" i="13"/>
  <c r="F194" i="13"/>
  <c r="F240" i="13"/>
  <c r="F34" i="13"/>
  <c r="F1283" i="13"/>
  <c r="F602" i="13"/>
  <c r="F317" i="13"/>
  <c r="F399" i="13"/>
  <c r="F1611" i="13"/>
  <c r="F513" i="13"/>
  <c r="F1654" i="13"/>
  <c r="F1540" i="13"/>
  <c r="F635" i="13"/>
  <c r="F1096" i="13"/>
  <c r="F730" i="13"/>
  <c r="F715" i="13"/>
  <c r="F339" i="13"/>
  <c r="F1656" i="13"/>
  <c r="F1007" i="13"/>
  <c r="F662" i="13"/>
  <c r="F1399" i="13"/>
  <c r="F985" i="13"/>
  <c r="F1620" i="13"/>
  <c r="F697" i="13"/>
  <c r="F403" i="13"/>
  <c r="F924" i="13"/>
  <c r="F181" i="13"/>
  <c r="F57" i="13"/>
  <c r="F171" i="13"/>
  <c r="F516" i="13"/>
  <c r="F989" i="13"/>
  <c r="F809" i="13"/>
  <c r="F1416" i="13"/>
  <c r="F819" i="13"/>
  <c r="F281" i="13"/>
  <c r="F1182" i="13"/>
  <c r="F1181" i="13"/>
  <c r="F954" i="13"/>
  <c r="F710" i="13"/>
  <c r="F1603" i="13"/>
  <c r="F660" i="13"/>
  <c r="F1623" i="13"/>
  <c r="F920" i="13"/>
  <c r="F584" i="13"/>
  <c r="F1407" i="13"/>
  <c r="F47" i="13"/>
  <c r="F1249" i="13"/>
  <c r="F1598" i="13"/>
  <c r="F327" i="13"/>
  <c r="F90" i="13"/>
  <c r="F587" i="13"/>
  <c r="F125" i="13"/>
  <c r="F1386" i="13"/>
  <c r="F1040" i="13"/>
  <c r="F477" i="13"/>
  <c r="F108" i="13"/>
  <c r="F1368" i="13"/>
  <c r="F1239" i="13"/>
  <c r="F276" i="13"/>
  <c r="F1296" i="13"/>
  <c r="F1149" i="13"/>
  <c r="F1362" i="13"/>
  <c r="F1585" i="13"/>
  <c r="F208" i="13"/>
  <c r="F1501" i="13"/>
  <c r="F873" i="13"/>
  <c r="F147" i="13"/>
  <c r="F306" i="13"/>
  <c r="F68" i="13"/>
  <c r="F1218" i="13"/>
  <c r="F479" i="13"/>
  <c r="F783" i="13"/>
  <c r="F1494" i="13"/>
  <c r="F1174" i="13"/>
  <c r="F1379" i="13"/>
  <c r="F916" i="13"/>
  <c r="F1132" i="13"/>
  <c r="F152" i="13"/>
  <c r="F841" i="13"/>
  <c r="F71" i="13"/>
  <c r="F713" i="13"/>
  <c r="F1504" i="13"/>
  <c r="F1570" i="13"/>
  <c r="F537" i="13"/>
  <c r="F906" i="13"/>
  <c r="F487" i="13"/>
  <c r="F223" i="13"/>
  <c r="F549" i="13"/>
  <c r="F234" i="13"/>
  <c r="F978" i="13"/>
  <c r="F1554" i="13"/>
  <c r="F605" i="13"/>
  <c r="F472" i="13"/>
  <c r="F540" i="13"/>
  <c r="F1566" i="13"/>
  <c r="F164" i="13"/>
  <c r="F650" i="13"/>
  <c r="F732" i="13"/>
  <c r="F1364" i="13"/>
  <c r="F1673" i="13"/>
  <c r="F1224" i="13"/>
  <c r="F972" i="13"/>
  <c r="F1155" i="13"/>
  <c r="F1141" i="13"/>
  <c r="F168" i="13"/>
  <c r="F243" i="13"/>
  <c r="F448" i="13"/>
  <c r="F115" i="13"/>
  <c r="F1657" i="13"/>
  <c r="F116" i="13"/>
  <c r="F1561" i="13"/>
  <c r="F1341" i="13"/>
  <c r="F247" i="13"/>
  <c r="F971" i="13"/>
  <c r="F1153" i="13"/>
  <c r="F1247" i="13"/>
  <c r="F1106" i="13"/>
  <c r="F1279" i="13"/>
  <c r="F1619" i="13"/>
  <c r="F154" i="13"/>
  <c r="F386" i="13"/>
  <c r="F1092" i="13"/>
  <c r="F1240" i="13"/>
  <c r="F1256" i="13"/>
  <c r="F1020" i="13"/>
  <c r="F977" i="13"/>
  <c r="F292" i="13"/>
  <c r="F1064" i="13"/>
  <c r="F1305" i="13"/>
  <c r="F316" i="13"/>
  <c r="F1670" i="13"/>
  <c r="F721" i="13"/>
  <c r="F772" i="13"/>
  <c r="F870" i="13"/>
  <c r="F310" i="13"/>
  <c r="F1057" i="13"/>
  <c r="F459" i="13"/>
  <c r="F990" i="13"/>
  <c r="F1643" i="13"/>
  <c r="F594" i="13"/>
  <c r="F224" i="13"/>
  <c r="F757" i="13"/>
  <c r="F836" i="13"/>
  <c r="F1008" i="13"/>
  <c r="F1297" i="13"/>
  <c r="F413" i="13"/>
  <c r="F596" i="13"/>
  <c r="F610" i="13"/>
  <c r="F1559" i="13"/>
  <c r="F369" i="13"/>
  <c r="F1051" i="13"/>
  <c r="F1053" i="13"/>
  <c r="F739" i="13"/>
  <c r="F1232" i="13"/>
  <c r="F803" i="13"/>
  <c r="F1410" i="13"/>
  <c r="F1331" i="13"/>
  <c r="F1073" i="13"/>
  <c r="F1510" i="13"/>
  <c r="F1335" i="13"/>
  <c r="F1641" i="13"/>
  <c r="F1250" i="13"/>
  <c r="F850" i="13"/>
  <c r="F1338" i="13"/>
  <c r="F107" i="13"/>
  <c r="F1333" i="13"/>
  <c r="F500" i="13"/>
  <c r="F1403" i="13"/>
  <c r="F1667" i="13"/>
  <c r="F767" i="13"/>
  <c r="F1365" i="13"/>
  <c r="F1539" i="13"/>
  <c r="F901" i="13"/>
  <c r="F1523" i="13"/>
  <c r="F1592" i="13"/>
  <c r="F1515" i="13"/>
  <c r="F253" i="13"/>
  <c r="F1037" i="13"/>
  <c r="F445" i="13"/>
  <c r="F1102" i="13"/>
  <c r="F1299" i="13"/>
  <c r="F1631" i="13"/>
  <c r="F1074" i="13"/>
  <c r="F1440" i="13"/>
  <c r="F607" i="13"/>
  <c r="F415" i="13"/>
  <c r="F1471" i="13"/>
  <c r="F536" i="13"/>
  <c r="F1186" i="13"/>
  <c r="F1316" i="13"/>
  <c r="F1665" i="13"/>
  <c r="F623" i="13"/>
  <c r="F464" i="13"/>
  <c r="F83" i="13"/>
  <c r="F92" i="13"/>
  <c r="F126" i="13"/>
  <c r="F1178" i="13"/>
  <c r="F688" i="13"/>
  <c r="F46" i="13"/>
  <c r="F1426" i="13"/>
  <c r="F1614" i="13"/>
  <c r="F580" i="13"/>
  <c r="F1033" i="13"/>
  <c r="F1169" i="13"/>
  <c r="F958" i="13"/>
  <c r="F1616" i="13"/>
  <c r="F345" i="13"/>
  <c r="F1649" i="13"/>
  <c r="F1286" i="13"/>
  <c r="F49" i="13"/>
  <c r="F1498" i="13"/>
  <c r="F512" i="13"/>
  <c r="F766" i="13"/>
  <c r="F900" i="13"/>
  <c r="F579" i="13"/>
  <c r="F1345" i="13"/>
  <c r="F1000" i="13"/>
  <c r="F1105" i="13"/>
  <c r="F1653" i="13"/>
  <c r="F511" i="13"/>
  <c r="F1171" i="13"/>
  <c r="F293" i="13"/>
  <c r="F1573" i="13"/>
  <c r="F1004" i="13"/>
  <c r="F1187" i="13"/>
  <c r="F1334" i="13"/>
  <c r="F1424" i="13"/>
  <c r="F344" i="13"/>
  <c r="F1382" i="13"/>
  <c r="F1065" i="13"/>
  <c r="F567" i="13"/>
  <c r="F1568" i="13"/>
  <c r="F267" i="13"/>
  <c r="F1343" i="13"/>
  <c r="F1674" i="13"/>
  <c r="F839" i="13"/>
  <c r="F702" i="13"/>
  <c r="F807" i="13"/>
  <c r="F1070" i="13"/>
  <c r="F238" i="13"/>
  <c r="F41" i="13"/>
  <c r="F1080" i="13"/>
  <c r="F1622" i="13"/>
  <c r="F28" i="13"/>
  <c r="F256" i="13"/>
  <c r="F1530" i="13"/>
  <c r="F641" i="13"/>
  <c r="F774" i="13"/>
  <c r="F573" i="13"/>
  <c r="F548" i="13"/>
  <c r="F187" i="13"/>
  <c r="F1120" i="13"/>
  <c r="F676" i="13"/>
  <c r="F753" i="13"/>
  <c r="F1030" i="13"/>
  <c r="F852" i="13"/>
  <c r="F601" i="13"/>
  <c r="F1533" i="13"/>
  <c r="F231" i="13"/>
  <c r="F394" i="13"/>
  <c r="F505" i="13"/>
  <c r="F1278" i="13"/>
  <c r="F1663" i="13"/>
  <c r="F761" i="13"/>
  <c r="F278" i="13"/>
  <c r="F1111" i="13"/>
  <c r="F286" i="13"/>
  <c r="F298" i="13"/>
  <c r="F716" i="13"/>
  <c r="F546" i="13"/>
  <c r="F625" i="13"/>
  <c r="F1109" i="13"/>
  <c r="F1034" i="13"/>
  <c r="F878" i="13"/>
  <c r="F1621" i="13"/>
  <c r="F1669" i="13"/>
  <c r="F1066" i="13"/>
</calcChain>
</file>

<file path=xl/sharedStrings.xml><?xml version="1.0" encoding="utf-8"?>
<sst xmlns="http://schemas.openxmlformats.org/spreadsheetml/2006/main" count="12817" uniqueCount="6785">
  <si>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</si>
  <si>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</si>
  <si>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</si>
  <si>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</si>
  <si>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</si>
  <si>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</si>
  <si>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</si>
  <si>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</si>
  <si>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</si>
  <si>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</si>
  <si>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</si>
  <si>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</si>
  <si>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</si>
  <si>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</si>
  <si>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</si>
  <si>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</si>
  <si>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</si>
  <si>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</si>
  <si>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</si>
  <si>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</si>
  <si>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</si>
  <si>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</si>
  <si>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</si>
  <si>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</si>
  <si>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</si>
  <si>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</si>
  <si>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</si>
  <si>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</si>
  <si>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</si>
  <si>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</si>
  <si>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</si>
  <si>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</si>
  <si>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</si>
  <si>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</si>
  <si>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</si>
  <si>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</si>
  <si>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</si>
  <si>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</si>
  <si>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</si>
  <si>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</si>
  <si>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</si>
  <si>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</si>
  <si>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</si>
  <si>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</si>
  <si>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</si>
  <si>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</si>
  <si>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</si>
  <si>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</si>
  <si>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</si>
  <si>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</si>
  <si>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</si>
  <si>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</si>
  <si>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</si>
  <si>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</si>
  <si>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</si>
  <si>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</si>
  <si>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</si>
  <si>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</si>
  <si>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</si>
  <si>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</si>
  <si>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</si>
  <si>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</si>
  <si>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</si>
  <si>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</si>
  <si>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</si>
  <si>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</si>
  <si>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</si>
  <si>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</si>
  <si>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</si>
  <si>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</si>
  <si>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</si>
  <si>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</si>
  <si>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</si>
  <si>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</si>
  <si>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</si>
  <si>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</si>
  <si>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</si>
  <si>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</si>
  <si>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</si>
  <si>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</si>
  <si>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</si>
  <si>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</si>
  <si>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</si>
  <si>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</si>
  <si>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</si>
  <si>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</si>
  <si>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</si>
  <si>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</si>
  <si>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</si>
  <si>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</si>
  <si>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</si>
  <si>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</si>
  <si>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</si>
  <si>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</si>
  <si>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</si>
  <si>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</si>
  <si>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</si>
  <si>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</si>
  <si>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</si>
  <si>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</si>
  <si>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</si>
  <si>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</si>
  <si>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</si>
  <si>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</si>
  <si>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</si>
  <si>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</si>
  <si>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</si>
  <si>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</si>
  <si>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</si>
  <si>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</si>
  <si>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</si>
  <si>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</si>
  <si>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</si>
  <si>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</si>
  <si>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</si>
  <si>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</si>
  <si>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</si>
  <si>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</si>
  <si>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</si>
  <si>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</si>
  <si>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</si>
  <si>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</si>
  <si>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</si>
  <si>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</si>
  <si>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</si>
  <si>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</si>
  <si>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</si>
  <si>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</si>
  <si>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</si>
  <si>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</si>
  <si>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</si>
  <si>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</si>
  <si>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</si>
  <si>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</si>
  <si>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</si>
  <si>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</si>
  <si>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</si>
  <si>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</si>
  <si>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</si>
  <si>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</si>
  <si>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</si>
  <si>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</si>
  <si>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</si>
  <si>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</si>
  <si>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</si>
  <si>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</si>
  <si>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</si>
  <si>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</si>
  <si>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</si>
  <si>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</si>
  <si>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</si>
  <si>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</si>
  <si>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</si>
  <si>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</si>
  <si>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</si>
  <si>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</si>
  <si>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</si>
  <si>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</si>
  <si>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</si>
  <si>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</si>
  <si>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</si>
  <si>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</si>
  <si>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</si>
  <si>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</si>
  <si>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</si>
  <si>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</si>
  <si>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</si>
  <si>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</si>
  <si>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</si>
  <si>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</si>
  <si>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</si>
  <si>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</si>
  <si>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</si>
  <si>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</si>
  <si>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</si>
  <si>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</si>
  <si>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</si>
  <si>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</si>
  <si>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</si>
  <si>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</si>
  <si>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</si>
  <si>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</si>
  <si>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</si>
  <si>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</si>
  <si>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</si>
  <si>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</si>
  <si>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</si>
  <si>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</si>
  <si>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</si>
  <si>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</si>
  <si>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</si>
  <si>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</si>
  <si>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</si>
  <si>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</si>
  <si>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</si>
  <si>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</si>
  <si>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</si>
  <si>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</si>
  <si>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</si>
  <si>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</si>
  <si>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</si>
  <si>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</si>
  <si>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</si>
  <si>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</si>
  <si>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</si>
  <si>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</si>
  <si>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</si>
  <si>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</si>
  <si>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</si>
  <si>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</si>
  <si>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</si>
  <si>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</si>
  <si>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</si>
  <si>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</si>
  <si>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</si>
  <si>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</si>
  <si>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</si>
  <si>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</si>
  <si>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</si>
  <si>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</si>
  <si>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</si>
  <si>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</si>
  <si>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</si>
  <si>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</si>
  <si>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</si>
  <si>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</si>
  <si>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</si>
  <si>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</si>
  <si>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</si>
  <si>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</si>
  <si>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</si>
  <si>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</si>
  <si>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</si>
  <si>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</si>
  <si>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</si>
  <si>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</si>
  <si>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</si>
  <si>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</si>
  <si>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</si>
  <si>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</si>
  <si>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</si>
  <si>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</si>
  <si>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</si>
  <si>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</si>
  <si>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</si>
  <si>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</si>
  <si>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</si>
  <si>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</si>
  <si>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</si>
  <si>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</si>
  <si>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</si>
  <si>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</si>
  <si>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</si>
  <si>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</si>
  <si>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</si>
  <si>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</si>
  <si>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</si>
  <si>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</si>
  <si>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</si>
  <si>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</si>
  <si>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</si>
  <si>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</si>
  <si>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</si>
  <si>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</si>
  <si>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</si>
  <si>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</si>
  <si>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</si>
  <si>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</si>
  <si>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</si>
  <si>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</si>
  <si>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</si>
  <si>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</si>
  <si>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</si>
  <si>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</si>
  <si>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</si>
  <si>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</si>
  <si>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</si>
  <si>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</si>
  <si>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</si>
  <si>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</si>
  <si>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</si>
  <si>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</si>
  <si>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</si>
  <si>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</si>
  <si>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</si>
  <si>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</si>
  <si>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</si>
  <si>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</si>
  <si>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</si>
  <si>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</si>
  <si>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</si>
  <si>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</si>
  <si>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</si>
  <si>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</si>
  <si>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</si>
  <si>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</si>
  <si>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</si>
  <si>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</si>
  <si>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</si>
  <si>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</si>
  <si>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</si>
  <si>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</si>
  <si>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</si>
  <si>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</si>
  <si>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</si>
  <si>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</si>
  <si>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</si>
  <si>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</si>
  <si>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</si>
  <si>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</si>
  <si>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</si>
  <si>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</si>
  <si>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</si>
  <si>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</si>
  <si>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</si>
  <si>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</si>
  <si>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</si>
  <si>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</si>
  <si>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</si>
  <si>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</si>
  <si>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</si>
  <si>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</si>
  <si>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</si>
  <si>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</si>
  <si>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</si>
  <si>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</si>
  <si>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</si>
  <si>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</si>
  <si>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</si>
  <si>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</si>
  <si>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</si>
  <si>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</si>
  <si>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</si>
  <si>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</si>
  <si>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</si>
  <si>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</si>
  <si>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</si>
  <si>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</si>
  <si>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</si>
  <si>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</si>
  <si>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</si>
  <si>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</si>
  <si>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</si>
  <si>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</si>
  <si>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</si>
  <si>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</si>
  <si>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</si>
  <si>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</si>
  <si>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</si>
  <si>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</si>
  <si>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</si>
  <si>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</si>
  <si>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</si>
  <si>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</si>
  <si>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</si>
  <si>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</si>
  <si>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</si>
  <si>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</si>
  <si>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</si>
  <si>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</si>
  <si>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</si>
  <si>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</si>
  <si>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</si>
  <si>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</si>
  <si>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</si>
  <si>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</si>
  <si>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</si>
  <si>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</si>
  <si>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</si>
  <si>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</si>
  <si>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</si>
  <si>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</si>
  <si>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</si>
  <si>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</si>
  <si>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</si>
  <si>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</si>
  <si>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</si>
  <si>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</si>
  <si>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</si>
  <si>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</si>
  <si>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</si>
  <si>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</si>
  <si>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</si>
  <si>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</si>
  <si>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</si>
  <si>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</si>
  <si>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</si>
  <si>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</si>
  <si>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</si>
  <si>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</si>
  <si>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</si>
  <si>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</si>
  <si>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</si>
  <si>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</si>
  <si>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</si>
  <si>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</si>
  <si>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</si>
  <si>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</si>
  <si>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</si>
  <si>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</si>
  <si>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</si>
  <si>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</si>
  <si>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</si>
  <si>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</si>
  <si>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</si>
  <si>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</si>
  <si>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</si>
  <si>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</si>
  <si>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</si>
  <si>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</si>
  <si>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</si>
  <si>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</si>
  <si>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</si>
  <si>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</si>
  <si>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</si>
  <si>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</si>
  <si>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</si>
  <si>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</si>
  <si>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</si>
  <si>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</si>
  <si>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</si>
  <si>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</si>
  <si>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</si>
  <si>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</si>
  <si>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</si>
  <si>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</si>
  <si>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</si>
  <si>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</si>
  <si>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</si>
  <si>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</si>
  <si>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</si>
  <si>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</si>
  <si>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</si>
  <si>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</si>
  <si>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</si>
  <si>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</si>
  <si>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</si>
  <si>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</si>
  <si>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</si>
  <si>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</si>
  <si>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</si>
  <si>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</si>
  <si>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</si>
  <si>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</si>
  <si>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</si>
  <si>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</si>
  <si>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</si>
  <si>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</si>
  <si>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</si>
  <si>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</si>
  <si>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</si>
  <si>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</si>
  <si>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</si>
  <si>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</si>
  <si>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</si>
  <si>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</si>
  <si>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</si>
  <si>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</si>
  <si>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</si>
  <si>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</si>
  <si>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</si>
  <si>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</si>
  <si>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</si>
  <si>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</si>
  <si>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</si>
  <si>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</si>
  <si>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</si>
  <si>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</si>
  <si>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</si>
  <si>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</si>
  <si>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</si>
  <si>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</si>
  <si>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</si>
  <si>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</si>
  <si>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</si>
  <si>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</si>
  <si>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</si>
  <si>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</si>
  <si>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</si>
  <si>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</si>
  <si>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</si>
  <si>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</si>
  <si>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</si>
  <si>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</si>
  <si>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</si>
  <si>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</si>
  <si>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</si>
  <si>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</si>
  <si>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</si>
  <si>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</si>
  <si>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</si>
  <si>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</si>
  <si>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</si>
  <si>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</si>
  <si>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</si>
  <si>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</si>
  <si>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</si>
  <si>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</si>
  <si>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</si>
  <si>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</si>
  <si>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</si>
  <si>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</si>
  <si>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</si>
  <si>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</si>
  <si>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</si>
  <si>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</si>
  <si>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</si>
  <si>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</si>
  <si>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</si>
  <si>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</si>
  <si>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</si>
  <si>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</si>
  <si>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</si>
  <si>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</si>
  <si>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</si>
  <si>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</si>
  <si>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</si>
  <si>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</si>
  <si>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</si>
  <si>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</si>
  <si>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</si>
  <si>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</si>
  <si>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</si>
  <si>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</si>
  <si>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</si>
  <si>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</si>
  <si>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</si>
  <si>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</si>
  <si>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</si>
  <si>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</si>
  <si>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</si>
  <si>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</si>
  <si>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</si>
  <si>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</si>
  <si>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</si>
  <si>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</si>
  <si>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</si>
  <si>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</si>
  <si>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</si>
  <si>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</si>
  <si>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</si>
  <si>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</si>
  <si>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</si>
  <si>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</si>
  <si>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</si>
  <si>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</si>
  <si>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</si>
  <si>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</si>
  <si>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</si>
  <si>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</si>
  <si>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</si>
  <si>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</si>
  <si>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</si>
  <si>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</si>
  <si>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</si>
  <si>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</si>
  <si>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</si>
  <si>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</si>
  <si>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</si>
  <si>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</si>
  <si>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</si>
  <si>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</si>
  <si>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</si>
  <si>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</si>
  <si>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</si>
  <si>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</si>
  <si>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</si>
  <si>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</si>
  <si>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</si>
  <si>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</si>
  <si>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</si>
  <si>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</si>
  <si>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</si>
  <si>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</si>
  <si>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</si>
  <si>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</si>
  <si>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</si>
  <si>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</si>
  <si>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</si>
  <si>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</si>
  <si>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</si>
  <si>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</si>
  <si>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</si>
  <si>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</si>
  <si>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</si>
  <si>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</si>
  <si>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</si>
  <si>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</si>
  <si>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</si>
  <si>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</si>
  <si>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</si>
  <si>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</si>
  <si>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</si>
  <si>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</si>
  <si>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</si>
  <si>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</si>
  <si>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</si>
  <si>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</si>
  <si>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</si>
  <si>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</si>
  <si>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</si>
  <si>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</si>
  <si>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</si>
  <si>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</si>
  <si>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</si>
  <si>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</si>
  <si>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</si>
  <si>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</si>
  <si>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</si>
  <si>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</si>
  <si>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</si>
  <si>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</si>
  <si>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</si>
  <si>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</si>
  <si>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</si>
  <si>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</si>
  <si>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</si>
  <si>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</si>
  <si>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</si>
  <si>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</si>
  <si>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</si>
  <si>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</si>
  <si>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</si>
  <si>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</si>
  <si>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</si>
  <si>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</si>
  <si>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</si>
  <si>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</si>
  <si>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</si>
  <si>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</si>
  <si>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</si>
  <si>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</si>
  <si>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</si>
  <si>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</si>
  <si>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</si>
  <si>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</si>
  <si>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</si>
  <si>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</si>
  <si>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</si>
  <si>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</si>
  <si>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</si>
  <si>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</si>
  <si>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</si>
  <si>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</si>
  <si>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</si>
  <si>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</si>
  <si>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</si>
  <si>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</si>
  <si>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</si>
  <si>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</si>
  <si>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</si>
  <si>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</si>
  <si>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</si>
  <si>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</si>
  <si>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</si>
  <si>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</si>
  <si>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</si>
  <si>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</si>
  <si>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</si>
  <si>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</si>
  <si>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</si>
  <si>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</si>
  <si>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</si>
  <si>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</si>
  <si>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</si>
  <si>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</si>
  <si>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</si>
  <si>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</si>
  <si>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</si>
  <si>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</si>
  <si>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</si>
  <si>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</si>
  <si>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</si>
  <si>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</si>
  <si>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</si>
  <si>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</si>
  <si>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</si>
  <si>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</si>
  <si>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</si>
  <si>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</si>
  <si>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</si>
  <si>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</si>
  <si>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</si>
  <si>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</si>
  <si>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</si>
  <si>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</si>
  <si>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</si>
  <si>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</si>
  <si>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</si>
  <si>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</si>
  <si>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</si>
  <si>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</si>
  <si>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</si>
  <si>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</si>
  <si>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</si>
  <si>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</si>
  <si>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</si>
  <si>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</si>
  <si>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</si>
  <si>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</si>
  <si>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</si>
  <si>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</si>
  <si>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</si>
  <si>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</si>
  <si>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</si>
  <si>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</si>
  <si>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</si>
  <si>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</si>
  <si>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</si>
  <si>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</si>
  <si>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</si>
  <si>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</si>
  <si>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</si>
  <si>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</si>
  <si>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</si>
  <si>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</si>
  <si>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</si>
  <si>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</si>
  <si>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</si>
  <si>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</si>
  <si>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</si>
  <si>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</si>
  <si>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</si>
  <si>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</si>
  <si>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</si>
  <si>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</si>
  <si>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</si>
  <si>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</si>
  <si>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</si>
  <si>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</si>
  <si>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</si>
  <si>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</si>
  <si>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</si>
  <si>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</si>
  <si>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</si>
  <si>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</si>
  <si>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</si>
  <si>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</si>
  <si>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</si>
  <si>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</si>
  <si>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</si>
  <si>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</si>
  <si>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</si>
  <si>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</si>
  <si>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</si>
  <si>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</si>
  <si>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</si>
  <si>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</si>
  <si>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</si>
  <si>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</si>
  <si>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</si>
  <si>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</si>
  <si>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</si>
  <si>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</si>
  <si>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</si>
  <si>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</si>
  <si>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</si>
  <si>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</si>
  <si>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</si>
  <si>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</si>
  <si>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</si>
  <si>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</si>
  <si>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</si>
  <si>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</si>
  <si>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</si>
  <si>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</si>
  <si>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</si>
  <si>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</si>
  <si>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</si>
  <si>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</si>
  <si>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</si>
  <si>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</si>
  <si>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</si>
  <si>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</si>
  <si>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</si>
  <si>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</si>
  <si>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</si>
  <si>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</si>
  <si>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</si>
  <si>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</si>
  <si>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</si>
  <si>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</si>
  <si>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</si>
  <si>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</si>
  <si>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</si>
  <si>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</si>
  <si>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</si>
  <si>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</si>
  <si>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</si>
  <si>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</si>
  <si>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</si>
  <si>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</si>
  <si>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</si>
  <si>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</si>
  <si>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</si>
  <si>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</si>
  <si>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</si>
  <si>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</si>
  <si>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</si>
  <si>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</si>
  <si>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</si>
  <si>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</si>
  <si>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</si>
  <si>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</si>
  <si>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</si>
  <si>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</si>
  <si>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</si>
  <si>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</si>
  <si>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</si>
  <si>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</si>
  <si>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</si>
  <si>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</si>
  <si>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</si>
  <si>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</si>
  <si>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</si>
  <si>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</si>
  <si>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</si>
  <si>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</si>
  <si>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</si>
  <si>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</si>
  <si>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</si>
  <si>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</si>
  <si>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</si>
  <si>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</si>
  <si>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</si>
  <si>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</si>
  <si>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</si>
  <si>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</si>
  <si>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</si>
  <si>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</si>
  <si>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</si>
  <si>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</si>
  <si>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</si>
  <si>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</si>
  <si>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</si>
  <si>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</si>
  <si>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</si>
  <si>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</si>
  <si>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</si>
  <si>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</si>
  <si>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</si>
  <si>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</si>
  <si>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</si>
  <si>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</si>
  <si>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</si>
  <si>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</si>
  <si>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</si>
  <si>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</si>
  <si>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</si>
  <si>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</si>
  <si>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</si>
  <si>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</si>
  <si>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</si>
  <si>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</si>
  <si>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</si>
  <si>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</si>
  <si>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</si>
  <si>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</si>
  <si>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</si>
  <si>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</si>
  <si>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</si>
  <si>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</si>
  <si>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</si>
  <si>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</si>
  <si>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</si>
  <si>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</si>
  <si>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</si>
  <si>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</si>
  <si>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</si>
  <si>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</si>
  <si>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</si>
  <si>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</si>
  <si>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</si>
  <si>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</si>
  <si>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</si>
  <si>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</si>
  <si>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</si>
  <si>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</si>
  <si>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</si>
  <si>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</si>
  <si>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</si>
  <si>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</si>
  <si>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</si>
  <si>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</si>
  <si>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</si>
  <si>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</si>
  <si>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</si>
  <si>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</si>
  <si>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</si>
  <si>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</si>
  <si>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</si>
  <si>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</si>
  <si>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</si>
  <si>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</si>
  <si>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</si>
  <si>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</si>
  <si>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</si>
  <si>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</si>
  <si>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</si>
  <si>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</si>
  <si>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</si>
  <si>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</si>
  <si>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</si>
  <si>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</si>
  <si>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</si>
  <si>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</si>
  <si>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</si>
  <si>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</si>
  <si>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</si>
  <si>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</si>
  <si>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</si>
  <si>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</si>
  <si>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</si>
  <si>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</si>
  <si>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</si>
  <si>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</si>
  <si>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</si>
  <si>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</si>
  <si>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</si>
  <si>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</si>
  <si>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</si>
  <si>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</si>
  <si>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</si>
  <si>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</si>
  <si>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</si>
  <si>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</si>
  <si>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</si>
  <si>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</si>
  <si>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</si>
  <si>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</si>
  <si>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</si>
  <si>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</si>
  <si>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</si>
  <si>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</si>
  <si>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</si>
  <si>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</si>
  <si>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</si>
  <si>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</si>
  <si>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</si>
  <si>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</si>
  <si>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</si>
  <si>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</si>
  <si>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</si>
  <si>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</si>
  <si>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</si>
  <si>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</si>
  <si>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</si>
  <si>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</si>
  <si>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</si>
  <si>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</si>
  <si>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</si>
  <si>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</si>
  <si>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</si>
  <si>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</si>
  <si>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</si>
  <si>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</si>
  <si>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</si>
  <si>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</si>
  <si>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</si>
  <si>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</si>
  <si>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</si>
  <si>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</si>
  <si>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</si>
  <si>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</si>
  <si>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</si>
  <si>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</si>
  <si>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</si>
  <si>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</si>
  <si>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</si>
  <si>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</si>
  <si>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</si>
  <si>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</si>
  <si>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</si>
  <si>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</si>
  <si>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</si>
  <si>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</si>
  <si>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</si>
  <si>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</si>
  <si>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</si>
  <si>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</si>
  <si>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</si>
  <si>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</si>
  <si>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</si>
  <si>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</si>
  <si>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</si>
  <si>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</si>
  <si>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</si>
  <si>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</si>
  <si>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</si>
  <si>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</si>
  <si>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</si>
  <si>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</si>
  <si>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</si>
  <si>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</si>
  <si>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</si>
  <si>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</si>
  <si>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</si>
  <si>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</si>
  <si>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</si>
  <si>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</si>
  <si>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</si>
  <si>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</si>
  <si>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</si>
  <si>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</si>
  <si>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</si>
  <si>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</si>
  <si>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</si>
  <si>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</si>
  <si>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</si>
  <si>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</si>
  <si>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</si>
  <si>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</si>
  <si>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</si>
  <si>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</si>
  <si>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</si>
  <si>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</si>
  <si>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</si>
  <si>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</si>
  <si>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</si>
  <si>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</si>
  <si>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</si>
  <si>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</si>
  <si>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</si>
  <si>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</si>
  <si>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</si>
  <si>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</si>
  <si>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</si>
  <si>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</si>
  <si>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</si>
  <si>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</si>
  <si>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</si>
  <si>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</si>
  <si>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</si>
  <si>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</si>
  <si>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</si>
  <si>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</si>
  <si>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</si>
  <si>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</si>
  <si>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</si>
  <si>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</si>
  <si>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</si>
  <si>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</si>
  <si>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</si>
  <si>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</si>
  <si>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</si>
  <si>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</si>
  <si>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</si>
  <si>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</si>
  <si>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</si>
  <si>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</si>
  <si>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</si>
  <si>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</si>
  <si>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</si>
  <si>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</si>
  <si>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</si>
  <si>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</si>
  <si>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</si>
  <si>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</si>
  <si>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</si>
  <si>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</si>
  <si>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</si>
  <si>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</si>
  <si>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</si>
  <si>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</si>
  <si>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</si>
  <si>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</si>
  <si>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</si>
  <si>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</si>
  <si>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</si>
  <si>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</si>
  <si>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</si>
  <si>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</si>
  <si>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</si>
  <si>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</si>
  <si>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</si>
  <si>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</si>
  <si>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</si>
  <si>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</si>
  <si>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</si>
  <si>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</si>
  <si>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</si>
  <si>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</si>
  <si>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</si>
  <si>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</si>
  <si>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</si>
  <si>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</si>
  <si>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</si>
  <si>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</si>
  <si>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</si>
  <si>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</si>
  <si>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</si>
  <si>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</si>
  <si>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</si>
  <si>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</si>
  <si>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</si>
  <si>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</si>
  <si>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</si>
  <si>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</si>
  <si>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</si>
  <si>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</si>
  <si>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</si>
  <si>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</si>
  <si>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</si>
  <si>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</si>
  <si>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</si>
  <si>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</si>
  <si>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</si>
  <si>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</si>
  <si>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</si>
  <si>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</si>
  <si>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</si>
  <si>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</si>
  <si>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</si>
  <si>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</si>
  <si>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</si>
  <si>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</si>
  <si>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</si>
  <si>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</si>
  <si>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</si>
  <si>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</si>
  <si>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</si>
  <si>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</si>
  <si>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</si>
  <si>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</si>
  <si>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</si>
  <si>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</si>
  <si>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</si>
  <si>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</si>
  <si>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</si>
  <si>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</si>
  <si>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</si>
  <si>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</si>
  <si>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</si>
  <si>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</si>
  <si>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</si>
  <si>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</si>
  <si>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</si>
  <si>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</si>
  <si>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</si>
  <si>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</si>
  <si>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</si>
  <si>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</si>
  <si>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</si>
  <si>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</si>
  <si>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</si>
  <si>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</si>
  <si>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</si>
  <si>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</si>
  <si>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</si>
  <si>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</si>
  <si>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</si>
  <si>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</si>
  <si>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</si>
  <si>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</si>
  <si>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</si>
  <si>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</si>
  <si>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</si>
  <si>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</si>
  <si>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</si>
  <si>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</si>
  <si>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</si>
  <si>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</si>
  <si>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</si>
  <si>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</si>
  <si>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</si>
  <si>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</si>
  <si>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</si>
  <si>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</si>
  <si>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</si>
  <si>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</si>
  <si>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</si>
  <si>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</si>
  <si>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</si>
  <si>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</si>
  <si>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</si>
  <si>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</si>
  <si>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</si>
  <si>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</si>
  <si>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</si>
  <si>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</si>
  <si>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</si>
  <si>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</si>
  <si>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</si>
  <si>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</si>
  <si>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</si>
  <si>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</si>
  <si>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</si>
  <si>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</si>
  <si>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</si>
  <si>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</si>
  <si>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</si>
  <si>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</si>
  <si>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</si>
  <si>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</si>
  <si>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</si>
  <si>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</si>
  <si>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</si>
  <si>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</si>
  <si>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</si>
  <si>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</si>
  <si>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</si>
  <si>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</si>
  <si>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</si>
  <si>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</si>
  <si>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</si>
  <si>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</si>
  <si>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</si>
  <si>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</si>
  <si>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</si>
  <si>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</si>
  <si>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</si>
  <si>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</si>
  <si>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</si>
  <si>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</si>
  <si>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</si>
  <si>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</si>
  <si>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</si>
  <si>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</si>
  <si>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</si>
  <si>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</si>
  <si>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</si>
  <si>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</si>
  <si>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</si>
  <si>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</si>
  <si>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</si>
  <si>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</si>
  <si>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</si>
  <si>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</si>
  <si>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</si>
  <si>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</si>
  <si>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</si>
  <si>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</si>
  <si>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</si>
  <si>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</si>
  <si>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</si>
  <si>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</si>
  <si>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</si>
  <si>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</si>
  <si>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</si>
  <si>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</si>
  <si>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</si>
  <si>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</si>
  <si>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</si>
  <si>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</si>
  <si>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</si>
  <si>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</si>
  <si>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</si>
  <si>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</si>
  <si>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</si>
  <si>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</si>
  <si>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</si>
  <si>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</si>
  <si>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</si>
  <si>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</si>
  <si>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</si>
  <si>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</si>
  <si>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</si>
  <si>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</si>
  <si>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</si>
  <si>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</si>
  <si>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</si>
  <si>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</si>
  <si>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</si>
  <si>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</si>
  <si>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</si>
  <si>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</si>
  <si>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</si>
  <si>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</si>
  <si>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</si>
  <si>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</si>
  <si>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</si>
  <si>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</si>
  <si>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</si>
  <si>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</si>
  <si>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</si>
  <si>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</si>
  <si>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</si>
  <si>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</si>
  <si>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</si>
  <si>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</si>
  <si>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</si>
  <si>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</si>
  <si>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</si>
  <si>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</si>
  <si>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</si>
  <si>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</si>
  <si>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</si>
  <si>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</si>
  <si>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</si>
  <si>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</si>
  <si>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</si>
  <si>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</si>
  <si>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</si>
  <si>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</si>
  <si>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</si>
  <si>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</si>
  <si>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</si>
  <si>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</si>
  <si>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</si>
  <si>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</si>
  <si>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</si>
  <si>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</si>
  <si>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</si>
  <si>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</si>
  <si>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</si>
  <si>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</si>
  <si>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</si>
  <si>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</si>
  <si>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</si>
  <si>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</si>
  <si>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</si>
  <si>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</si>
  <si>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</si>
  <si>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</si>
  <si>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</si>
  <si>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</si>
  <si>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</si>
  <si>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</si>
  <si>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</si>
  <si>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</si>
  <si>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</si>
  <si>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</si>
  <si>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</si>
  <si>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</si>
  <si>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</si>
  <si>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</si>
  <si>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</si>
  <si>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</si>
  <si>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</si>
  <si>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</si>
  <si>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</si>
  <si>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</si>
  <si>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</si>
  <si>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</si>
  <si>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</si>
  <si>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</si>
  <si>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</si>
  <si>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</si>
  <si>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</si>
  <si>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</si>
  <si>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</si>
  <si>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</si>
  <si>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</si>
  <si>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</si>
  <si>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</si>
  <si>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</si>
  <si>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</si>
  <si>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</si>
  <si>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</si>
  <si>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</si>
  <si>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</si>
  <si>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</si>
  <si>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</si>
  <si>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</si>
  <si>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</si>
  <si>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</si>
  <si>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</si>
  <si>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</si>
  <si>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</si>
  <si>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</si>
  <si>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</si>
  <si>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</si>
  <si>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</si>
  <si>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</si>
  <si>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</si>
  <si>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</si>
  <si>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</si>
  <si>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</si>
  <si>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</si>
  <si>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</si>
  <si>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</si>
  <si>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</si>
  <si>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</si>
  <si>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</si>
  <si>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</si>
  <si>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</si>
  <si>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</si>
  <si>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</si>
  <si>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</si>
  <si>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</si>
  <si>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</si>
  <si>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</si>
  <si>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</si>
  <si>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</si>
  <si>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</si>
  <si>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</si>
  <si>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</si>
  <si>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</si>
  <si>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</si>
  <si>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</si>
  <si>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</si>
  <si>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</si>
  <si>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</si>
  <si>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</si>
  <si>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</si>
  <si>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</si>
  <si>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</si>
  <si>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</si>
  <si>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</si>
  <si>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</si>
  <si>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</si>
  <si>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</si>
  <si>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</si>
  <si>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</si>
  <si>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</si>
  <si>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</si>
  <si>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</si>
  <si>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</si>
  <si>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</si>
  <si>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</si>
  <si>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</si>
  <si>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</si>
  <si>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</si>
  <si>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</si>
  <si>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</si>
  <si>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</si>
  <si>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</si>
  <si>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</si>
  <si>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</si>
  <si>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</si>
  <si>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</si>
  <si>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</si>
  <si>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</si>
  <si>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</si>
  <si>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</si>
  <si>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</si>
  <si>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</si>
  <si>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</si>
  <si>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</si>
  <si>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</si>
  <si>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</si>
  <si>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</si>
  <si>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</si>
  <si>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</si>
  <si>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</si>
  <si>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</si>
  <si>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</si>
  <si>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</si>
  <si>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</si>
  <si>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</si>
  <si>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</si>
  <si>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</si>
  <si>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</si>
  <si>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</si>
  <si>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</si>
  <si>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</si>
  <si>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</si>
  <si>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</si>
  <si>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</si>
  <si>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</si>
  <si>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</si>
  <si>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</si>
  <si>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</si>
  <si>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</si>
  <si>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</si>
  <si>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</si>
  <si>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</si>
  <si>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</si>
  <si>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</si>
  <si>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</si>
  <si>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</si>
  <si>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</si>
  <si>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</si>
  <si>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</si>
  <si>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</si>
  <si>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</si>
  <si>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</si>
  <si>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</si>
  <si>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</si>
  <si>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</si>
  <si>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</si>
  <si>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</si>
  <si>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</si>
  <si>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</si>
  <si>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</si>
  <si>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</si>
  <si>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</si>
  <si>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</si>
  <si>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</si>
  <si>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</si>
  <si>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</si>
  <si>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</si>
  <si>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</si>
  <si>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</si>
  <si>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</si>
  <si>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</si>
  <si>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</si>
  <si>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</si>
  <si>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</si>
  <si>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</si>
  <si>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</si>
  <si>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</si>
  <si>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</si>
  <si>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</si>
  <si>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</si>
  <si>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</si>
  <si>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</si>
  <si>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</si>
  <si>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</si>
  <si>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</si>
  <si>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</si>
  <si>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</si>
  <si>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</si>
  <si>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</si>
  <si>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</si>
  <si>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</si>
  <si>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</si>
  <si>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</si>
  <si>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</si>
  <si>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</si>
  <si>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</si>
  <si>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</si>
  <si>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</si>
  <si>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</si>
  <si>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</si>
  <si>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</si>
  <si>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</si>
  <si>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</si>
  <si>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</si>
  <si>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</si>
  <si>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</si>
  <si>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</si>
  <si>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</si>
  <si>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</si>
  <si>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</si>
  <si>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</si>
  <si>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</si>
  <si>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</si>
  <si>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</si>
  <si>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</si>
  <si>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</si>
  <si>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</si>
  <si>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</si>
  <si>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</si>
  <si>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</si>
  <si>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</si>
  <si>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</si>
  <si>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</si>
  <si>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</si>
  <si>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</si>
  <si>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</si>
  <si>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</si>
  <si>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</si>
  <si>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</si>
  <si>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</si>
  <si>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</si>
  <si>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</si>
  <si>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</si>
  <si>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</si>
  <si>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</si>
  <si>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</si>
  <si>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</si>
  <si>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</si>
  <si>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</si>
  <si>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</si>
  <si>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</si>
  <si>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</si>
  <si>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</si>
  <si>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</si>
  <si>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</si>
  <si>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</si>
  <si>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</si>
  <si>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</si>
  <si>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</si>
  <si>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</si>
  <si>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</si>
  <si>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</si>
  <si>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</si>
  <si>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</si>
  <si>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</si>
  <si>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</si>
  <si>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</si>
  <si>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</si>
  <si>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</si>
  <si>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</si>
  <si>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</si>
  <si>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</si>
  <si>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</si>
  <si>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</si>
  <si>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</si>
  <si>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</si>
  <si>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</si>
  <si>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</si>
  <si>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</si>
  <si>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</si>
  <si>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</si>
  <si>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</si>
  <si>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</si>
  <si>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</si>
  <si>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</si>
  <si>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</si>
  <si>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</si>
  <si>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</si>
  <si>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</si>
  <si>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</si>
  <si>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</si>
  <si>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</si>
  <si>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</si>
  <si>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</si>
  <si>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</si>
  <si>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</si>
  <si>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</si>
  <si>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</si>
  <si>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</si>
  <si>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</si>
  <si>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</si>
  <si>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</si>
  <si>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</si>
  <si>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</si>
  <si>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</si>
  <si>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</si>
  <si>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</si>
  <si>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</si>
  <si>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</si>
  <si>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</si>
  <si>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</si>
  <si>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</si>
  <si>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</si>
  <si>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</si>
  <si>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</si>
  <si>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</si>
  <si>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</si>
  <si>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</si>
  <si>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</si>
  <si>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</si>
  <si>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</si>
  <si>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</si>
  <si>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</si>
  <si>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</si>
  <si>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</si>
  <si>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</si>
  <si>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</si>
  <si>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</si>
  <si>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</si>
  <si>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</si>
  <si>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</si>
  <si>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</si>
  <si>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</si>
  <si>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</si>
  <si>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</si>
  <si>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</si>
  <si>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</si>
  <si>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</si>
  <si>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</si>
  <si>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</si>
  <si>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</si>
  <si>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</si>
  <si>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</si>
  <si>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</si>
  <si>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</si>
  <si>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</si>
  <si>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</si>
  <si>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</si>
  <si>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</si>
  <si>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</si>
  <si>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</si>
  <si>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</si>
  <si>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</si>
  <si>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</si>
  <si>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</si>
  <si>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</si>
  <si>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</si>
  <si>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</si>
  <si>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</si>
  <si>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</si>
  <si>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</si>
  <si>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</si>
  <si>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</si>
  <si>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</si>
  <si>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</si>
  <si>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</si>
  <si>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</si>
  <si>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</si>
  <si>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</si>
  <si>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</si>
  <si>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</si>
  <si>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</si>
  <si>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</si>
  <si>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</si>
  <si>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</si>
  <si>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</si>
  <si>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</si>
  <si>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</si>
  <si>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</si>
  <si>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</si>
  <si>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</si>
  <si>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</si>
  <si>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</si>
  <si>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</si>
  <si>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</si>
  <si>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</si>
  <si>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</si>
  <si>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</si>
  <si>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</si>
  <si>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</si>
  <si>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</si>
  <si>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</si>
  <si>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</si>
  <si>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</si>
  <si>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</si>
  <si>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</si>
  <si>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</si>
  <si>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</si>
  <si>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</si>
  <si>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</si>
  <si>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</si>
  <si>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</si>
  <si>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</si>
  <si>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</si>
  <si>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</si>
  <si>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</si>
  <si>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</si>
  <si>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</si>
  <si>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</si>
  <si>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</si>
  <si>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</si>
  <si>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</si>
  <si>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</si>
  <si>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</si>
  <si>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</si>
  <si>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</si>
  <si>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</si>
  <si>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</si>
  <si>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</si>
  <si>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</si>
  <si>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</si>
  <si>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</si>
  <si>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</si>
  <si>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</si>
  <si>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</si>
  <si>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</si>
  <si>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</si>
  <si>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</si>
  <si>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</si>
  <si>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</si>
  <si>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</si>
  <si>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</si>
  <si>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</si>
  <si>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</si>
  <si>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</si>
  <si>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</si>
  <si>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</si>
  <si>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</si>
  <si>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</si>
  <si>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</si>
  <si>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</si>
  <si>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</si>
  <si>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</si>
  <si>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</si>
  <si>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</si>
  <si>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</si>
  <si>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</si>
  <si>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</si>
  <si>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</si>
  <si>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</si>
  <si>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</si>
  <si>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</si>
  <si>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</si>
  <si>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</si>
  <si>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</si>
  <si>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</si>
  <si>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</si>
  <si>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</si>
  <si>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</si>
  <si>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</si>
  <si>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</si>
  <si>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</si>
  <si>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</si>
  <si>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</si>
  <si>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</si>
  <si>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</si>
  <si>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</si>
  <si>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</si>
  <si>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</si>
  <si>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</si>
  <si>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</si>
  <si>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</si>
  <si>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</si>
  <si>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</si>
  <si>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</si>
  <si>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</si>
  <si>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</si>
  <si>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</si>
  <si>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</si>
  <si>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</si>
  <si>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</si>
  <si>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</si>
  <si>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</si>
  <si>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</si>
  <si>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</si>
  <si>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</si>
  <si>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</si>
  <si>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</si>
  <si>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</si>
  <si>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</si>
  <si>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</si>
  <si>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</si>
  <si>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</si>
  <si>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</si>
  <si>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</si>
  <si>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</si>
  <si>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</si>
  <si>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</si>
  <si>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</si>
  <si>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</si>
  <si>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</si>
  <si>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</si>
  <si>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</si>
  <si>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</si>
  <si>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</si>
  <si>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</si>
  <si>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</si>
  <si>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</si>
  <si>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</si>
  <si>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</si>
  <si>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</si>
  <si>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</si>
  <si>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</si>
  <si>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</si>
  <si>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</si>
  <si>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</si>
  <si>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</si>
  <si>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</si>
  <si>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</si>
  <si>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</si>
  <si>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</si>
  <si>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</si>
  <si>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</si>
  <si>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</si>
  <si>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</si>
  <si>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</si>
  <si>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</si>
  <si>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</si>
  <si>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</si>
  <si>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</si>
  <si>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</si>
  <si>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</si>
  <si>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</si>
  <si>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</si>
  <si>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</si>
  <si>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</si>
  <si>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</si>
  <si>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</si>
  <si>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</si>
  <si>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</si>
  <si>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</si>
  <si>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</si>
  <si>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</si>
  <si>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</si>
  <si>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</si>
  <si>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</si>
  <si>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</si>
  <si>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</si>
  <si>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</si>
  <si>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</si>
  <si>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</si>
  <si>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</si>
  <si>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</si>
  <si>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</si>
  <si>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</si>
  <si>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</si>
  <si>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</si>
  <si>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</si>
  <si>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</si>
  <si>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</si>
  <si>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</si>
  <si>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</si>
  <si>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</si>
  <si>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</si>
  <si>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</si>
  <si>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</si>
  <si>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</si>
  <si>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</si>
  <si>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</si>
  <si>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</si>
  <si>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</si>
  <si>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</si>
  <si>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</si>
  <si>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</si>
  <si>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</si>
  <si>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</si>
  <si>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</si>
  <si>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</si>
  <si>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</si>
  <si>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</si>
  <si>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</si>
  <si>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</si>
  <si>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</si>
  <si>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</si>
  <si>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</si>
  <si>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</si>
  <si>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</si>
  <si>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</si>
  <si>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</si>
  <si>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</si>
  <si>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</si>
  <si>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</si>
  <si>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</si>
  <si>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</si>
  <si>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</si>
  <si>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</si>
  <si>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</si>
  <si>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</si>
  <si>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</si>
  <si>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</si>
  <si>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</si>
  <si>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</si>
  <si>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</si>
  <si>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</si>
  <si>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</si>
  <si>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</si>
  <si>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</si>
  <si>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</si>
  <si>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</si>
  <si>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</si>
  <si>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</si>
  <si>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</si>
  <si>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</si>
  <si>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</si>
  <si>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</si>
  <si>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</si>
  <si>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</si>
  <si>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</si>
  <si>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</si>
  <si>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</si>
  <si>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</si>
  <si>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</si>
  <si>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</si>
  <si>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</si>
  <si>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</si>
  <si>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</si>
  <si>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</si>
  <si>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</si>
  <si>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</si>
  <si>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</si>
  <si>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</si>
  <si>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</si>
  <si>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</si>
  <si>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</si>
  <si>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</si>
  <si>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</si>
  <si>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</si>
  <si>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</si>
  <si>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</si>
  <si>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</si>
  <si>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</si>
  <si>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</si>
  <si>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</si>
  <si>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</si>
  <si>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</si>
  <si>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</si>
  <si>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</si>
  <si>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</si>
  <si>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</si>
  <si>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</si>
  <si>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</si>
  <si>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</si>
  <si>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</si>
  <si>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</si>
  <si>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</si>
  <si>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</si>
  <si>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</si>
  <si>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</si>
  <si>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</si>
  <si>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</si>
  <si>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</si>
  <si>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</si>
  <si>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</si>
  <si>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</si>
  <si>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</si>
  <si>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</si>
  <si>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</si>
  <si>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</si>
  <si>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</si>
  <si>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</si>
  <si>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</si>
  <si>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</si>
  <si>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</si>
  <si>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</si>
  <si>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</si>
  <si>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</si>
  <si>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</si>
  <si>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</si>
  <si>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</si>
  <si>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</si>
  <si>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</si>
  <si>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</si>
  <si>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</si>
  <si>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</si>
  <si>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</si>
  <si>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</si>
  <si>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</si>
  <si>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</si>
  <si>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</si>
  <si>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</si>
  <si>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</si>
  <si>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</si>
  <si>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</si>
  <si>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</si>
  <si>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</si>
  <si>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</si>
  <si>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</si>
  <si>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</si>
  <si>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</si>
  <si>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</si>
  <si>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</si>
  <si>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</si>
  <si>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</si>
  <si>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</si>
  <si>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</si>
  <si>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</si>
  <si>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</si>
  <si>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</si>
  <si>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</si>
  <si>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</si>
  <si>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</si>
  <si>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</si>
  <si>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</si>
  <si>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</si>
  <si>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</si>
  <si>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</si>
  <si>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</si>
  <si>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</si>
  <si>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</si>
  <si>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</si>
  <si>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</si>
  <si>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</si>
  <si>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</si>
  <si>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</si>
  <si>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</si>
  <si>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</si>
  <si>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</si>
  <si>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</si>
  <si>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</si>
  <si>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</si>
  <si>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</si>
  <si>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</si>
  <si>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</si>
  <si>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</si>
  <si>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</si>
  <si>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</si>
  <si>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</si>
  <si>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</si>
  <si>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</si>
  <si>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</si>
  <si>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</si>
  <si>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</si>
  <si>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</si>
  <si>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</si>
  <si>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</si>
  <si>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</si>
  <si>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</si>
  <si>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</si>
  <si>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</si>
  <si>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</si>
  <si>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</si>
  <si>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</si>
  <si>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</si>
  <si>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</si>
  <si>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</si>
  <si>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</si>
  <si>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</si>
  <si>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</si>
  <si>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</si>
  <si>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</si>
  <si>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</si>
  <si>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</si>
  <si>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</si>
  <si>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</si>
  <si>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</si>
  <si>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</si>
  <si>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</si>
  <si>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</si>
  <si>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</si>
  <si>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</si>
  <si>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</si>
  <si>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</si>
  <si>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</si>
  <si>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</si>
  <si>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</si>
  <si>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</si>
  <si>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</si>
  <si>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</si>
  <si>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</si>
  <si>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</si>
  <si>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</si>
  <si>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</si>
  <si>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</si>
  <si>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</si>
  <si>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</si>
  <si>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</si>
  <si>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</si>
  <si>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</si>
  <si>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</si>
  <si>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</si>
  <si>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</si>
  <si>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</si>
  <si>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</si>
  <si>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</si>
  <si>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</si>
  <si>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</si>
  <si>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</si>
  <si>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</si>
  <si>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</si>
  <si>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</si>
  <si>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</si>
  <si>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</si>
  <si>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</si>
  <si>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</si>
  <si>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</si>
  <si>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</si>
  <si>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</si>
  <si>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</si>
  <si>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</si>
  <si>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</si>
  <si>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</si>
  <si>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</si>
  <si>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</si>
  <si>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</si>
  <si>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</si>
  <si>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</si>
  <si>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</si>
  <si>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</si>
  <si>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</si>
  <si>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</si>
  <si>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</si>
  <si>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</si>
  <si>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</si>
  <si>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</si>
  <si>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</si>
  <si>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</si>
  <si>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</si>
  <si>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</si>
  <si>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</si>
  <si>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</si>
  <si>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</si>
  <si>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</si>
  <si>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</si>
  <si>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</si>
  <si>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</si>
  <si>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</si>
  <si>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</si>
  <si>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</si>
  <si>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</si>
  <si>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</si>
  <si>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</si>
  <si>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</si>
  <si>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</si>
  <si>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</si>
  <si>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</si>
  <si>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</si>
  <si>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</si>
  <si>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</si>
  <si>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</si>
  <si>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</si>
  <si>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</si>
  <si>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</si>
  <si>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</si>
  <si>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</si>
  <si>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</si>
  <si>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</si>
  <si>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</si>
  <si>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</si>
  <si>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</si>
  <si>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</si>
  <si>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</si>
  <si>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</si>
  <si>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</si>
  <si>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</si>
  <si>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</si>
  <si>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</si>
  <si>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</si>
  <si>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</si>
  <si>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</si>
  <si>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</si>
  <si>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</si>
  <si>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</si>
  <si>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</si>
  <si>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</si>
  <si>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</si>
  <si>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</si>
  <si>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</si>
  <si>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</si>
  <si>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</si>
  <si>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</si>
  <si>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</si>
  <si>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</si>
  <si>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</si>
  <si>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</si>
  <si>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</si>
  <si>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</si>
  <si>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</si>
  <si>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</si>
  <si>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</si>
  <si>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</si>
  <si>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</si>
  <si>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</si>
  <si>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</si>
  <si>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</si>
  <si>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</si>
  <si>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</si>
  <si>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</si>
  <si>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</si>
  <si>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</si>
  <si>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</si>
  <si>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</si>
  <si>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</si>
  <si>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</si>
  <si>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</si>
  <si>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</si>
  <si>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</si>
  <si>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</si>
  <si>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</si>
  <si>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</si>
  <si>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</si>
  <si>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</si>
  <si>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</si>
  <si>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</si>
  <si>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</si>
  <si>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</si>
  <si>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</si>
  <si>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</si>
  <si>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</si>
  <si>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</si>
  <si>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</si>
  <si>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</si>
  <si>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</si>
  <si>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</si>
  <si>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</si>
  <si>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</si>
  <si>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</si>
  <si>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</si>
  <si>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</si>
  <si>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</si>
  <si>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</si>
  <si>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</si>
  <si>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</si>
  <si>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</si>
  <si>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</si>
  <si>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</si>
  <si>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</si>
  <si>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</si>
  <si>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</si>
  <si>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</si>
  <si>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</si>
  <si>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</si>
  <si>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</si>
  <si>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</si>
  <si>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</si>
  <si>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</si>
  <si>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</si>
  <si>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</si>
  <si>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</si>
  <si>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</si>
  <si>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</si>
  <si>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</si>
  <si>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</si>
  <si>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</si>
  <si>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</si>
  <si>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</si>
  <si>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</si>
  <si>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</si>
  <si>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</si>
  <si>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</si>
  <si>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</si>
  <si>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</si>
  <si>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</si>
  <si>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</si>
  <si>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</si>
  <si>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</si>
  <si>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</si>
  <si>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</si>
  <si>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</si>
  <si>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</si>
  <si>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</si>
  <si>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</si>
  <si>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</si>
  <si>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</si>
  <si>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</si>
  <si>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</si>
  <si>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</si>
  <si>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</si>
  <si>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</si>
  <si>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</si>
  <si>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</si>
  <si>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</si>
  <si>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</si>
  <si>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</si>
  <si>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</si>
  <si>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</si>
  <si>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</si>
  <si>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</si>
  <si>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</si>
  <si>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</si>
  <si>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</si>
  <si>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</si>
  <si>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</si>
  <si>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</si>
  <si>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</si>
  <si>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</si>
  <si>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</si>
  <si>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</si>
  <si>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</si>
  <si>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</si>
  <si>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</si>
  <si>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</si>
  <si>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</si>
  <si>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</si>
  <si>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</si>
  <si>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</si>
  <si>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</si>
  <si>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</si>
  <si>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</si>
  <si>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</si>
  <si>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</si>
  <si>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</si>
  <si>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</si>
  <si>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</si>
  <si>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</si>
  <si>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</si>
  <si>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</si>
  <si>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</si>
  <si>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</si>
  <si>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</si>
  <si>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</si>
  <si>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</si>
  <si>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</si>
  <si>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</si>
  <si>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</si>
  <si>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</si>
  <si>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</si>
  <si>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</si>
  <si>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</si>
  <si>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</si>
  <si>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</si>
  <si>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</si>
  <si>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</si>
  <si>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</si>
  <si>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</si>
  <si>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</si>
  <si>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</si>
  <si>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</si>
  <si>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</si>
  <si>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</si>
  <si>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</si>
  <si>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</si>
  <si>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</si>
  <si>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</si>
  <si>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</si>
  <si>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</si>
  <si>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</si>
  <si>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</si>
  <si>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</si>
  <si>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</si>
  <si>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</si>
  <si>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</si>
  <si>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</si>
  <si>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</si>
  <si>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</si>
  <si>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</si>
  <si>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</si>
  <si>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</si>
  <si>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</si>
  <si>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</si>
  <si>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</si>
  <si>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</si>
  <si>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</si>
  <si>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</si>
  <si>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</si>
  <si>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</si>
  <si>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</si>
  <si>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</si>
  <si>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</si>
  <si>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</si>
  <si>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</si>
  <si>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</si>
  <si>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</si>
  <si>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</si>
  <si>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</si>
  <si>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</si>
  <si>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</si>
  <si>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</si>
  <si>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</si>
  <si>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</si>
  <si>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</si>
  <si>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</si>
  <si>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</si>
  <si>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</si>
  <si>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</si>
  <si>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</si>
  <si>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</si>
  <si>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</si>
  <si>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</si>
  <si>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</si>
  <si>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</si>
  <si>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</si>
  <si>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</si>
  <si>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</si>
  <si>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</si>
  <si>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</si>
  <si>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</si>
  <si>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</si>
  <si>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</si>
  <si>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</si>
  <si>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</si>
  <si>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</si>
  <si>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</si>
  <si>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</si>
  <si>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</si>
  <si>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</si>
  <si>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</si>
  <si>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</si>
  <si>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</si>
  <si>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</si>
  <si>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</si>
  <si>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</si>
  <si>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</si>
  <si>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</si>
  <si>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</si>
  <si>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</si>
  <si>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</si>
  <si>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</si>
  <si>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</si>
  <si>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</si>
  <si>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</si>
  <si>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</si>
  <si>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</si>
  <si>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</si>
  <si>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</si>
  <si>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</si>
  <si>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</si>
  <si>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</si>
  <si>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</si>
  <si>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</si>
  <si>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</si>
  <si>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</si>
  <si>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</si>
  <si>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</si>
  <si>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</si>
  <si>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</si>
  <si>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</si>
  <si>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</si>
  <si>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</si>
  <si>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</si>
  <si>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</si>
  <si>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</si>
  <si>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</si>
  <si>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</si>
  <si>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</si>
  <si>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</si>
  <si>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</si>
  <si>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</si>
  <si>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</si>
  <si>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</si>
  <si>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</si>
  <si>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</si>
  <si>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</si>
  <si>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</si>
  <si>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</si>
  <si>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</si>
  <si>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</si>
  <si>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</si>
  <si>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</si>
  <si>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</si>
  <si>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</si>
  <si>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</si>
  <si>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</si>
  <si>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</si>
  <si>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</si>
  <si>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</si>
  <si>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</si>
  <si>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</si>
  <si>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</si>
  <si>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</si>
  <si>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</si>
  <si>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</si>
  <si>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</si>
  <si>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</si>
  <si>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</si>
  <si>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</si>
  <si>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</si>
  <si>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</si>
  <si>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</si>
  <si>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</si>
  <si>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</si>
  <si>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</si>
  <si>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</si>
  <si>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</si>
  <si>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</si>
  <si>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</si>
  <si>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</si>
  <si>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</si>
  <si>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</si>
  <si>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</si>
  <si>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</si>
  <si>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</si>
  <si>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</si>
  <si>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</si>
  <si>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</si>
  <si>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</si>
  <si>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</si>
  <si>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</si>
  <si>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</si>
  <si>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</si>
  <si>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</si>
  <si>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</si>
  <si>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</si>
  <si>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</si>
  <si>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</si>
  <si>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</si>
  <si>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</si>
  <si>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</si>
  <si>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</si>
  <si>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</si>
  <si>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</si>
  <si>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</si>
  <si>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</si>
  <si>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</si>
  <si>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</si>
  <si>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</si>
  <si>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</si>
  <si>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</si>
  <si>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</si>
  <si>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</si>
  <si>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</si>
  <si>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</si>
  <si>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</si>
  <si>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</si>
  <si>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</si>
  <si>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</si>
  <si>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</si>
  <si>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</si>
  <si>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</si>
  <si>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</si>
  <si>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</si>
  <si>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</si>
  <si>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</si>
  <si>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</si>
  <si>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</si>
  <si>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</si>
  <si>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</si>
  <si>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</si>
  <si>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</si>
  <si>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</si>
  <si>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</si>
  <si>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</si>
  <si>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</si>
  <si>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</si>
  <si>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</si>
  <si>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</si>
  <si>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</si>
  <si>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</si>
  <si>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</si>
  <si>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</si>
  <si>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</si>
  <si>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</si>
  <si>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</si>
  <si>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</si>
  <si>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</si>
  <si>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</si>
  <si>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</si>
  <si>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</si>
  <si>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</si>
  <si>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</si>
  <si>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</si>
  <si>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</si>
  <si>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</si>
  <si>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</si>
  <si>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</si>
  <si>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</si>
  <si>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</si>
  <si>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</si>
  <si>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</si>
  <si>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</si>
  <si>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</si>
  <si>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</si>
  <si>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</si>
  <si>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</si>
  <si>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</si>
  <si>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</si>
  <si>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</si>
  <si>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</si>
  <si>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</si>
  <si>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</si>
  <si>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</si>
  <si>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</si>
  <si>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</si>
  <si>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</si>
  <si>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</si>
  <si>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</si>
  <si>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</si>
  <si>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</si>
  <si>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</si>
  <si>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</si>
  <si>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</si>
  <si>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</si>
  <si>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</si>
  <si>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</si>
  <si>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</si>
  <si>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</si>
  <si>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</si>
  <si>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</si>
  <si>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</si>
  <si>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</si>
  <si>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</si>
  <si>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</si>
  <si>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</si>
  <si>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</si>
  <si>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</si>
  <si>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</si>
  <si>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</si>
  <si>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</si>
  <si>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</si>
  <si>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</si>
  <si>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</si>
  <si>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</si>
  <si>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</si>
  <si>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</si>
  <si>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</si>
  <si>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</si>
  <si>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</si>
  <si>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</si>
  <si>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</si>
  <si>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</si>
  <si>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</si>
  <si>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</si>
  <si>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</si>
  <si>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</si>
  <si>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</si>
  <si>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</si>
  <si>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</si>
  <si>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</si>
  <si>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</si>
  <si>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</si>
  <si>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</si>
  <si>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</si>
  <si>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</si>
  <si>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</si>
  <si>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</si>
  <si>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</si>
  <si>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</si>
  <si>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</si>
  <si>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</si>
  <si>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</si>
  <si>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</si>
  <si>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</si>
  <si>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</si>
  <si>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</si>
  <si>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</si>
  <si>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</si>
  <si>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</si>
  <si>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</si>
  <si>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</si>
  <si>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</si>
  <si>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</si>
  <si>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</si>
  <si>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</si>
  <si>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</si>
  <si>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</si>
  <si>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</si>
  <si>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</si>
  <si>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</si>
  <si>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</si>
  <si>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</si>
  <si>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</si>
  <si>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</si>
  <si>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</si>
  <si>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</si>
  <si>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</si>
  <si>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</si>
  <si>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</si>
  <si>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</si>
  <si>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</si>
  <si>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</si>
  <si>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</si>
  <si>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</si>
  <si>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</si>
  <si>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</si>
  <si>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</si>
  <si>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</si>
  <si>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</si>
  <si>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</si>
  <si>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</si>
  <si>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</si>
  <si>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</si>
  <si>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</si>
  <si>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</si>
  <si>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</si>
  <si>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</si>
  <si>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</si>
  <si>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</si>
  <si>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</si>
  <si>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</si>
  <si>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</si>
  <si>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</si>
  <si>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</si>
  <si>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</si>
  <si>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</si>
  <si>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</si>
  <si>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</si>
  <si>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</si>
  <si>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</si>
  <si>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</si>
  <si>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</si>
  <si>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</si>
  <si>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</si>
  <si>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</si>
  <si>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</si>
  <si>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</si>
  <si>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</si>
  <si>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</si>
  <si>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</si>
  <si>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</si>
  <si>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</si>
  <si>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</si>
  <si>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</si>
  <si>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</si>
  <si>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</si>
  <si>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</si>
  <si>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</si>
  <si>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</si>
  <si>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</si>
  <si>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</si>
  <si>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</si>
  <si>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</si>
  <si>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</si>
  <si>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</si>
  <si>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</si>
  <si>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</si>
  <si>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</si>
  <si>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</si>
  <si>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</si>
  <si>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</si>
  <si>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</si>
  <si>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</si>
  <si>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</si>
  <si>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</si>
  <si>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</si>
  <si>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</si>
  <si>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</si>
  <si>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</si>
  <si>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</si>
  <si>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</si>
  <si>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</si>
  <si>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</si>
  <si>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</si>
  <si>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</si>
  <si>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</si>
  <si>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</si>
  <si>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</si>
  <si>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</si>
  <si>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</si>
  <si>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</si>
  <si>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</si>
  <si>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</si>
  <si>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</si>
  <si>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</si>
  <si>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</si>
  <si>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</si>
  <si>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</si>
  <si>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</si>
  <si>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</si>
  <si>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</si>
  <si>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</si>
  <si>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</si>
  <si>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</si>
  <si>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</si>
  <si>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</si>
  <si>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</si>
  <si>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</si>
  <si>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</si>
  <si>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</si>
  <si>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</si>
  <si>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</si>
  <si>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</si>
  <si>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</si>
  <si>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</si>
  <si>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</si>
  <si>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</si>
  <si>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</si>
  <si>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</si>
  <si>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</si>
  <si>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</si>
  <si>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</si>
  <si>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</si>
  <si>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</si>
  <si>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</si>
  <si>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</si>
  <si>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</si>
  <si>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</si>
  <si>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</si>
  <si>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</si>
  <si>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</si>
  <si>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</si>
  <si>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</si>
  <si>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</si>
  <si>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</si>
  <si>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</si>
  <si>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</si>
  <si>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</si>
  <si>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</si>
  <si>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</si>
  <si>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</si>
  <si>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</si>
  <si>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</si>
  <si>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</si>
  <si>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</si>
  <si>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</si>
  <si>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</si>
  <si>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</si>
  <si>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</si>
  <si>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</si>
  <si>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</si>
  <si>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</si>
  <si>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</si>
  <si>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</si>
  <si>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</si>
  <si>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</si>
  <si>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</si>
  <si>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</si>
  <si>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</si>
  <si>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</si>
  <si>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</si>
  <si>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</si>
  <si>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</si>
  <si>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</si>
  <si>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</si>
  <si>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</si>
  <si>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</si>
  <si>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</si>
  <si>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</si>
  <si>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</si>
  <si>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</si>
  <si>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</si>
  <si>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</si>
  <si>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</si>
  <si>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</si>
  <si>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</si>
  <si>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</si>
  <si>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</si>
  <si>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</si>
  <si>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</si>
  <si>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</si>
  <si>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</si>
  <si>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</si>
  <si>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</si>
  <si>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</si>
  <si>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</si>
  <si>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</si>
  <si>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</si>
  <si>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</si>
  <si>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</si>
  <si>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</si>
  <si>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</si>
  <si>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</si>
  <si>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</si>
  <si>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</si>
  <si>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</si>
  <si>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</si>
  <si>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</si>
  <si>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</si>
  <si>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</si>
  <si>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</si>
  <si>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</si>
  <si>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</si>
  <si>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</si>
  <si>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</si>
  <si>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</si>
  <si>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</si>
  <si>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</si>
  <si>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</si>
  <si>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</si>
  <si>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</si>
  <si>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</si>
  <si>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</si>
  <si>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</si>
  <si>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</si>
  <si>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</si>
  <si>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</si>
  <si>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</si>
  <si>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</si>
  <si>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</si>
  <si>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</si>
  <si>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</si>
  <si>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</si>
  <si>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</si>
  <si>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</si>
  <si>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</si>
  <si>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</si>
  <si>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</si>
  <si>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</si>
  <si>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</si>
  <si>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</si>
  <si>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</si>
  <si>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</si>
  <si>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</si>
  <si>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</si>
  <si>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</si>
  <si>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</si>
  <si>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</si>
  <si>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</si>
  <si>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</si>
  <si>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</si>
  <si>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</si>
  <si>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</si>
  <si>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</si>
  <si>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</si>
  <si>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</si>
  <si>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</si>
  <si>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</si>
  <si>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</si>
  <si>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</si>
  <si>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</si>
  <si>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</si>
  <si>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</si>
  <si>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</si>
  <si>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</si>
  <si>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</si>
  <si>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</si>
  <si>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</si>
  <si>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</si>
  <si>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</si>
  <si>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</si>
  <si>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</si>
  <si>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</si>
  <si>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</si>
  <si>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</si>
  <si>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</si>
  <si>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</si>
  <si>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</si>
  <si>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</si>
  <si>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</si>
  <si>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</si>
  <si>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</si>
  <si>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</si>
  <si>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</si>
  <si>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</si>
  <si>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</si>
  <si>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</si>
  <si>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</si>
  <si>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</si>
  <si>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</si>
  <si>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</si>
  <si>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</si>
  <si>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</si>
  <si>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</si>
  <si>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</si>
  <si>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</si>
  <si>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</si>
  <si>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</si>
  <si>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</si>
  <si>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</si>
  <si>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</si>
  <si>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</si>
  <si>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</si>
  <si>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</si>
  <si>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</si>
  <si>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</si>
  <si>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</si>
  <si>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</si>
  <si>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</si>
  <si>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</si>
  <si>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</si>
  <si>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</si>
  <si>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</si>
  <si>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</si>
  <si>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</si>
  <si>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</si>
  <si>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</si>
  <si>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</si>
  <si>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</si>
  <si>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</si>
  <si>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</si>
  <si>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</si>
  <si>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</si>
  <si>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</si>
  <si>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</si>
  <si>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</si>
  <si>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</si>
  <si>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</si>
  <si>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</si>
  <si>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</si>
  <si>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</si>
  <si>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</si>
  <si>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</si>
  <si>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</si>
  <si>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</si>
  <si>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</si>
  <si>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</si>
  <si>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</si>
  <si>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</si>
  <si>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</si>
  <si>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</si>
  <si>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</si>
  <si>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</si>
  <si>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</si>
  <si>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</si>
  <si>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</si>
  <si>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</si>
  <si>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</si>
  <si>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</si>
  <si>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</si>
  <si>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</si>
  <si>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</si>
  <si>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</si>
  <si>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</si>
  <si>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</si>
  <si>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</si>
  <si>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</si>
  <si>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</si>
  <si>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</si>
  <si>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</si>
  <si>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</si>
  <si>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</si>
  <si>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</si>
  <si>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</si>
  <si>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</si>
  <si>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</si>
  <si>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</si>
  <si>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</si>
  <si>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</si>
  <si>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</si>
  <si>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</si>
  <si>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</si>
  <si>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</si>
  <si>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</si>
  <si>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</si>
  <si>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</si>
  <si>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</si>
  <si>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</si>
  <si>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</si>
  <si>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</si>
  <si>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</si>
  <si>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</si>
  <si>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</si>
  <si>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</si>
  <si>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</si>
  <si>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</si>
  <si>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</si>
  <si>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</si>
  <si>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</si>
  <si>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</si>
  <si>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</si>
  <si>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</si>
  <si>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</si>
  <si>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</si>
  <si>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</si>
  <si>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</si>
  <si>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</si>
  <si>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</si>
  <si>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</si>
  <si>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</si>
  <si>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</si>
  <si>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</si>
  <si>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</si>
  <si>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</si>
  <si>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</si>
  <si>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</si>
  <si>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</si>
  <si>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</si>
  <si>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</si>
  <si>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</si>
  <si>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</si>
  <si>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</si>
  <si>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</si>
  <si>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</si>
  <si>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</si>
  <si>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</si>
  <si>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</si>
  <si>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</si>
  <si>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</si>
  <si>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</si>
  <si>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</si>
  <si>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</si>
  <si>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</si>
  <si>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</si>
  <si>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</si>
  <si>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</si>
  <si>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</si>
  <si>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</si>
  <si>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</si>
  <si>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</si>
  <si>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</si>
  <si>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</si>
  <si>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</si>
  <si>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</si>
  <si>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</si>
  <si>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</si>
  <si>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</si>
  <si>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</si>
  <si>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</si>
  <si>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</si>
  <si>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</si>
  <si>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</si>
  <si>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</si>
  <si>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</si>
  <si>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</si>
  <si>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</si>
  <si>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</si>
  <si>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</si>
  <si>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</si>
  <si>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</si>
  <si>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</si>
  <si>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</si>
  <si>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</si>
  <si>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</si>
  <si>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</si>
  <si>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</si>
  <si>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</si>
  <si>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</si>
  <si>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</si>
  <si>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</si>
  <si>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</si>
  <si>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</si>
  <si>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</si>
  <si>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</si>
  <si>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</si>
  <si>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</si>
  <si>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</si>
  <si>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</si>
  <si>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</si>
  <si>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</si>
  <si>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</si>
  <si>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</si>
  <si>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</si>
  <si>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</si>
  <si>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</si>
  <si>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</si>
  <si>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</si>
  <si>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</si>
  <si>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</si>
  <si>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</si>
  <si>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</si>
  <si>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</si>
  <si>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</si>
  <si>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</si>
  <si>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</si>
  <si>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</si>
  <si>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</si>
  <si>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</si>
  <si>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</si>
  <si>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</si>
  <si>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</si>
  <si>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</si>
  <si>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</si>
  <si>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</si>
  <si>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</si>
  <si>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</si>
  <si>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</si>
  <si>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</si>
  <si>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</si>
  <si>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</si>
  <si>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</si>
  <si>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</si>
  <si>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</si>
  <si>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</si>
  <si>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</si>
  <si>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</si>
  <si>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</si>
  <si>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</si>
  <si>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</si>
  <si>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</si>
  <si>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</si>
  <si>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</si>
  <si>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</si>
  <si>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</si>
  <si>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</si>
  <si>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</si>
  <si>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</si>
  <si>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</si>
  <si>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</si>
  <si>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</si>
  <si>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</si>
  <si>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</si>
  <si>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</si>
  <si>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</si>
  <si>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</si>
  <si>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</si>
  <si>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</si>
  <si>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</si>
  <si>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</si>
  <si>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</si>
  <si>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</si>
  <si>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</si>
  <si>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</si>
  <si>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</si>
  <si>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</si>
  <si>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</si>
  <si>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</si>
  <si>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</si>
  <si>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</si>
  <si>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</si>
  <si>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</si>
  <si>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</si>
  <si>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</si>
  <si>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</si>
  <si>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</si>
  <si>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</si>
  <si>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</si>
  <si>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</si>
  <si>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</si>
  <si>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</si>
  <si>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</si>
  <si>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</si>
  <si>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</si>
  <si>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</si>
  <si>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</si>
  <si>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</si>
  <si>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</si>
  <si>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</si>
  <si>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</si>
  <si>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</si>
  <si>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</si>
  <si>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</si>
  <si>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</si>
  <si>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</si>
  <si>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</si>
  <si>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</si>
  <si>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</si>
  <si>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</si>
  <si>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</si>
  <si>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</si>
  <si>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</si>
  <si>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</si>
  <si>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</si>
  <si>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</si>
  <si>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</si>
  <si>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</si>
  <si>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</si>
  <si>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</si>
  <si>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</si>
  <si>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</si>
  <si>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</si>
  <si>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</si>
  <si>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</si>
  <si>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</si>
  <si>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</si>
  <si>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</si>
  <si>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</si>
  <si>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</si>
  <si>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</si>
  <si>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</si>
  <si>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</si>
  <si>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</si>
  <si>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</si>
  <si>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</si>
  <si>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</si>
  <si>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</si>
  <si>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</si>
  <si>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</si>
  <si>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</si>
  <si>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</si>
  <si>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</si>
  <si>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</si>
  <si>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</si>
  <si>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</si>
  <si>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</si>
  <si>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</si>
  <si>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</si>
  <si>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</si>
  <si>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</si>
  <si>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</si>
  <si>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</si>
  <si>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</si>
  <si>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</si>
  <si>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</si>
  <si>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</si>
  <si>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</si>
  <si>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</si>
  <si>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</si>
  <si>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</si>
  <si>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</si>
  <si>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</si>
  <si>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</si>
  <si>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</si>
  <si>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</si>
  <si>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</si>
  <si>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</si>
  <si>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</si>
  <si>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</si>
  <si>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</si>
  <si>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</si>
  <si>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</si>
  <si>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</si>
  <si>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</si>
  <si>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</si>
  <si>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</si>
  <si>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</si>
  <si>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</si>
  <si>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</si>
  <si>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</si>
  <si>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</si>
  <si>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</si>
  <si>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</si>
  <si>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</si>
  <si>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</si>
  <si>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</si>
  <si>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</si>
  <si>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</si>
  <si>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</si>
  <si>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</si>
  <si>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</si>
  <si>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</si>
  <si>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</si>
  <si>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</si>
  <si>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</si>
  <si>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</si>
  <si>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</si>
  <si>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</si>
  <si>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</si>
  <si>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</si>
  <si>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</si>
  <si>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</si>
  <si>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</si>
  <si>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</si>
  <si>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</si>
  <si>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</si>
  <si>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</si>
  <si>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</si>
  <si>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</si>
  <si>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</si>
  <si>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</si>
  <si>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</si>
  <si>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</si>
  <si>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</si>
  <si>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</si>
  <si>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</si>
  <si>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</si>
  <si>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</si>
  <si>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</si>
  <si>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</si>
  <si>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</si>
  <si>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</si>
  <si>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</si>
  <si>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</si>
  <si>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</si>
  <si>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</si>
  <si>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</si>
  <si>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</si>
  <si>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</si>
  <si>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</si>
  <si>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</si>
  <si>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</si>
  <si>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</si>
  <si>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</si>
  <si>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</si>
  <si>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</si>
  <si>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</si>
  <si>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</si>
  <si>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</si>
  <si>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</si>
  <si>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</si>
  <si>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</si>
  <si>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</si>
  <si>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</si>
  <si>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</si>
  <si>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</si>
  <si>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</si>
  <si>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</si>
  <si>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</si>
  <si>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</si>
  <si>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</si>
  <si>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</si>
  <si>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</si>
  <si>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</si>
  <si>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</si>
  <si>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</si>
  <si>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</si>
  <si>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</si>
  <si>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</si>
  <si>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</si>
  <si>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</si>
  <si>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</si>
  <si>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</si>
  <si>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</si>
  <si>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</si>
  <si>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</si>
  <si>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</si>
  <si>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</si>
  <si>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</si>
  <si>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</si>
  <si>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</si>
  <si>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</si>
  <si>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</si>
  <si>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</si>
  <si>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</si>
  <si>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</si>
  <si>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</si>
  <si>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</si>
  <si>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</si>
  <si>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</si>
  <si>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</si>
  <si>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</si>
  <si>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</si>
  <si>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</si>
  <si>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</si>
  <si>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</si>
  <si>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</si>
  <si>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</si>
  <si>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</si>
  <si>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</si>
  <si>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</si>
  <si>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</si>
  <si>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</si>
  <si>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</si>
  <si>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</si>
  <si>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</si>
  <si>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</si>
  <si>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</si>
  <si>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</si>
  <si>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</si>
  <si>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</si>
  <si>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</si>
  <si>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</si>
  <si>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</si>
  <si>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</si>
  <si>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</si>
  <si>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</si>
  <si>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</si>
  <si>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</si>
  <si>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</si>
  <si>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</si>
  <si>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</si>
  <si>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</si>
  <si>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</si>
  <si>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</si>
  <si>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</si>
  <si>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</si>
  <si>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</si>
  <si>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</si>
  <si>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</si>
  <si>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</si>
  <si>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</si>
  <si>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</si>
  <si>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</si>
  <si>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</si>
  <si>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</si>
  <si>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</si>
  <si>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</si>
  <si>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</si>
  <si>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</si>
  <si>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</si>
  <si>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</si>
  <si>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</si>
  <si>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</si>
  <si>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</si>
  <si>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</si>
  <si>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</si>
  <si>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</si>
  <si>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</si>
  <si>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</si>
  <si>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</si>
  <si>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</si>
  <si>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</si>
  <si>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</si>
  <si>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</si>
  <si>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</si>
  <si>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</si>
  <si>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</si>
  <si>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</si>
  <si>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</si>
  <si>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</si>
  <si>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</si>
  <si>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</si>
  <si>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</si>
  <si>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</si>
  <si>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</si>
  <si>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</si>
  <si>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</si>
  <si>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</si>
  <si>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</si>
  <si>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</si>
  <si>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</si>
  <si>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</si>
  <si>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</si>
  <si>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</si>
  <si>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</si>
  <si>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</si>
  <si>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</si>
  <si>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</si>
  <si>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</si>
  <si>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</si>
  <si>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</si>
  <si>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</si>
  <si>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</si>
  <si>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</si>
  <si>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</si>
  <si>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</si>
  <si>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</si>
  <si>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</si>
  <si>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</si>
  <si>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</si>
  <si>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</si>
  <si>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</si>
  <si>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</si>
  <si>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</si>
  <si>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</si>
  <si>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</si>
  <si>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</si>
  <si>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</si>
  <si>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</si>
  <si>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</si>
  <si>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</si>
  <si>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</si>
  <si>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</si>
  <si>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</si>
  <si>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</si>
  <si>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</si>
  <si>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</si>
  <si>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</si>
  <si>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</si>
  <si>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</si>
  <si>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</si>
  <si>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</si>
  <si>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</si>
  <si>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</si>
  <si>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</si>
  <si>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</si>
  <si>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</si>
  <si>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</si>
  <si>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</si>
  <si>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</si>
  <si>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</si>
  <si>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</si>
  <si>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</si>
  <si>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</si>
  <si>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</si>
  <si>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</si>
  <si>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</si>
  <si>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</si>
  <si>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</si>
  <si>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</si>
  <si>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</si>
  <si>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</si>
  <si>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</si>
  <si>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</si>
  <si>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</si>
  <si>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</si>
  <si>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</si>
  <si>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</si>
  <si>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</si>
  <si>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</si>
  <si>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</si>
  <si>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</si>
  <si>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</si>
  <si>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</si>
  <si>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</si>
  <si>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</si>
  <si>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</si>
  <si>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</si>
  <si>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</si>
  <si>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</si>
  <si>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</si>
  <si>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</si>
  <si>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</si>
  <si>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</si>
  <si>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</si>
  <si>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</si>
  <si>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</si>
  <si>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</si>
  <si>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</si>
  <si>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</si>
  <si>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</si>
  <si>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</si>
  <si>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</si>
  <si>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</si>
  <si>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</si>
  <si>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</si>
  <si>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</si>
  <si>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</si>
  <si>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</si>
  <si>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</si>
  <si>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</si>
  <si>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</si>
  <si>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</si>
  <si>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</si>
  <si>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</si>
  <si>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</si>
  <si>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</si>
  <si>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</si>
  <si>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</si>
  <si>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</si>
  <si>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</si>
  <si>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</si>
  <si>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</si>
  <si>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</si>
  <si>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</si>
  <si>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</si>
  <si>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</si>
  <si>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</si>
  <si>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</si>
  <si>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</si>
  <si>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</si>
  <si>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</si>
  <si>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</si>
  <si>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</si>
  <si>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</si>
  <si>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</si>
  <si>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</si>
  <si>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</si>
  <si>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</si>
  <si>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</si>
  <si>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</si>
  <si>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</si>
  <si>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</si>
  <si>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</si>
  <si>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</si>
  <si>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</si>
  <si>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</si>
  <si>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</si>
  <si>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</si>
  <si>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</si>
  <si>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</si>
  <si>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</si>
  <si>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</si>
  <si>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</si>
  <si>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</si>
  <si>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</si>
  <si>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</si>
  <si>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</si>
  <si>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</si>
  <si>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</si>
  <si>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</si>
  <si>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</si>
  <si>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</si>
  <si>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</si>
  <si>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</si>
  <si>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</si>
  <si>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</si>
  <si>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</si>
  <si>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</si>
  <si>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</si>
  <si>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</si>
  <si>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</si>
  <si>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Группа товаров по бухгалтерскому счету учета</t>
  </si>
  <si>
    <t>Нормативный срок поставки ТМЦ</t>
  </si>
  <si>
    <t>выбрать</t>
  </si>
  <si>
    <t>не заполнять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</si>
  <si>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</si>
  <si>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</si>
  <si>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</si>
  <si>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</si>
  <si>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</si>
  <si>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</si>
  <si>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</si>
  <si>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</si>
  <si>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</si>
  <si>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</si>
  <si>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</si>
  <si>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</si>
  <si>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</si>
  <si>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</si>
  <si>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</si>
  <si>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</si>
  <si>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</si>
  <si>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</si>
  <si>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</si>
  <si>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</si>
  <si>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</si>
  <si>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</si>
  <si>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</si>
  <si>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</si>
  <si>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</si>
  <si>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</si>
  <si>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</si>
  <si>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</si>
  <si>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</si>
  <si>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</si>
  <si>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</si>
  <si>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</si>
  <si>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</si>
  <si>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</si>
  <si>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Услуги по монтажу автоматической системы пожаротушения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</si>
  <si>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</si>
  <si>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</si>
  <si>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</si>
  <si>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</si>
  <si>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</si>
  <si>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</si>
  <si>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</si>
  <si>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</si>
  <si>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</si>
  <si>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</si>
  <si>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</si>
  <si>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3299990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</si>
  <si>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</si>
  <si>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</si>
  <si>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</si>
  <si>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</si>
  <si>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</si>
  <si>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</si>
  <si>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</si>
  <si>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</si>
  <si>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</si>
  <si>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</si>
  <si>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</si>
  <si>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</si>
  <si>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</si>
  <si>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</si>
  <si>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</si>
  <si>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</si>
  <si>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</si>
  <si>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</si>
  <si>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</si>
  <si>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</si>
  <si>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</si>
  <si>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</si>
  <si>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</si>
  <si>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</si>
  <si>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</si>
  <si>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</si>
  <si>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</si>
  <si>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</si>
  <si>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</si>
  <si>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</si>
  <si>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</si>
  <si>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</si>
  <si>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</si>
  <si>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</si>
  <si>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7112110</t>
  </si>
  <si>
    <t>7739190</t>
  </si>
  <si>
    <t>Ингибитор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</si>
  <si>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</si>
  <si>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</si>
  <si>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</si>
  <si>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</si>
  <si>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</si>
  <si>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</si>
  <si>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</si>
  <si>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</si>
  <si>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</si>
  <si>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</si>
  <si>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</si>
  <si>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</si>
  <si>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</si>
  <si>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</si>
  <si>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</si>
  <si>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</si>
  <si>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</si>
  <si>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</si>
  <si>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</si>
  <si>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</si>
  <si>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</si>
  <si>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</si>
  <si>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Услуги по нанесению химстойкого покрытия (гуммирование)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</si>
  <si>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</si>
  <si>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</si>
  <si>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</si>
  <si>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</si>
  <si>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</si>
  <si>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</si>
  <si>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</si>
  <si>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</si>
  <si>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</si>
  <si>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</si>
  <si>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</si>
  <si>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</si>
  <si>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</si>
  <si>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</si>
  <si>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</si>
  <si>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</si>
  <si>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</si>
  <si>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</si>
  <si>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</si>
  <si>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Пневматический воздушный фитинг дроссельной заслонки, диаметр 12  трубка для шланга , 1/2 дюйма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</si>
  <si>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</si>
  <si>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</si>
  <si>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</si>
  <si>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</si>
  <si>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</si>
  <si>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</si>
  <si>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</si>
  <si>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Техническое обслуживание и реставрация</t>
  </si>
  <si>
    <t>Обслуживание подсветки логотипов, пилонов, стелы, мачт и столбов периметрального освещения</t>
  </si>
  <si>
    <t>Услуги программных доработок</t>
  </si>
  <si>
    <t>Услуги по расчету</t>
  </si>
  <si>
    <t>Услуги по аренде прибора для измерения толщины слоя хроматной пленки</t>
  </si>
  <si>
    <t>DANIELI</t>
  </si>
  <si>
    <t>ASTEC</t>
  </si>
  <si>
    <t>Нет подходящего СКП</t>
  </si>
  <si>
    <t>Услуги по изготовлению изделий из давальческого материала</t>
  </si>
  <si>
    <t>заполнить вручную</t>
  </si>
  <si>
    <t>Место установки</t>
  </si>
  <si>
    <t>0100</t>
  </si>
  <si>
    <t>Войлок технический грубошерстный</t>
  </si>
  <si>
    <t>1624990</t>
  </si>
  <si>
    <t>Услуги по изготовлению деревянных поддонов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</si>
  <si>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</si>
  <si>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</si>
  <si>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</si>
  <si>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</si>
  <si>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</si>
  <si>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</si>
  <si>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</si>
  <si>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</si>
  <si>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</si>
  <si>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</si>
  <si>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</si>
  <si>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</si>
  <si>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</si>
  <si>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</si>
  <si>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</si>
  <si>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</si>
  <si>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</si>
  <si>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</si>
  <si>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</si>
  <si>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3312180</t>
  </si>
  <si>
    <t>Услуги по ремонту и техническому обслуживанию холодильного компрессорного оборудования BITZER</t>
  </si>
  <si>
    <t>Техническое обслуживание маркировочного принтера</t>
  </si>
  <si>
    <t>Услуги по вывозу мусора ТБО</t>
  </si>
  <si>
    <t>Услуги по вывозу и утилизации промышленных отходов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</si>
  <si>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</si>
  <si>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</si>
  <si>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</si>
  <si>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</si>
  <si>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>Услуги строительно-монтажные</t>
  </si>
  <si>
    <t>Услуги по складированию и хранению таможенного груза</t>
  </si>
  <si>
    <t>5224190</t>
  </si>
  <si>
    <t>Услуги по обработке таможенного груза</t>
  </si>
  <si>
    <t>Услуги аренды железнодорожного пути</t>
  </si>
  <si>
    <t>Услуги выписки периодического печатного издания</t>
  </si>
  <si>
    <t>Услуги актуализации и обеспечения нормативными документами</t>
  </si>
  <si>
    <t>Услуги по обязательному страхованию</t>
  </si>
  <si>
    <t>Услуги сертификации</t>
  </si>
  <si>
    <t>Услуги инспекционного контроля</t>
  </si>
  <si>
    <t>Услуги по проведению неразрушающего контроля НК</t>
  </si>
  <si>
    <t>Услуги по уборке офисных и производственных помещений</t>
  </si>
  <si>
    <t>Услуги организации участия</t>
  </si>
  <si>
    <t>Услуги службы санитарно-эпидемиологического благополучия и общественного здоровья Республики Узбекистан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</si>
  <si>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</si>
  <si>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</si>
  <si>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</si>
  <si>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</si>
  <si>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</si>
  <si>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</si>
  <si>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</si>
  <si>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</si>
  <si>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</si>
  <si>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</si>
  <si>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</si>
  <si>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</si>
  <si>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</si>
  <si>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</si>
  <si>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</si>
  <si>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</si>
  <si>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</si>
  <si>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</si>
  <si>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</si>
  <si>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</si>
  <si>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</si>
  <si>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</si>
  <si>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</si>
  <si>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</si>
  <si>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</si>
  <si>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</si>
  <si>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</si>
  <si>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</si>
  <si>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</si>
  <si>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</si>
  <si>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</si>
  <si>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</si>
  <si>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</si>
  <si>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</si>
  <si>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</si>
  <si>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</si>
  <si>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</si>
  <si>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</si>
  <si>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</si>
  <si>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</si>
  <si>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</si>
  <si>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</si>
  <si>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</si>
  <si>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</si>
  <si>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</si>
  <si>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</si>
  <si>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</si>
  <si>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</si>
  <si>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</si>
  <si>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</si>
  <si>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</si>
  <si>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</si>
  <si>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</si>
  <si>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</si>
  <si>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</si>
  <si>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</si>
  <si>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</si>
  <si>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</si>
  <si>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</si>
  <si>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</si>
  <si>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</si>
  <si>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</si>
  <si>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</si>
  <si>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</si>
  <si>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</si>
  <si>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</si>
  <si>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</si>
  <si>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</si>
  <si>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</si>
  <si>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</si>
  <si>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</si>
  <si>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</si>
  <si>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</si>
  <si>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</si>
  <si>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</si>
  <si>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</si>
  <si>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</si>
  <si>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</si>
  <si>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</si>
  <si>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</si>
  <si>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</si>
  <si>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</si>
  <si>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</si>
  <si>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</si>
  <si>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</si>
  <si>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</si>
  <si>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</si>
  <si>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</si>
  <si>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</si>
  <si>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</si>
  <si>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</si>
  <si>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</si>
  <si>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</si>
  <si>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</si>
  <si>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</si>
  <si>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</si>
  <si>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</si>
  <si>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</si>
  <si>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</si>
  <si>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</si>
  <si>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</si>
  <si>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</si>
  <si>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</si>
  <si>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</si>
  <si>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</si>
  <si>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</si>
  <si>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</si>
  <si>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</si>
  <si>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</si>
  <si>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</si>
  <si>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</si>
  <si>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</si>
  <si>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</si>
  <si>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</si>
  <si>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</si>
  <si>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</si>
  <si>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</si>
  <si>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</si>
  <si>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</si>
  <si>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</si>
  <si>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</si>
  <si>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</si>
  <si>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</si>
  <si>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</si>
  <si>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</si>
  <si>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</si>
  <si>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</si>
  <si>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</si>
  <si>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</si>
  <si>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</si>
  <si>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</si>
  <si>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</si>
  <si>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</si>
  <si>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</si>
  <si>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</si>
  <si>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</si>
  <si>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</si>
  <si>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</si>
  <si>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</si>
  <si>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</si>
  <si>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</si>
  <si>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</si>
  <si>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</si>
  <si>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</si>
  <si>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</si>
  <si>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</si>
  <si>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</si>
  <si>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</si>
  <si>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</si>
  <si>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</si>
  <si>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</si>
  <si>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</si>
  <si>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</si>
  <si>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</si>
  <si>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</si>
  <si>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</si>
  <si>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</si>
  <si>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</si>
  <si>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</si>
  <si>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</si>
  <si>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</si>
  <si>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</si>
  <si>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</si>
  <si>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</si>
  <si>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</si>
  <si>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</si>
  <si>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</si>
  <si>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</si>
  <si>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</si>
  <si>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</si>
  <si>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</si>
  <si>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</si>
  <si>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</si>
  <si>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</si>
  <si>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</si>
  <si>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</si>
  <si>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</si>
  <si>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</si>
  <si>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</si>
  <si>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</si>
  <si>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</si>
  <si>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</si>
  <si>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</si>
  <si>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</si>
  <si>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</si>
  <si>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</si>
  <si>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</si>
  <si>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</si>
  <si>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</si>
  <si>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</si>
  <si>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</si>
  <si>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</si>
  <si>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</si>
  <si>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</si>
  <si>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</si>
  <si>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</si>
  <si>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</si>
  <si>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</si>
  <si>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</si>
  <si>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</si>
  <si>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</si>
  <si>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</si>
  <si>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</si>
  <si>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</si>
  <si>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</si>
  <si>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</si>
  <si>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</si>
  <si>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</si>
  <si>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</si>
  <si>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</si>
  <si>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</si>
  <si>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</si>
  <si>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</si>
  <si>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</si>
  <si>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</si>
  <si>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</si>
  <si>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</si>
  <si>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</si>
  <si>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</si>
  <si>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</si>
  <si>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</si>
  <si>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</si>
  <si>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</si>
  <si>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</si>
  <si>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</si>
  <si>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</si>
  <si>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</si>
  <si>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</si>
  <si>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</si>
  <si>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</si>
  <si>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</si>
  <si>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</si>
  <si>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</si>
  <si>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</si>
  <si>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</si>
  <si>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</si>
  <si>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</si>
  <si>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</si>
  <si>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</si>
  <si>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</si>
  <si>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</si>
  <si>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</si>
  <si>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</si>
  <si>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</si>
  <si>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</si>
  <si>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</si>
  <si>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</si>
  <si>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</si>
  <si>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</si>
  <si>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</si>
  <si>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</si>
  <si>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</si>
  <si>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</si>
  <si>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</si>
  <si>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</si>
  <si>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</si>
  <si>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</si>
  <si>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</si>
  <si>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</si>
  <si>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</si>
  <si>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</si>
  <si>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</si>
  <si>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</si>
  <si>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</si>
  <si>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</si>
  <si>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</si>
  <si>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</si>
  <si>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</si>
  <si>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</si>
  <si>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</si>
  <si>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</si>
  <si>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</si>
  <si>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</si>
  <si>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</si>
  <si>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</si>
  <si>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</si>
  <si>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</si>
  <si>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</si>
  <si>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</si>
  <si>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</si>
  <si>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</si>
  <si>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</si>
  <si>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</si>
  <si>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</si>
  <si>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</si>
  <si>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</si>
  <si>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</si>
  <si>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</si>
  <si>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</si>
  <si>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</si>
  <si>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</si>
  <si>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</si>
  <si>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</si>
  <si>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</si>
  <si>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</si>
  <si>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</si>
  <si>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</si>
  <si>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</si>
  <si>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</si>
  <si>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</si>
  <si>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</si>
  <si>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</si>
  <si>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</si>
  <si>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</si>
  <si>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</si>
  <si>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</si>
  <si>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</si>
  <si>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</si>
  <si>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</si>
  <si>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</si>
  <si>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</si>
  <si>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</si>
  <si>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</si>
  <si>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</si>
  <si>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</si>
  <si>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</si>
  <si>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</si>
  <si>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</si>
  <si>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</si>
  <si>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</si>
  <si>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</si>
  <si>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</si>
  <si>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</si>
  <si>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</si>
  <si>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</si>
  <si>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</si>
  <si>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</si>
  <si>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</si>
  <si>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</si>
  <si>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</si>
  <si>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</si>
  <si>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</si>
  <si>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</si>
  <si>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</si>
  <si>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</si>
  <si>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</si>
  <si>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</si>
  <si>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</si>
  <si>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</si>
  <si>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</si>
  <si>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</si>
  <si>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</si>
  <si>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</si>
  <si>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</si>
  <si>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</si>
  <si>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</si>
  <si>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</si>
  <si>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</si>
  <si>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</si>
  <si>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</si>
  <si>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</si>
  <si>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</si>
  <si>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</si>
  <si>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</si>
  <si>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</si>
  <si>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</si>
  <si>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</si>
  <si>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</si>
  <si>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</si>
  <si>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</si>
  <si>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</si>
  <si>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</si>
  <si>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</si>
  <si>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</si>
  <si>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</si>
  <si>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</si>
  <si>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</si>
  <si>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</si>
  <si>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</si>
  <si>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</si>
  <si>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</si>
  <si>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</si>
  <si>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</si>
  <si>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</si>
  <si>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</si>
  <si>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</si>
  <si>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</si>
  <si>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</si>
  <si>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</si>
  <si>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</si>
  <si>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</si>
  <si>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</si>
  <si>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</si>
  <si>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</si>
  <si>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</si>
  <si>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</si>
  <si>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</si>
  <si>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</si>
  <si>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</si>
  <si>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</si>
  <si>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</si>
  <si>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</si>
  <si>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</si>
  <si>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</si>
  <si>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</si>
  <si>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</si>
  <si>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</si>
  <si>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</si>
  <si>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</si>
  <si>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</si>
  <si>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</si>
  <si>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</si>
  <si>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</si>
  <si>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</si>
  <si>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</si>
  <si>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</si>
  <si>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</si>
  <si>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</si>
  <si>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</si>
  <si>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</si>
  <si>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</si>
  <si>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</si>
  <si>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</si>
  <si>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</si>
  <si>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</si>
  <si>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</si>
  <si>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</si>
  <si>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</si>
  <si>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</si>
  <si>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</si>
  <si>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</si>
  <si>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</si>
  <si>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</si>
  <si>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</si>
  <si>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</si>
  <si>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</si>
  <si>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</si>
  <si>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</si>
  <si>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</si>
  <si>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</si>
  <si>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</si>
  <si>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</si>
  <si>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</si>
  <si>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</si>
  <si>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</si>
  <si>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</si>
  <si>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</si>
  <si>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</si>
  <si>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</si>
  <si>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</si>
  <si>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</si>
  <si>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</si>
  <si>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</si>
  <si>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</si>
  <si>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</si>
  <si>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</si>
  <si>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</si>
  <si>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</si>
  <si>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</si>
  <si>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</si>
  <si>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</si>
  <si>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</si>
  <si>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</si>
  <si>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</si>
  <si>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</si>
  <si>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</si>
  <si>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</si>
  <si>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</si>
  <si>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</si>
  <si>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</si>
  <si>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</si>
  <si>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</si>
  <si>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</si>
  <si>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</si>
  <si>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</si>
  <si>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</si>
  <si>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</si>
  <si>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</si>
  <si>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</si>
  <si>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</si>
  <si>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</si>
  <si>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</si>
  <si>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</si>
  <si>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</si>
  <si>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</si>
  <si>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</si>
  <si>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</si>
  <si>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</si>
  <si>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</si>
  <si>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</si>
  <si>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</si>
  <si>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</si>
  <si>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</si>
  <si>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</si>
  <si>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</si>
  <si>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</si>
  <si>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</si>
  <si>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</si>
  <si>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</si>
  <si>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</si>
  <si>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</si>
  <si>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</si>
  <si>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</si>
  <si>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</si>
  <si>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</si>
  <si>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</si>
  <si>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</si>
  <si>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</si>
  <si>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</si>
  <si>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</si>
  <si>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</si>
  <si>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</si>
  <si>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</si>
  <si>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</si>
  <si>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</si>
  <si>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</si>
  <si>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</si>
  <si>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</si>
  <si>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</si>
  <si>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</si>
  <si>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</si>
  <si>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</si>
  <si>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</si>
  <si>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</si>
  <si>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</si>
  <si>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</si>
  <si>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</si>
  <si>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</si>
  <si>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</si>
  <si>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</si>
  <si>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</si>
  <si>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</si>
  <si>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</si>
  <si>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</si>
  <si>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</si>
  <si>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</si>
  <si>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</si>
  <si>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</si>
  <si>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</si>
  <si>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</si>
  <si>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</si>
  <si>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</si>
  <si>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</si>
  <si>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</si>
  <si>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</si>
  <si>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</si>
  <si>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</si>
  <si>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</si>
  <si>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</si>
  <si>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</si>
  <si>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</si>
  <si>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</si>
  <si>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</si>
  <si>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</si>
  <si>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</si>
  <si>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</si>
  <si>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</si>
  <si>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</si>
  <si>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</si>
  <si>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</si>
  <si>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</si>
  <si>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</si>
  <si>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</si>
  <si>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</si>
  <si>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</si>
  <si>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</si>
  <si>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</si>
  <si>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</si>
  <si>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</si>
  <si>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</si>
  <si>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</si>
  <si>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</si>
  <si>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</si>
  <si>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</si>
  <si>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</si>
  <si>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</si>
  <si>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</si>
  <si>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</si>
  <si>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</si>
  <si>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</si>
  <si>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</si>
  <si>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</si>
  <si>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</si>
  <si>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</si>
  <si>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</si>
  <si>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</si>
  <si>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</si>
  <si>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</si>
  <si>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</si>
  <si>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</si>
  <si>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</si>
  <si>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</si>
  <si>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</si>
  <si>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</si>
  <si>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</si>
  <si>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</si>
  <si>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</si>
  <si>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</si>
  <si>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</si>
  <si>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</si>
  <si>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</si>
  <si>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</si>
  <si>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</si>
  <si>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</si>
  <si>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</si>
  <si>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</si>
  <si>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</si>
  <si>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</si>
  <si>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</si>
  <si>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</si>
  <si>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</si>
  <si>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</si>
  <si>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</si>
  <si>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</si>
  <si>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</si>
  <si>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</si>
  <si>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</si>
  <si>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</si>
  <si>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</si>
  <si>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</si>
  <si>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</si>
  <si>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</si>
  <si>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</si>
  <si>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</si>
  <si>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</si>
  <si>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</si>
  <si>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</si>
  <si>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</si>
  <si>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</si>
  <si>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</si>
  <si>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</si>
  <si>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</si>
  <si>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</si>
  <si>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</si>
  <si>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</si>
  <si>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</si>
  <si>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</si>
  <si>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</si>
  <si>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</si>
  <si>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</si>
  <si>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</si>
  <si>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</si>
  <si>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</si>
  <si>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</si>
  <si>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</si>
  <si>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</si>
  <si>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</si>
  <si>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</si>
  <si>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</si>
  <si>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</si>
  <si>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</si>
  <si>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</si>
  <si>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</si>
  <si>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</si>
  <si>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</si>
  <si>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</si>
  <si>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</si>
  <si>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</si>
  <si>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</si>
  <si>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</si>
  <si>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</si>
  <si>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</si>
  <si>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</si>
  <si>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</si>
  <si>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</si>
  <si>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</si>
  <si>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</si>
  <si>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</si>
  <si>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</si>
  <si>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</si>
  <si>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</si>
  <si>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</si>
  <si>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</si>
  <si>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</si>
  <si>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</si>
  <si>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</si>
  <si>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</si>
  <si>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</si>
  <si>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</si>
  <si>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</si>
  <si>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</si>
  <si>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</si>
  <si>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</si>
  <si>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</si>
  <si>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</si>
  <si>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</si>
  <si>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</si>
  <si>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</si>
  <si>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</si>
  <si>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</si>
  <si>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</si>
  <si>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</si>
  <si>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</si>
  <si>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</si>
  <si>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</si>
  <si>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</si>
  <si>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</si>
  <si>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</si>
  <si>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</si>
  <si>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</si>
  <si>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</si>
  <si>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</si>
  <si>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</si>
  <si>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</si>
  <si>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</si>
  <si>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</si>
  <si>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</si>
  <si>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</si>
  <si>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</si>
  <si>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</si>
  <si>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</si>
  <si>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</si>
  <si>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</si>
  <si>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</si>
  <si>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</si>
  <si>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</si>
  <si>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</si>
  <si>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</si>
  <si>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</si>
  <si>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</si>
  <si>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</si>
  <si>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</si>
  <si>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</si>
  <si>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</si>
  <si>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</si>
  <si>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</si>
  <si>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</si>
  <si>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</si>
  <si>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</si>
  <si>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</si>
  <si>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</si>
  <si>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</si>
  <si>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</si>
  <si>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</si>
  <si>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</si>
  <si>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</si>
  <si>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</si>
  <si>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</si>
  <si>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</si>
  <si>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</si>
  <si>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</si>
  <si>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</si>
  <si>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</si>
  <si>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</si>
  <si>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</si>
  <si>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</si>
  <si>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</si>
  <si>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</si>
  <si>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</si>
  <si>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</si>
  <si>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</si>
  <si>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</si>
  <si>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</si>
  <si>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</si>
  <si>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</si>
  <si>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</si>
  <si>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</si>
  <si>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</si>
  <si>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</si>
  <si>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</si>
  <si>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</si>
  <si>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</si>
  <si>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</si>
  <si>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</si>
  <si>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</si>
  <si>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</si>
  <si>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</si>
  <si>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</si>
  <si>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</si>
  <si>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</si>
  <si>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</si>
  <si>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</si>
  <si>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</si>
  <si>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</si>
  <si>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</si>
  <si>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</si>
  <si>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</si>
  <si>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</si>
  <si>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</si>
  <si>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</si>
  <si>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</si>
  <si>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</si>
  <si>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</si>
  <si>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</si>
  <si>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</si>
  <si>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</si>
  <si>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</si>
  <si>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</si>
  <si>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</si>
  <si>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</si>
  <si>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</si>
  <si>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</si>
  <si>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</si>
  <si>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</si>
  <si>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</si>
  <si>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</si>
  <si>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</si>
  <si>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</si>
  <si>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</si>
  <si>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</si>
  <si>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</si>
  <si>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</si>
  <si>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</si>
  <si>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</si>
  <si>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</si>
  <si>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</si>
  <si>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</si>
  <si>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</si>
  <si>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</si>
  <si>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</si>
  <si>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</si>
  <si>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</si>
  <si>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</si>
  <si>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</si>
  <si>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</si>
  <si>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</si>
  <si>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</si>
  <si>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</si>
  <si>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</si>
  <si>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</si>
  <si>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</si>
  <si>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</si>
  <si>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</si>
  <si>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</si>
  <si>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</si>
  <si>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</si>
  <si>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</si>
  <si>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</si>
  <si>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</si>
  <si>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</si>
  <si>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</si>
  <si>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</si>
  <si>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</si>
  <si>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</si>
  <si>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</si>
  <si>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</si>
  <si>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</si>
  <si>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</si>
  <si>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</si>
  <si>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</si>
  <si>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</si>
  <si>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</si>
  <si>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</si>
  <si>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</si>
  <si>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</si>
  <si>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</si>
  <si>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</si>
  <si>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</si>
  <si>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</si>
  <si>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</si>
  <si>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</si>
  <si>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</si>
  <si>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</si>
  <si>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</si>
  <si>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</si>
  <si>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</si>
  <si>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</si>
  <si>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</si>
  <si>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</si>
  <si>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</si>
  <si>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</si>
  <si>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</si>
  <si>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</si>
  <si>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</si>
  <si>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</si>
  <si>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</si>
  <si>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</si>
  <si>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</si>
  <si>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</si>
  <si>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</si>
  <si>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</si>
  <si>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</si>
  <si>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</si>
  <si>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</si>
  <si>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</si>
  <si>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</si>
  <si>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</si>
  <si>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</si>
  <si>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</si>
  <si>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</si>
  <si>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</si>
  <si>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</si>
  <si>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</si>
  <si>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</si>
  <si>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</si>
  <si>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</si>
  <si>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</si>
  <si>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</si>
  <si>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</si>
  <si>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</si>
  <si>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</si>
  <si>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</si>
  <si>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</si>
  <si>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</si>
  <si>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</si>
  <si>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</si>
  <si>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</si>
  <si>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</si>
  <si>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</si>
  <si>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</si>
  <si>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</si>
  <si>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</si>
  <si>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</si>
  <si>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</si>
  <si>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</si>
  <si>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</si>
  <si>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</si>
  <si>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</si>
  <si>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</si>
  <si>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</si>
  <si>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</si>
  <si>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</si>
  <si>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</si>
  <si>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</si>
  <si>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</si>
  <si>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</si>
  <si>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</si>
  <si>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</si>
  <si>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</si>
  <si>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</si>
  <si>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</si>
  <si>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</si>
  <si>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</si>
  <si>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</si>
  <si>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</si>
  <si>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</si>
  <si>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</si>
  <si>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</si>
  <si>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</si>
  <si>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</si>
  <si>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</si>
  <si>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</si>
  <si>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</si>
  <si>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</si>
  <si>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</si>
  <si>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</si>
  <si>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</si>
  <si>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</si>
  <si>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</si>
  <si>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</si>
  <si>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</si>
  <si>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</si>
  <si>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</si>
  <si>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</si>
  <si>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</si>
  <si>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</si>
  <si>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</si>
  <si>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</si>
  <si>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</si>
  <si>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</si>
  <si>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</si>
  <si>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</si>
  <si>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</si>
  <si>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</si>
  <si>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</si>
  <si>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</si>
  <si>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</si>
  <si>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</si>
  <si>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</si>
  <si>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</si>
  <si>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</si>
  <si>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</si>
  <si>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</si>
  <si>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</si>
  <si>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</si>
  <si>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</si>
  <si>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</si>
  <si>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</si>
  <si>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</si>
  <si>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</si>
  <si>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</si>
  <si>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</si>
  <si>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</si>
  <si>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</si>
  <si>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</si>
  <si>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</si>
  <si>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</si>
  <si>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</si>
  <si>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</si>
  <si>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</si>
  <si>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</si>
  <si>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</si>
  <si>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</si>
  <si>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</si>
  <si>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</si>
  <si>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</si>
  <si>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</si>
  <si>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</si>
  <si>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</si>
  <si>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</si>
  <si>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</si>
  <si>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</si>
  <si>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</si>
  <si>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</si>
  <si>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</si>
  <si>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</si>
  <si>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</si>
  <si>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</si>
  <si>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</si>
  <si>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</si>
  <si>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</si>
  <si>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</si>
  <si>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</si>
  <si>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</si>
  <si>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</si>
  <si>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</si>
  <si>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</si>
  <si>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</si>
  <si>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</si>
  <si>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</si>
  <si>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</si>
  <si>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</si>
  <si>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</si>
  <si>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</si>
  <si>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</si>
  <si>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</si>
  <si>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</si>
  <si>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</si>
  <si>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</si>
  <si>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</si>
  <si>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</si>
  <si>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</si>
  <si>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</si>
  <si>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</si>
  <si>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</si>
  <si>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</si>
  <si>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</si>
  <si>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</si>
  <si>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</si>
  <si>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</si>
  <si>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</si>
  <si>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</si>
  <si>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</si>
  <si>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</si>
  <si>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</si>
  <si>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</si>
  <si>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</si>
  <si>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</si>
  <si>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</si>
  <si>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</si>
  <si>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</si>
  <si>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</si>
  <si>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</si>
  <si>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</si>
  <si>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</si>
  <si>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</si>
  <si>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</si>
  <si>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</si>
  <si>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</si>
  <si>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</si>
  <si>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</si>
  <si>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</si>
  <si>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</si>
  <si>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</si>
  <si>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</si>
  <si>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</si>
  <si>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</si>
  <si>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</si>
  <si>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</si>
  <si>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</si>
  <si>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</si>
  <si>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</si>
  <si>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</si>
  <si>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</si>
  <si>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</si>
  <si>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</si>
  <si>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</si>
  <si>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</si>
  <si>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</si>
  <si>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</si>
  <si>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</si>
  <si>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</si>
  <si>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</si>
  <si>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</si>
  <si>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</si>
  <si>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</si>
  <si>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</si>
  <si>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</si>
  <si>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</si>
  <si>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</si>
  <si>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</si>
  <si>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</si>
  <si>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</si>
  <si>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</si>
  <si>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</si>
  <si>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</si>
  <si>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</si>
  <si>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</si>
  <si>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</si>
  <si>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</si>
  <si>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</si>
  <si>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</si>
  <si>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</si>
  <si>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</si>
  <si>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</si>
  <si>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</si>
  <si>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</si>
  <si>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</si>
  <si>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</si>
  <si>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</si>
  <si>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</si>
  <si>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</si>
  <si>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</si>
  <si>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</si>
  <si>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</si>
  <si>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</si>
  <si>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</si>
  <si>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</si>
  <si>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</si>
  <si>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</si>
  <si>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</si>
  <si>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</si>
  <si>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</si>
  <si>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</si>
  <si>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</si>
  <si>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</si>
  <si>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</si>
  <si>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</si>
  <si>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</si>
  <si>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</si>
  <si>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</si>
  <si>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</si>
  <si>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</si>
  <si>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</si>
  <si>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</si>
  <si>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</si>
  <si>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</si>
  <si>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</si>
  <si>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</si>
  <si>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</si>
  <si>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</si>
  <si>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</si>
  <si>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</si>
  <si>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</si>
  <si>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</si>
  <si>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</si>
  <si>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</si>
  <si>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</si>
  <si>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</si>
  <si>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</si>
  <si>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</si>
  <si>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</si>
  <si>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</si>
  <si>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</si>
  <si>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</si>
  <si>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</si>
  <si>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</si>
  <si>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</si>
  <si>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</si>
  <si>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</si>
  <si>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</si>
  <si>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</si>
  <si>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</si>
  <si>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</si>
  <si>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</si>
  <si>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</si>
  <si>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</si>
  <si>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</si>
  <si>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</si>
  <si>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</si>
  <si>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</si>
  <si>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</si>
  <si>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</si>
  <si>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</si>
  <si>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</si>
  <si>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</si>
  <si>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</si>
  <si>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</si>
  <si>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</si>
  <si>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</si>
  <si>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</si>
  <si>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</si>
  <si>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</si>
  <si>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</si>
  <si>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</si>
  <si>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</si>
  <si>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</si>
  <si>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</si>
  <si>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</si>
  <si>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</si>
  <si>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</si>
  <si>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</si>
  <si>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</si>
  <si>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</si>
  <si>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</si>
  <si>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</si>
  <si>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</si>
  <si>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</si>
  <si>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</si>
  <si>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</si>
  <si>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</si>
  <si>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</si>
  <si>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</si>
  <si>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</si>
  <si>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</si>
  <si>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</si>
  <si>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</si>
  <si>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</si>
  <si>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</si>
  <si>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</si>
  <si>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</si>
  <si>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</si>
  <si>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</si>
  <si>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</si>
  <si>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</si>
  <si>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</si>
  <si>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</si>
  <si>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</si>
  <si>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</si>
  <si>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</si>
  <si>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</si>
  <si>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</si>
  <si>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</si>
  <si>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</si>
  <si>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</si>
  <si>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</si>
  <si>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</si>
  <si>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</si>
  <si>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</si>
  <si>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</si>
  <si>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</si>
  <si>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</si>
  <si>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</si>
  <si>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</si>
  <si>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</si>
  <si>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</si>
  <si>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</si>
  <si>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</si>
  <si>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</si>
  <si>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</si>
  <si>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</si>
  <si>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</si>
  <si>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</si>
  <si>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</si>
  <si>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</si>
  <si>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</si>
  <si>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</si>
  <si>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</si>
  <si>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</si>
  <si>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</si>
  <si>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</si>
  <si>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</si>
  <si>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</si>
  <si>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</si>
  <si>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</si>
  <si>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</si>
  <si>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</si>
  <si>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</si>
  <si>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</si>
  <si>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</si>
  <si>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</si>
  <si>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</si>
  <si>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</si>
  <si>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</si>
  <si>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</si>
  <si>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</si>
  <si>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</si>
  <si>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</si>
  <si>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</si>
  <si>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</si>
  <si>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</si>
  <si>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</si>
  <si>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</si>
  <si>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</si>
  <si>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</si>
  <si>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</si>
  <si>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</si>
  <si>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</si>
  <si>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</si>
  <si>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</si>
  <si>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</si>
  <si>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</si>
  <si>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</si>
  <si>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</si>
  <si>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</si>
  <si>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</si>
  <si>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</si>
  <si>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</si>
  <si>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</si>
  <si>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</si>
  <si>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</si>
  <si>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</si>
  <si>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</si>
  <si>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</si>
  <si>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</si>
  <si>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</si>
  <si>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</si>
  <si>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</si>
  <si>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</si>
  <si>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</si>
  <si>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</si>
  <si>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</si>
  <si>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</si>
  <si>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</si>
  <si>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</si>
  <si>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</si>
  <si>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</si>
  <si>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</si>
  <si>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</si>
  <si>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</si>
  <si>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</si>
  <si>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</si>
  <si>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</si>
  <si>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</si>
  <si>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</si>
  <si>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</si>
  <si>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</si>
  <si>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</si>
  <si>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</si>
  <si>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</si>
  <si>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</si>
  <si>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</si>
  <si>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</si>
  <si>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</si>
  <si>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</si>
  <si>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</si>
  <si>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</si>
  <si>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</si>
  <si>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</si>
  <si>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</si>
  <si>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</si>
  <si>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</si>
  <si>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</si>
  <si>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</si>
  <si>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</si>
  <si>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</si>
  <si>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</si>
  <si>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</si>
  <si>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</si>
  <si>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</si>
  <si>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</si>
  <si>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</si>
  <si>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</si>
  <si>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</si>
  <si>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</si>
  <si>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</si>
  <si>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</si>
  <si>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</si>
  <si>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</si>
  <si>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</si>
  <si>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</si>
  <si>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</si>
  <si>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</si>
  <si>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</si>
  <si>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</si>
  <si>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</si>
  <si>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</si>
  <si>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</si>
  <si>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</si>
  <si>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</si>
  <si>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</si>
  <si>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</si>
  <si>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</si>
  <si>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</si>
  <si>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</si>
  <si>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</si>
  <si>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</si>
  <si>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</si>
  <si>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</si>
  <si>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</si>
  <si>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</si>
  <si>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</si>
  <si>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</si>
  <si>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</si>
  <si>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</si>
  <si>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</si>
  <si>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</si>
  <si>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</si>
  <si>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</si>
  <si>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</si>
  <si>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</si>
  <si>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</si>
  <si>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</si>
  <si>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</si>
  <si>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</si>
  <si>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</si>
  <si>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</si>
  <si>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</si>
  <si>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</si>
  <si>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</si>
  <si>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</si>
  <si>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</si>
  <si>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</si>
  <si>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</si>
  <si>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</si>
  <si>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</si>
  <si>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</si>
  <si>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</si>
  <si>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</si>
  <si>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</si>
  <si>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</si>
  <si>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</si>
  <si>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</si>
  <si>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</si>
  <si>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</si>
  <si>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</si>
  <si>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</si>
  <si>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</si>
  <si>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</si>
  <si>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</si>
  <si>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</si>
  <si>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</si>
  <si>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</si>
  <si>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</si>
  <si>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</si>
  <si>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</si>
  <si>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</si>
  <si>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</si>
  <si>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</si>
  <si>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</si>
  <si>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</si>
  <si>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</si>
  <si>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</si>
  <si>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</si>
  <si>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</si>
  <si>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</si>
  <si>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</si>
  <si>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</si>
  <si>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</si>
  <si>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</si>
  <si>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</si>
  <si>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</si>
  <si>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</si>
  <si>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</si>
  <si>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</si>
  <si>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</si>
  <si>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</si>
  <si>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</si>
  <si>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</si>
  <si>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</si>
  <si>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</si>
  <si>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</si>
  <si>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</si>
  <si>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</si>
  <si>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</si>
  <si>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</si>
  <si>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</si>
  <si>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</si>
  <si>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</si>
  <si>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</si>
  <si>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</si>
  <si>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</si>
  <si>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</si>
  <si>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</si>
  <si>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</si>
  <si>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</si>
  <si>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</si>
  <si>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</si>
  <si>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</si>
  <si>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</si>
  <si>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</si>
  <si>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</si>
  <si>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</si>
  <si>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</si>
  <si>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</si>
  <si>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</si>
  <si>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</si>
  <si>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</si>
  <si>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</si>
  <si>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</si>
  <si>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</si>
  <si>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</si>
  <si>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</si>
  <si>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</si>
  <si>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</si>
  <si>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</si>
  <si>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</si>
  <si>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</si>
  <si>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</si>
  <si>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</si>
  <si>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</si>
  <si>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</si>
  <si>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</si>
  <si>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</si>
  <si>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</si>
  <si>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</si>
  <si>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</si>
  <si>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</si>
  <si>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</si>
  <si>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</si>
  <si>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</si>
  <si>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</si>
  <si>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</si>
  <si>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</si>
  <si>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</si>
  <si>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</si>
  <si>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</si>
  <si>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</si>
  <si>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</si>
  <si>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</si>
  <si>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</si>
  <si>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</si>
  <si>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</si>
  <si>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</si>
  <si>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</si>
  <si>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</si>
  <si>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</si>
  <si>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</si>
  <si>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</si>
  <si>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</si>
  <si>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</si>
  <si>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</si>
  <si>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</si>
  <si>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</si>
  <si>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</si>
  <si>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</si>
  <si>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</si>
  <si>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</si>
  <si>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</si>
  <si>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</si>
  <si>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</si>
  <si>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</si>
  <si>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</si>
  <si>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</si>
  <si>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</si>
  <si>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</si>
  <si>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</si>
  <si>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</si>
  <si>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</si>
  <si>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</si>
  <si>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</si>
  <si>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</si>
  <si>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</si>
  <si>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</si>
  <si>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</si>
  <si>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</si>
  <si>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</si>
  <si>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</si>
  <si>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</si>
  <si>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</si>
  <si>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</si>
  <si>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</si>
  <si>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</si>
  <si>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</si>
  <si>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</si>
  <si>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</si>
  <si>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</si>
  <si>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</si>
  <si>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</si>
  <si>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</si>
  <si>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</si>
  <si>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</si>
  <si>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</si>
  <si>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</si>
  <si>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</si>
  <si>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</si>
  <si>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</si>
  <si>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</si>
  <si>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</si>
  <si>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</si>
  <si>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</si>
  <si>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</si>
  <si>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</si>
  <si>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</si>
  <si>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</si>
  <si>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</si>
  <si>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</si>
  <si>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</si>
  <si>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</si>
  <si>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</si>
  <si>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</si>
  <si>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</si>
  <si>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</si>
  <si>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</si>
  <si>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</si>
  <si>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</si>
  <si>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</si>
  <si>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</si>
  <si>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</si>
  <si>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</si>
  <si>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</si>
  <si>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</si>
  <si>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</si>
  <si>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</si>
  <si>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</si>
  <si>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</si>
  <si>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</si>
  <si>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</si>
  <si>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</si>
  <si>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</si>
  <si>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</si>
  <si>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</si>
  <si>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</si>
  <si>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</si>
  <si>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</si>
  <si>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</si>
  <si>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</si>
  <si>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</si>
  <si>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</si>
  <si>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</si>
  <si>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</si>
  <si>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</si>
  <si>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</si>
  <si>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</si>
  <si>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</si>
  <si>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</si>
  <si>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</si>
  <si>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</si>
  <si>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</si>
  <si>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</si>
  <si>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</si>
  <si>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</si>
  <si>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</si>
  <si>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</si>
  <si>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</si>
  <si>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</si>
  <si>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</si>
  <si>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</si>
  <si>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</si>
  <si>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</si>
  <si>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</si>
  <si>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</si>
  <si>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</si>
  <si>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</si>
  <si>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</si>
  <si>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</si>
  <si>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</si>
  <si>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</si>
  <si>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</si>
  <si>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</si>
  <si>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</si>
  <si>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</si>
  <si>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</si>
  <si>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</si>
  <si>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</si>
  <si>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</si>
  <si>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</si>
  <si>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</si>
  <si>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</si>
  <si>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</si>
  <si>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</si>
  <si>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</si>
  <si>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</si>
  <si>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</si>
  <si>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</si>
  <si>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</si>
  <si>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</si>
  <si>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</si>
  <si>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</si>
  <si>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</si>
  <si>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</si>
  <si>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</si>
  <si>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</si>
  <si>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</si>
  <si>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</si>
  <si>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</si>
  <si>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</si>
  <si>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</si>
  <si>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</si>
  <si>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</si>
  <si>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</si>
  <si>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</si>
  <si>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</si>
  <si>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</si>
  <si>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</si>
  <si>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</si>
  <si>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</si>
  <si>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</si>
  <si>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</si>
  <si>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</si>
  <si>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</si>
  <si>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</si>
  <si>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</si>
  <si>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</si>
  <si>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</si>
  <si>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</si>
  <si>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</si>
  <si>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</si>
  <si>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</si>
  <si>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</si>
  <si>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</si>
  <si>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</si>
  <si>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</si>
  <si>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</si>
  <si>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</si>
  <si>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</si>
  <si>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</si>
  <si>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</si>
  <si>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</si>
  <si>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</si>
  <si>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</si>
  <si>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</si>
  <si>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</si>
  <si>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</si>
  <si>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</si>
  <si>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</si>
  <si>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</si>
  <si>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</si>
  <si>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</si>
  <si>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</si>
  <si>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</si>
  <si>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</si>
  <si>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</si>
  <si>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</si>
  <si>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</si>
  <si>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</si>
  <si>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</si>
  <si>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</si>
  <si>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</si>
  <si>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</si>
  <si>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</si>
  <si>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</si>
  <si>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</si>
  <si>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</si>
  <si>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</si>
  <si>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</si>
  <si>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</si>
  <si>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</si>
  <si>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</si>
  <si>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</si>
  <si>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</si>
  <si>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</si>
  <si>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</si>
  <si>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</si>
  <si>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</si>
  <si>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</si>
  <si>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</si>
  <si>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</si>
  <si>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</si>
  <si>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</si>
  <si>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</si>
  <si>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</si>
  <si>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</si>
  <si>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</si>
  <si>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</si>
  <si>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</si>
  <si>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</si>
  <si>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</si>
  <si>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</si>
  <si>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</si>
  <si>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</si>
  <si>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</si>
  <si>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</si>
  <si>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</si>
  <si>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</si>
  <si>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</si>
  <si>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</si>
  <si>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</si>
  <si>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</si>
  <si>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</si>
  <si>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</si>
  <si>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</si>
  <si>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</si>
  <si>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</si>
  <si>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</si>
  <si>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</si>
  <si>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</si>
  <si>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</si>
  <si>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</si>
  <si>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</si>
  <si>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</si>
  <si>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</si>
  <si>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</si>
  <si>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</si>
  <si>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</si>
  <si>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</si>
  <si>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</si>
  <si>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</si>
  <si>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</si>
  <si>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</si>
  <si>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</si>
  <si>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</si>
  <si>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</si>
  <si>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</si>
  <si>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</si>
  <si>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</si>
  <si>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</si>
  <si>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</si>
  <si>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</si>
  <si>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</si>
  <si>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</si>
  <si>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</si>
  <si>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</si>
  <si>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</si>
  <si>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</si>
  <si>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</si>
  <si>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</si>
  <si>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</si>
  <si>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</si>
  <si>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</si>
  <si>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</si>
  <si>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</si>
  <si>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</si>
  <si>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</si>
  <si>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</si>
  <si>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</si>
  <si>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</si>
  <si>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</si>
  <si>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</si>
  <si>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</si>
  <si>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</si>
  <si>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</si>
  <si>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</si>
  <si>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</si>
  <si>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</si>
  <si>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</si>
  <si>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</si>
  <si>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</si>
  <si>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</si>
  <si>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</si>
  <si>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</si>
  <si>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</si>
  <si>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</si>
  <si>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</si>
  <si>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</si>
  <si>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</si>
  <si>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</si>
  <si>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</si>
  <si>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</si>
  <si>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</si>
  <si>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</si>
  <si>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</si>
  <si>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</si>
  <si>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</si>
  <si>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</si>
  <si>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</si>
  <si>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</si>
  <si>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</si>
  <si>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</si>
  <si>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</si>
  <si>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</si>
  <si>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</si>
  <si>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</si>
  <si>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</si>
  <si>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</si>
  <si>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</si>
  <si>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</si>
  <si>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</si>
  <si>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</si>
  <si>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</si>
  <si>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</si>
  <si>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</si>
  <si>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</si>
  <si>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</si>
  <si>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</si>
  <si>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</si>
  <si>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</si>
  <si>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</si>
  <si>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</si>
  <si>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</si>
  <si>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</si>
  <si>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</si>
  <si>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</si>
  <si>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</si>
  <si>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</si>
  <si>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</si>
  <si>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</si>
  <si>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</si>
  <si>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</si>
  <si>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</si>
  <si>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</si>
  <si>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</si>
  <si>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</si>
  <si>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</si>
  <si>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</si>
  <si>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</si>
  <si>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</si>
  <si>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</si>
  <si>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</si>
  <si>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</si>
  <si>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</si>
  <si>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</si>
  <si>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</si>
  <si>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</si>
  <si>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</si>
  <si>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</si>
  <si>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</si>
  <si>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</si>
  <si>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</si>
  <si>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</si>
  <si>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</si>
  <si>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</si>
  <si>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</si>
  <si>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</si>
  <si>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</si>
  <si>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</si>
  <si>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</si>
  <si>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</si>
  <si>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</si>
  <si>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</si>
  <si>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</si>
  <si>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</si>
  <si>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</si>
  <si>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</si>
  <si>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</si>
  <si>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</si>
  <si>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</si>
  <si>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</si>
  <si>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</si>
  <si>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</si>
  <si>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</si>
  <si>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</si>
  <si>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</si>
  <si>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</si>
  <si>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</si>
  <si>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</si>
  <si>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</si>
  <si>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</si>
  <si>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</si>
  <si>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</si>
  <si>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</si>
  <si>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</si>
  <si>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</si>
  <si>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</si>
  <si>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</si>
  <si>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</si>
  <si>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</si>
  <si>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</si>
  <si>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</si>
  <si>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</si>
  <si>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</si>
  <si>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</si>
  <si>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</si>
  <si>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</si>
  <si>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</si>
  <si>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</si>
  <si>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</si>
  <si>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</si>
  <si>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</si>
  <si>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</si>
  <si>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</si>
  <si>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</si>
  <si>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</si>
  <si>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</si>
  <si>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</si>
  <si>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</si>
  <si>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</si>
  <si>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</si>
  <si>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</si>
  <si>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</si>
  <si>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</si>
  <si>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</si>
  <si>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</si>
  <si>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</si>
  <si>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</si>
  <si>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</si>
  <si>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</si>
  <si>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</si>
  <si>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</si>
  <si>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</si>
  <si>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</si>
  <si>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</si>
  <si>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</si>
  <si>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</si>
  <si>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</si>
  <si>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</si>
  <si>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</si>
  <si>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</si>
  <si>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</si>
  <si>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</si>
  <si>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</si>
  <si>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</si>
  <si>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</si>
  <si>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</si>
  <si>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</si>
  <si>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</si>
  <si>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</si>
  <si>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</si>
  <si>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</si>
  <si>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</si>
  <si>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</si>
  <si>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</si>
  <si>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</si>
  <si>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</si>
  <si>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</si>
  <si>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</si>
  <si>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</si>
  <si>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</si>
  <si>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</si>
  <si>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</si>
  <si>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</si>
  <si>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</si>
  <si>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</si>
  <si>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</si>
  <si>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</si>
  <si>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</si>
  <si>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</si>
  <si>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</si>
  <si>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</si>
  <si>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</si>
  <si>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</si>
  <si>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</si>
  <si>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</si>
  <si>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</si>
  <si>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</si>
  <si>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</si>
  <si>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</si>
  <si>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</si>
  <si>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</si>
  <si>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</si>
  <si>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</si>
  <si>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</si>
  <si>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</si>
  <si>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</si>
  <si>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</si>
  <si>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</si>
  <si>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</si>
  <si>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</si>
  <si>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</si>
  <si>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</si>
  <si>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</si>
  <si>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</si>
  <si>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</si>
  <si>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</si>
  <si>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</si>
  <si>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</si>
  <si>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</si>
  <si>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</si>
  <si>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</si>
  <si>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</si>
  <si>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</si>
  <si>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</si>
  <si>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</si>
  <si>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</si>
  <si>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</si>
  <si>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</si>
  <si>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</si>
  <si>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</si>
  <si>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</si>
  <si>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</si>
  <si>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</si>
  <si>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</si>
  <si>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</si>
  <si>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</si>
  <si>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</si>
  <si>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</si>
  <si>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</si>
  <si>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</si>
  <si>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</si>
  <si>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</si>
  <si>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</si>
  <si>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</si>
  <si>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</si>
  <si>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</si>
  <si>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</si>
  <si>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</si>
  <si>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</si>
  <si>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</si>
  <si>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</si>
  <si>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</si>
  <si>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</si>
  <si>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</si>
  <si>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</si>
  <si>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</si>
  <si>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</si>
  <si>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</si>
  <si>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</si>
  <si>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</si>
  <si>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</si>
  <si>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</si>
  <si>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</si>
  <si>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</si>
  <si>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</si>
  <si>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</si>
  <si>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</si>
  <si>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</si>
  <si>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</si>
  <si>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</si>
  <si>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</si>
  <si>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</si>
  <si>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</si>
  <si>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</si>
  <si>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</si>
  <si>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</si>
  <si>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</si>
  <si>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</si>
  <si>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</si>
  <si>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</si>
  <si>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</si>
  <si>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</si>
  <si>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</si>
  <si>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</si>
  <si>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</si>
  <si>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</si>
  <si>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</si>
  <si>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</si>
  <si>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</si>
  <si>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</si>
  <si>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</si>
  <si>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</si>
  <si>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</si>
  <si>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</si>
  <si>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</si>
  <si>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</si>
  <si>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</si>
  <si>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</si>
  <si>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</si>
  <si>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</si>
  <si>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</si>
  <si>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</si>
  <si>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</si>
  <si>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</si>
  <si>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</si>
  <si>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</si>
  <si>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</si>
  <si>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</si>
  <si>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</si>
  <si>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</si>
  <si>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</si>
  <si>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</si>
  <si>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</si>
  <si>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</si>
  <si>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</si>
  <si>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</si>
  <si>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</si>
  <si>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</si>
  <si>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</si>
  <si>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</si>
  <si>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</si>
  <si>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</si>
  <si>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</si>
  <si>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</si>
  <si>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</si>
  <si>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</si>
  <si>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</si>
  <si>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</si>
  <si>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</si>
  <si>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</si>
  <si>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</si>
  <si>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</si>
  <si>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</si>
  <si>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</si>
  <si>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</si>
  <si>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</si>
  <si>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</si>
  <si>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</si>
  <si>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</si>
  <si>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</si>
  <si>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</si>
  <si>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</si>
  <si>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</si>
  <si>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</si>
  <si>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</si>
  <si>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</si>
  <si>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</si>
  <si>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</si>
  <si>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</si>
  <si>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</si>
  <si>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</si>
  <si>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</si>
  <si>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</si>
  <si>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</si>
  <si>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</si>
  <si>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</si>
  <si>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</si>
  <si>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</si>
  <si>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</si>
  <si>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</si>
  <si>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</si>
  <si>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</si>
  <si>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</si>
  <si>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</si>
  <si>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</si>
  <si>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</si>
  <si>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</si>
  <si>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</si>
  <si>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</si>
  <si>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</si>
  <si>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</si>
  <si>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</si>
  <si>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</si>
  <si>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</si>
  <si>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</si>
  <si>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</si>
  <si>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</si>
  <si>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</si>
  <si>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</si>
  <si>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</si>
  <si>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</si>
  <si>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</si>
  <si>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</si>
  <si>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</si>
  <si>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</si>
  <si>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</si>
  <si>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</si>
  <si>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</si>
  <si>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</si>
  <si>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</si>
  <si>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</si>
  <si>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</si>
  <si>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</si>
  <si>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</si>
  <si>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</si>
  <si>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</si>
  <si>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</si>
  <si>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</si>
  <si>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</si>
  <si>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</si>
  <si>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</si>
  <si>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</si>
  <si>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</si>
  <si>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</si>
  <si>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</si>
  <si>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</si>
  <si>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</si>
  <si>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</si>
  <si>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</si>
  <si>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</si>
  <si>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</si>
  <si>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</si>
  <si>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</si>
  <si>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</si>
  <si>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</si>
  <si>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</si>
  <si>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</si>
  <si>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</si>
  <si>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</si>
  <si>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</si>
  <si>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</si>
  <si>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</si>
  <si>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</si>
  <si>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</si>
  <si>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</si>
  <si>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</si>
  <si>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</si>
  <si>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</si>
  <si>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</si>
  <si>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</si>
  <si>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</si>
  <si>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</si>
  <si>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</si>
  <si>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</si>
  <si>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</si>
  <si>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</si>
  <si>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</si>
  <si>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</si>
  <si>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</si>
  <si>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</si>
  <si>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</si>
  <si>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</si>
  <si>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</si>
  <si>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</si>
  <si>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</si>
  <si>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</si>
  <si>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</si>
  <si>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</si>
  <si>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</si>
  <si>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</si>
  <si>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</si>
  <si>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</si>
  <si>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</si>
  <si>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</si>
  <si>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</si>
  <si>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</si>
  <si>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</si>
  <si>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</si>
  <si>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</si>
  <si>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</si>
  <si>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</si>
  <si>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</si>
  <si>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</si>
  <si>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</si>
  <si>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</si>
  <si>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</si>
  <si>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</si>
  <si>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</si>
  <si>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</si>
  <si>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</si>
  <si>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</si>
  <si>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</si>
  <si>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</si>
  <si>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</si>
  <si>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</si>
  <si>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</si>
  <si>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</si>
  <si>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</si>
  <si>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</si>
  <si>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</si>
  <si>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</si>
  <si>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</si>
  <si>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</si>
  <si>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</si>
  <si>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</si>
  <si>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</si>
  <si>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</si>
  <si>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</si>
  <si>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</si>
  <si>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</si>
  <si>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</si>
  <si>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</si>
  <si>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</si>
  <si>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</si>
  <si>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</si>
  <si>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</si>
  <si>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</si>
  <si>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</si>
  <si>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</si>
  <si>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</si>
  <si>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</si>
  <si>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</si>
  <si>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</si>
  <si>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</si>
  <si>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</si>
  <si>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</si>
  <si>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</si>
  <si>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</si>
  <si>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</si>
  <si>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</si>
  <si>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</si>
  <si>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</si>
  <si>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</si>
  <si>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</si>
  <si>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</si>
  <si>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</si>
  <si>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</si>
  <si>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</si>
  <si>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</si>
  <si>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</si>
  <si>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</si>
  <si>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</si>
  <si>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</si>
  <si>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</si>
  <si>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</si>
  <si>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</si>
  <si>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</si>
  <si>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</si>
  <si>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</si>
  <si>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</si>
  <si>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</si>
  <si>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</si>
  <si>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</si>
  <si>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</si>
  <si>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</si>
  <si>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</si>
  <si>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</si>
  <si>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</si>
  <si>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</si>
  <si>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</si>
  <si>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</si>
  <si>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</si>
  <si>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</si>
  <si>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</si>
  <si>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</si>
  <si>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</si>
  <si>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</si>
  <si>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</si>
  <si>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</si>
  <si>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</si>
  <si>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</si>
  <si>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</si>
  <si>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</si>
  <si>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</si>
  <si>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</si>
  <si>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</si>
  <si>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</si>
  <si>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</si>
  <si>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</si>
  <si>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</si>
  <si>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</si>
  <si>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</si>
  <si>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</si>
  <si>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</si>
  <si>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</si>
  <si>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</si>
  <si>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</si>
  <si>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</si>
  <si>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</si>
  <si>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</si>
  <si>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</si>
  <si>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</si>
  <si>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</si>
  <si>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</si>
  <si>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</si>
  <si>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</si>
  <si>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</si>
  <si>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</si>
  <si>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</si>
  <si>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</si>
  <si>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</si>
  <si>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</si>
  <si>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</si>
  <si>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</si>
  <si>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</si>
  <si>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</si>
  <si>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</si>
  <si>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</si>
  <si>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</si>
  <si>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</si>
  <si>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</si>
  <si>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</si>
  <si>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</si>
  <si>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</si>
  <si>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</si>
  <si>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</si>
  <si>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</si>
  <si>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</si>
  <si>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</si>
  <si>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</si>
  <si>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</si>
  <si>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</si>
  <si>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</si>
  <si>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</si>
  <si>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</si>
  <si>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</si>
  <si>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</si>
  <si>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</si>
  <si>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</si>
  <si>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</si>
  <si>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</si>
  <si>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</si>
  <si>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</si>
  <si>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</si>
  <si>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</si>
  <si>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</si>
  <si>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</si>
  <si>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</si>
  <si>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</si>
  <si>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</si>
  <si>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</si>
  <si>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</si>
  <si>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</si>
  <si>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</si>
  <si>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</si>
  <si>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</si>
  <si>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</si>
  <si>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</si>
  <si>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</si>
  <si>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</si>
  <si>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</si>
  <si>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</si>
  <si>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</si>
  <si>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</si>
  <si>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</si>
  <si>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</si>
  <si>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</si>
  <si>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</si>
  <si>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</si>
  <si>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</si>
  <si>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</si>
  <si>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</si>
  <si>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</si>
  <si>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</si>
  <si>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</si>
  <si>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</si>
  <si>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</si>
  <si>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</si>
  <si>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</si>
  <si>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</si>
  <si>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</si>
  <si>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</si>
  <si>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</si>
  <si>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</si>
  <si>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</si>
  <si>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</si>
  <si>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</si>
  <si>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</si>
  <si>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</si>
  <si>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</si>
  <si>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</si>
  <si>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</si>
  <si>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</si>
  <si>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</si>
  <si>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</si>
  <si>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</si>
  <si>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</si>
  <si>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</si>
  <si>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</si>
  <si>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</si>
  <si>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</si>
  <si>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</si>
  <si>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</si>
  <si>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</si>
  <si>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</si>
  <si>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</si>
  <si>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</si>
  <si>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</si>
  <si>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</si>
  <si>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</si>
  <si>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</si>
  <si>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</si>
  <si>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</si>
  <si>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</si>
  <si>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</si>
  <si>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</si>
  <si>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</si>
  <si>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</si>
  <si>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</si>
  <si>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</si>
  <si>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</si>
  <si>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</si>
  <si>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</si>
  <si>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</si>
  <si>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</si>
  <si>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</si>
  <si>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</si>
  <si>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</si>
  <si>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</si>
  <si>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</si>
  <si>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</si>
  <si>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</si>
  <si>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</si>
  <si>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</si>
  <si>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</si>
  <si>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</si>
  <si>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</si>
  <si>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</si>
  <si>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</si>
  <si>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</si>
  <si>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</si>
  <si>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</si>
  <si>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</si>
  <si>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</si>
  <si>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</si>
  <si>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</si>
  <si>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</si>
  <si>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</si>
  <si>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</si>
  <si>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</si>
  <si>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</si>
  <si>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</si>
  <si>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</si>
  <si>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</si>
  <si>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</si>
  <si>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</si>
  <si>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</si>
  <si>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</si>
  <si>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</si>
  <si>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</si>
  <si>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</si>
  <si>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</si>
  <si>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</si>
  <si>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</si>
  <si>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</si>
  <si>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</si>
  <si>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</si>
  <si>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</si>
  <si>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</si>
  <si>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</si>
  <si>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</si>
  <si>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</si>
  <si>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</si>
  <si>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</si>
  <si>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</si>
  <si>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</si>
  <si>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</si>
  <si>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</si>
  <si>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</si>
  <si>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</si>
  <si>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</si>
  <si>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</si>
  <si>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</si>
  <si>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</si>
  <si>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</si>
  <si>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</si>
  <si>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</si>
  <si>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</si>
  <si>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</si>
  <si>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</si>
  <si>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</si>
  <si>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</si>
  <si>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</si>
  <si>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</si>
  <si>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</si>
  <si>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</si>
  <si>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</si>
  <si>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</si>
  <si>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</si>
  <si>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</si>
  <si>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</si>
  <si>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</si>
  <si>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</si>
  <si>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</si>
  <si>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</si>
  <si>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</si>
  <si>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</si>
  <si>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</si>
  <si>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</si>
  <si>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</si>
  <si>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</si>
  <si>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</si>
  <si>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</si>
  <si>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</si>
  <si>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</si>
  <si>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</si>
  <si>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</si>
  <si>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</si>
  <si>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</si>
  <si>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</si>
  <si>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</si>
  <si>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</si>
  <si>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</si>
  <si>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</si>
  <si>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</si>
  <si>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</si>
  <si>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</si>
  <si>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</si>
  <si>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</si>
  <si>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</si>
  <si>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</si>
  <si>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</si>
  <si>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</si>
  <si>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</si>
  <si>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</si>
  <si>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</si>
  <si>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</si>
  <si>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</si>
  <si>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</si>
  <si>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</si>
  <si>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</si>
  <si>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</si>
  <si>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</si>
  <si>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</si>
  <si>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</si>
  <si>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</si>
  <si>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</si>
  <si>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</si>
  <si>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</si>
  <si>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</si>
  <si>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</si>
  <si>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</si>
  <si>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</si>
  <si>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</si>
  <si>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</si>
  <si>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</si>
  <si>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</si>
  <si>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</si>
  <si>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</si>
  <si>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</si>
  <si>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</si>
  <si>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</si>
  <si>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</si>
  <si>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</si>
  <si>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</si>
  <si>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</si>
  <si>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</si>
  <si>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</si>
  <si>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</si>
  <si>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</si>
  <si>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</si>
  <si>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</si>
  <si>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</si>
  <si>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</si>
  <si>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</si>
  <si>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</si>
  <si>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</si>
  <si>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</si>
  <si>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</si>
  <si>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</si>
  <si>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</si>
  <si>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</si>
  <si>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</si>
  <si>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</si>
  <si>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</si>
  <si>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</si>
  <si>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</si>
  <si>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</si>
  <si>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</si>
  <si>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</si>
  <si>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</si>
  <si>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</si>
  <si>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</si>
  <si>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</si>
  <si>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</si>
  <si>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</si>
  <si>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</si>
  <si>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</si>
  <si>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</si>
  <si>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</si>
  <si>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</si>
  <si>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</si>
  <si>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</si>
  <si>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</si>
  <si>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</si>
  <si>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</si>
  <si>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</si>
  <si>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</si>
  <si>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</si>
  <si>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</si>
  <si>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</si>
  <si>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</si>
  <si>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</si>
  <si>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</si>
  <si>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</si>
  <si>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</si>
  <si>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</si>
  <si>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</si>
  <si>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</si>
  <si>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</si>
  <si>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</si>
  <si>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</si>
  <si>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</si>
  <si>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</si>
  <si>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</si>
  <si>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</si>
  <si>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</si>
  <si>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</si>
  <si>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</si>
  <si>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</si>
  <si>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</si>
  <si>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</si>
  <si>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</si>
  <si>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</si>
  <si>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</si>
  <si>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</si>
  <si>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</si>
  <si>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</si>
  <si>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</si>
  <si>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</si>
  <si>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</si>
  <si>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</si>
  <si>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</si>
  <si>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</si>
  <si>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</si>
  <si>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</si>
  <si>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</si>
  <si>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</si>
  <si>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</si>
  <si>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</si>
  <si>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</si>
  <si>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</si>
  <si>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</si>
  <si>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</si>
  <si>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</si>
  <si>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</si>
  <si>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</si>
  <si>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</si>
  <si>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</si>
  <si>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</si>
  <si>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</si>
  <si>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</si>
  <si>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</si>
  <si>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</si>
  <si>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</si>
  <si>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</si>
  <si>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</si>
  <si>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</si>
  <si>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</si>
  <si>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</si>
  <si>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</si>
  <si>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</si>
  <si>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</si>
  <si>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</si>
  <si>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</si>
  <si>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</si>
  <si>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</si>
  <si>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</si>
  <si>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</si>
  <si>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</si>
  <si>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</si>
  <si>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</si>
  <si>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</si>
  <si>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</si>
  <si>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</si>
  <si>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</si>
  <si>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</si>
  <si>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</si>
  <si>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</si>
  <si>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</si>
  <si>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</si>
  <si>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</si>
  <si>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</si>
  <si>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</si>
  <si>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</si>
  <si>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</si>
  <si>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</si>
  <si>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</si>
  <si>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</si>
  <si>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</si>
  <si>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</si>
  <si>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</si>
  <si>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</si>
  <si>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</si>
  <si>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</si>
  <si>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</si>
  <si>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</si>
  <si>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</si>
  <si>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</si>
  <si>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</si>
  <si>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</si>
  <si>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</si>
  <si>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</si>
  <si>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</si>
  <si>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</si>
  <si>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</si>
  <si>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</si>
  <si>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</si>
  <si>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</si>
  <si>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</si>
  <si>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</si>
  <si>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</si>
  <si>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</si>
  <si>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</si>
  <si>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</si>
  <si>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</si>
  <si>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</si>
  <si>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</si>
  <si>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</si>
  <si>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</si>
  <si>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</si>
  <si>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</si>
  <si>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</si>
  <si>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</si>
  <si>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</si>
  <si>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</si>
  <si>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</si>
  <si>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</si>
  <si>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</si>
  <si>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</si>
  <si>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</si>
  <si>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</si>
  <si>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</si>
  <si>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</si>
  <si>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</si>
  <si>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</si>
  <si>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</si>
  <si>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</si>
  <si>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</si>
  <si>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</si>
  <si>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</si>
  <si>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</si>
  <si>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</si>
  <si>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</si>
  <si>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</si>
  <si>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</si>
  <si>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</si>
  <si>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</si>
  <si>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</si>
  <si>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</si>
  <si>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</si>
  <si>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</si>
  <si>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</si>
  <si>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</si>
  <si>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</si>
  <si>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</si>
  <si>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</si>
  <si>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</si>
  <si>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</si>
  <si>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</si>
  <si>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</si>
  <si>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</si>
  <si>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</si>
  <si>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</si>
  <si>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</si>
  <si>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</si>
  <si>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</si>
  <si>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</si>
  <si>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</si>
  <si>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</si>
  <si>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</si>
  <si>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</si>
  <si>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</si>
  <si>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</si>
  <si>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</si>
  <si>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</si>
  <si>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</si>
  <si>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</si>
  <si>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</si>
  <si>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</si>
  <si>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</si>
  <si>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</si>
  <si>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</si>
  <si>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</si>
  <si>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</si>
  <si>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</si>
  <si>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</si>
  <si>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</si>
  <si>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</si>
  <si>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</si>
  <si>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</si>
  <si>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</si>
  <si>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</si>
  <si>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</si>
  <si>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</si>
  <si>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</si>
  <si>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</si>
  <si>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</si>
  <si>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</si>
  <si>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</si>
  <si>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</si>
  <si>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</si>
  <si>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</si>
  <si>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</si>
  <si>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</si>
  <si>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</si>
  <si>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</si>
  <si>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</si>
  <si>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</si>
  <si>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</si>
  <si>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</si>
  <si>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</si>
  <si>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</si>
  <si>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</si>
  <si>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</si>
  <si>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</si>
  <si>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</si>
  <si>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</si>
  <si>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</si>
  <si>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</si>
  <si>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</si>
  <si>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</si>
  <si>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</si>
  <si>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</si>
  <si>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</si>
  <si>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</si>
  <si>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</si>
  <si>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</si>
  <si>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</si>
  <si>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</si>
  <si>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</si>
  <si>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</si>
  <si>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</si>
  <si>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</si>
  <si>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</si>
  <si>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</si>
  <si>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</si>
  <si>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</si>
  <si>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</si>
  <si>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</si>
  <si>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</si>
  <si>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</si>
  <si>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</si>
  <si>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</si>
  <si>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</si>
  <si>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</si>
  <si>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</si>
  <si>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</si>
  <si>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</si>
  <si>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</si>
  <si>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</si>
  <si>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</si>
  <si>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</si>
  <si>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</si>
  <si>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</si>
  <si>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</si>
  <si>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</si>
  <si>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</si>
  <si>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</si>
  <si>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</si>
  <si>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</si>
  <si>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</si>
  <si>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</si>
  <si>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</si>
  <si>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</si>
  <si>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</si>
  <si>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</si>
  <si>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</si>
  <si>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</si>
  <si>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</si>
  <si>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</si>
  <si>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</si>
  <si>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</si>
  <si>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</si>
  <si>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</si>
  <si>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</si>
  <si>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</si>
  <si>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</si>
  <si>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</si>
  <si>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</si>
  <si>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</si>
  <si>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</si>
  <si>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</si>
  <si>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</si>
  <si>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</si>
  <si>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</si>
  <si>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</si>
  <si>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</si>
  <si>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</si>
  <si>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</si>
  <si>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</si>
  <si>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</si>
  <si>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</si>
  <si>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</si>
  <si>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30 дней</t>
  </si>
  <si>
    <t xml:space="preserve"> Необходимо прописать "Разработка проектно-сметной документации (ПСД) на размещение оборудования компрессоров-воздуходувок для воздушных ножей в АНГЦ Листопрокатном цехе. Согласно ТЗ № ТЗ-018-07/1/5-26 от 10.03.2026г.</t>
  </si>
  <si>
    <t>1. Разделы
1.1 Разработку чертежей марки АС (фундаменты под строительные конструкции и оборудование);
1.2 Разработку чертежей марки ЭОМ (силовая электрика и освещение);
1.3 Разработку чертежей внутрицеховых инженерных коммуникаций;
1.4 Разработку чертежей по пожарному инвентарю (при необходимости);
1.5 Разработку чертежей марки АР;
1.6 Разработку чертежей марки КЖ;
1.7 Разработку чертежей марки ТХ;
1.8 Разработку чертежей марки СКС (видеонаблюдение и т.д. при необходимости);
1.9 Стартовая стоимость строительства (сметная документация).</t>
  </si>
  <si>
    <t>Разработка ПСД на размещение компрессоров-воздуходувок для воздушных ножей в АНГЦ ЛПЦ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</si>
</sst>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  <font>
      <sz val="10"/>
      <color theme="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06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6" fillId="0" borderId="0" xfId="0" quotePrefix="1" applyFont="1" applyAlignment="1">
      <alignment horizontal="left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9" fillId="0" borderId="1" xfId="2" applyFont="1" applyFill="1" applyBorder="1" applyAlignment="1" applyProtection="1">
      <alignment horizontal="center" vertical="center" wrapText="1"/>
      <protection hidden="1"/>
    </xf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304800</xdr:colOff>
      <xdr:row>12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552450</xdr:colOff>
      <xdr:row>41</xdr:row>
      <xdr:rowOff>115406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C787C0B-80DE-438B-BE17-DE815F3C0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48450" cy="7925906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86503</xdr:colOff>
      <xdr:row>43</xdr:row>
      <xdr:rowOff>20169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5A86ABA-412B-4829-91FF-5C3FD824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190500"/>
          <a:ext cx="5572903" cy="80211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266699</xdr:colOff>
      <xdr:row>0</xdr:row>
      <xdr:rowOff>161924</xdr:rowOff>
    </xdr:from>
    <xdr:to>
      <xdr:col>20</xdr:col>
      <xdr:colOff>28574</xdr:colOff>
      <xdr:row>43</xdr:row>
      <xdr:rowOff>190499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270197F-337F-435A-8A34-F07A7F6E3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699" y="161924"/>
          <a:ext cx="11953875" cy="8220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201499</xdr:colOff>
      <xdr:row>40</xdr:row>
      <xdr:rowOff>1037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E811857-C4EB-4D39-AA16-A3D3598C6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10564699" cy="74305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104775</xdr:rowOff>
    </xdr:from>
    <xdr:to>
      <xdr:col>19</xdr:col>
      <xdr:colOff>201670</xdr:colOff>
      <xdr:row>45</xdr:row>
      <xdr:rowOff>163103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BD7F6A7-1B4D-4D20-9B57-B113B68DB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5275"/>
          <a:ext cx="11784070" cy="84403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8" totalsRowShown="0" headerRowDxfId="63">
  <autoFilter ref="D1:J818" xr:uid="{EBC0A310-0C81-43D5-A348-4609CFCF2269}"/>
  <tableColumns count="7">
    <tableColumn id="1" xr3:uid="{B7172C50-36C5-4BC5-B6D0-0EB7BD465411}" name="Код группы" dataDxfId="62"/>
    <tableColumn id="2" xr3:uid="{F5C2F942-8EC3-4E4C-94C0-3465A2B18E68}" name="Наименование группы" dataDxfId="61"/>
    <tableColumn id="3" xr3:uid="{9FAEC090-7C50-47B3-BDD9-672357DE8DB0}" name="Код ГЗ - Наименование" dataDxfId="60"/>
    <tableColumn id="4" xr3:uid="{41742CE7-1C81-4F20-AA88-153B6F03C0DE}" name="№" dataDxfId="59"/>
    <tableColumn id="5" xr3:uid="{4B2E16CC-F46F-4B6C-8AA2-664FA8445711}" name="Код подгруппы" dataDxfId="58">
      <calculatedColumnFormula>$D$773&amp;"."&amp;G2</calculatedColumnFormula>
    </tableColumn>
    <tableColumn id="6" xr3:uid="{CDE38705-0968-4682-8F5F-3E6DE29DA680}" name="Наименование подгруппы" dataDxfId="57"/>
    <tableColumn id="7" xr3:uid="{41AC4774-D33B-4BA8-A6AD-E7CE3FDFD6BE}" name="Код ПГЗ - Наименование" dataDxfId="56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12"/>
  <sheetViews>
    <sheetView tabSelected="1" topLeftCell="D1" zoomScale="80" zoomScaleNormal="80" workbookViewId="0">
      <pane ySplit="1" topLeftCell="A2" activePane="bottomLeft" state="frozen"/>
      <selection activeCell="F1" sqref="F1"/>
      <selection pane="bottomLeft" activeCell="D4" sqref="D4"/>
    </sheetView>
  </sheetViews>
  <sheetFormatPr defaultRowHeight="15" x14ac:dyDescent="0.25"/>
  <cols>
    <col min="1" max="1" width="7.85546875" style="21" customWidth="1"/>
    <col min="2" max="2" width="76" style="21" customWidth="1"/>
    <col min="3" max="3" width="15.7109375" style="21" customWidth="1"/>
    <col min="4" max="4" width="49.42578125" style="21" customWidth="1"/>
    <col min="5" max="5" width="30.7109375" style="21" customWidth="1"/>
    <col min="6" max="7" width="15.7109375" style="21" customWidth="1"/>
    <col min="8" max="8" width="29.5703125" style="21" customWidth="1"/>
    <col min="9" max="9" width="30.28515625" style="21" customWidth="1"/>
    <col min="10" max="10" width="15.7109375" style="21" customWidth="1"/>
    <col min="11" max="11" width="63.28515625" style="21" customWidth="1"/>
    <col min="12" max="12" width="15.7109375" style="21" customWidth="1"/>
    <col min="13" max="13" width="61.7109375" style="21" customWidth="1"/>
    <col min="14" max="16" width="30.7109375" style="21" customWidth="1"/>
    <col min="17" max="17" width="47.5703125" style="21" customWidth="1"/>
    <col min="18" max="18" width="74.85546875" style="21" customWidth="1"/>
    <col min="19" max="19" width="30.42578125" style="21" customWidth="1"/>
    <col min="20" max="20" width="108.7109375" style="21" customWidth="1"/>
    <col min="21" max="21" width="30.7109375" style="21" customWidth="1"/>
  </cols>
  <sheetData>
    <row r="1" spans="1:21" s="22" customFormat="1" ht="71.25" x14ac:dyDescent="0.25">
      <c r="A1" s="89" t="s">
        <v>0</v>
      </c>
      <c r="B1" s="89" t="s">
        <v>2082</v>
      </c>
      <c r="C1" s="89" t="s">
        <v>2081</v>
      </c>
      <c r="D1" s="89" t="s">
        <v>112</v>
      </c>
      <c r="E1" s="89" t="s">
        <v>113</v>
      </c>
      <c r="F1" s="89" t="s">
        <v>114</v>
      </c>
      <c r="G1" s="89" t="s">
        <v>115</v>
      </c>
      <c r="H1" s="89" t="s">
        <v>3634</v>
      </c>
      <c r="I1" s="89" t="s">
        <v>2867</v>
      </c>
      <c r="J1" s="89" t="s">
        <v>2866</v>
      </c>
      <c r="K1" s="89" t="s">
        <v>3624</v>
      </c>
      <c r="L1" s="89" t="s">
        <v>3625</v>
      </c>
      <c r="M1" s="89" t="s">
        <v>117</v>
      </c>
      <c r="N1" s="89" t="s">
        <v>109</v>
      </c>
      <c r="O1" s="89" t="s">
        <v>119</v>
      </c>
      <c r="P1" s="89" t="s">
        <v>118</v>
      </c>
      <c r="Q1" s="90" t="s">
        <v>3782</v>
      </c>
      <c r="R1" s="89" t="s">
        <v>1</v>
      </c>
      <c r="S1" s="89" t="s">
        <v>116</v>
      </c>
      <c r="T1" s="89" t="s">
        <v>2</v>
      </c>
      <c r="U1" s="89" t="s">
        <v>3635</v>
      </c>
    </row>
    <row r="2" spans="1:21" s="23" customFormat="1" ht="26.25" customHeight="1" x14ac:dyDescent="0.25">
      <c r="A2" s="91">
        <v>1</v>
      </c>
      <c r="B2" s="91">
        <v>2</v>
      </c>
      <c r="C2" s="91">
        <v>3</v>
      </c>
      <c r="D2" s="91">
        <v>4</v>
      </c>
      <c r="E2" s="91">
        <v>5</v>
      </c>
      <c r="F2" s="91">
        <v>6</v>
      </c>
      <c r="G2" s="91">
        <v>7</v>
      </c>
      <c r="H2" s="91">
        <v>8</v>
      </c>
      <c r="I2" s="91">
        <v>9</v>
      </c>
      <c r="J2" s="91">
        <v>10</v>
      </c>
      <c r="K2" s="91">
        <v>11</v>
      </c>
      <c r="L2" s="91">
        <v>12</v>
      </c>
      <c r="M2" s="91">
        <v>13</v>
      </c>
      <c r="N2" s="91">
        <v>14</v>
      </c>
      <c r="O2" s="91">
        <v>15</v>
      </c>
      <c r="P2" s="91">
        <v>16</v>
      </c>
      <c r="Q2" s="92">
        <v>17</v>
      </c>
      <c r="R2" s="91">
        <v>18</v>
      </c>
      <c r="S2" s="91">
        <v>19</v>
      </c>
      <c r="T2" s="91">
        <v>20</v>
      </c>
      <c r="U2" s="91">
        <v>21</v>
      </c>
    </row>
    <row r="3" spans="1:21" s="23" customFormat="1" ht="26.25" customHeight="1" x14ac:dyDescent="0.25">
      <c r="A3" s="91"/>
      <c r="B3" s="93" t="s">
        <v>3636</v>
      </c>
      <c r="C3" s="91" t="s">
        <v>3637</v>
      </c>
      <c r="D3" s="94" t="s">
        <v>3781</v>
      </c>
      <c r="E3" s="94" t="s">
        <v>3781</v>
      </c>
      <c r="F3" s="93" t="s">
        <v>3636</v>
      </c>
      <c r="G3" s="93" t="s">
        <v>3636</v>
      </c>
      <c r="H3" s="93" t="s">
        <v>3636</v>
      </c>
      <c r="I3" s="93" t="s">
        <v>3636</v>
      </c>
      <c r="J3" s="91" t="s">
        <v>3637</v>
      </c>
      <c r="K3" s="93" t="s">
        <v>3636</v>
      </c>
      <c r="L3" s="91" t="s">
        <v>3637</v>
      </c>
      <c r="M3" s="94" t="s">
        <v>3781</v>
      </c>
      <c r="N3" s="94" t="s">
        <v>3781</v>
      </c>
      <c r="O3" s="94" t="s">
        <v>3781</v>
      </c>
      <c r="P3" s="93" t="s">
        <v>3636</v>
      </c>
      <c r="Q3" s="93" t="s">
        <v>3636</v>
      </c>
      <c r="R3" s="94" t="s">
        <v>3781</v>
      </c>
      <c r="S3" s="94" t="s">
        <v>3781</v>
      </c>
      <c r="T3" s="94" t="s">
        <v>3781</v>
      </c>
      <c r="U3" s="94" t="s">
        <v>3781</v>
      </c>
    </row>
    <row r="4" spans="1:21" s="99" customFormat="1" ht="205.5" customHeight="1" x14ac:dyDescent="0.25">
      <c r="A4" s="95">
        <v>1</v>
      </c>
      <c r="B4" s="100" t="s">
        <v>3815</v>
      </c>
      <c r="C4" s="53">
        <f>IFERROR(INDEX(СКП!$A$2:$A$99866,MATCH('Анкета пустая'!B4,СКП!$C$2:$C$99868,0)),"")</f>
        <v>4329100</v>
      </c>
      <c r="D4" s="104" t="s">
        <v>6784</v>
      </c>
      <c r="E4" s="96"/>
      <c r="F4" s="96" t="s">
        <v>27</v>
      </c>
      <c r="G4" s="96" t="s">
        <v>27</v>
      </c>
      <c r="H4" s="96" t="s">
        <v>90</v>
      </c>
      <c r="I4" s="95" t="s">
        <v>2792</v>
      </c>
      <c r="J4" s="53">
        <f>IFERROR(INDEX('Группа закупа'!$M$2:$M$571,MATCH('Анкета пустая'!I4,'Группа закупа'!$N$2:$N$571,0)),"")</f>
        <v>303</v>
      </c>
      <c r="K4" s="96" t="s">
        <v>2772</v>
      </c>
      <c r="L4" s="53" t="str">
        <f>IFERROR(INDEX('Группа закупа'!$P$2:$P$1001,MATCH('Анкета пустая'!K4,'Группа закупа'!$Q$2:$Q$1001,0)),"")</f>
        <v>303.320</v>
      </c>
      <c r="M4" s="102" t="s">
        <v>6782</v>
      </c>
      <c r="N4" s="105"/>
      <c r="O4" s="96"/>
      <c r="P4" s="96"/>
      <c r="Q4" s="100" t="s">
        <v>5688</v>
      </c>
      <c r="R4" s="95" t="s">
        <v>6783</v>
      </c>
      <c r="S4" s="101"/>
      <c r="T4" s="103"/>
      <c r="U4" s="95" t="s">
        <v>6781</v>
      </c>
    </row>
    <row r="5" spans="1:21" x14ac:dyDescent="0.25">
      <c r="H5"/>
      <c r="J5"/>
    </row>
    <row r="12" spans="1:21" x14ac:dyDescent="0.25">
      <c r="R12"/>
    </row>
  </sheetData>
  <conditionalFormatting sqref="E4">
    <cfRule type="expression" dxfId="132" priority="204" stopIfTrue="1">
      <formula>IF(#REF!="No Color",TRUE,FALSE)</formula>
    </cfRule>
    <cfRule type="expression" dxfId="131" priority="205" stopIfTrue="1">
      <formula>IF(#REF!="Red",TRUE,FALSE)</formula>
    </cfRule>
    <cfRule type="expression" dxfId="130" priority="206" stopIfTrue="1">
      <formula>IF(#REF!="Green",TRUE,FALSE)</formula>
    </cfRule>
  </conditionalFormatting>
  <conditionalFormatting sqref="O4:P4">
    <cfRule type="expression" dxfId="129" priority="201" stopIfTrue="1">
      <formula>IF(#REF!="No Color",TRUE,FALSE)</formula>
    </cfRule>
    <cfRule type="expression" dxfId="128" priority="202" stopIfTrue="1">
      <formula>IF(#REF!="Red",TRUE,FALSE)</formula>
    </cfRule>
    <cfRule type="expression" dxfId="127" priority="203" stopIfTrue="1">
      <formula>IF(#REF!="Green",TRUE,FALSE)</formula>
    </cfRule>
  </conditionalFormatting>
  <conditionalFormatting sqref="L4 J4 C4 F4:H4">
    <cfRule type="expression" dxfId="126" priority="198" stopIfTrue="1">
      <formula>IF(#REF!="No Color",TRUE,FALSE)</formula>
    </cfRule>
    <cfRule type="expression" dxfId="125" priority="199" stopIfTrue="1">
      <formula>IF(#REF!="Red",TRUE,FALSE)</formula>
    </cfRule>
    <cfRule type="expression" dxfId="124" priority="200" stopIfTrue="1">
      <formula>IF(#REF!="Green",TRUE,FALSE)</formula>
    </cfRule>
  </conditionalFormatting>
  <conditionalFormatting sqref="K4">
    <cfRule type="expression" dxfId="123" priority="52" stopIfTrue="1">
      <formula>IF(#REF!="No Color",TRUE,FALSE)</formula>
    </cfRule>
    <cfRule type="expression" dxfId="122" priority="53" stopIfTrue="1">
      <formula>IF(#REF!="Red",TRUE,FALSE)</formula>
    </cfRule>
    <cfRule type="expression" dxfId="121" priority="54" stopIfTrue="1">
      <formula>IF(#REF!="Green",TRUE,FALSE)</formula>
    </cfRule>
  </conditionalFormatting>
  <dataValidations xWindow="221" yWindow="555" count="10">
    <dataValidation type="list" allowBlank="1" showInputMessage="1" showErrorMessage="1" promptTitle="ВЫБРАТЬ " sqref="I4" xr:uid="{D70B7DCF-9941-45C3-9F0A-7BDDC5913646}">
      <formula1>INDIRECT("_ГЗ[#Заголовки]")</formula1>
    </dataValidation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НЕ ЗАПОЛНЯТЬ! НЕ УДАЛЯТЬ!" prompt="_x000a_НОМЕР СКП ОТОБРАЖАЕТСЯ АВТОМАТИЧЕСКИ ПРИ ВЫБОРЕ СКП" sqref="C4" xr:uid="{46A79BB8-4D4F-4FBA-B329-E45FC2201751}"/>
    <dataValidation allowBlank="1" showInputMessage="1" showErrorMessage="1" promptTitle="ВНЕСТИ НА АНГЛ.ЯЗЫКЕ" prompt="_x000a_ПРИ НЕОБХОДИМОСТИ (ЗАПЧАСТИ, ОБОРУДОВАНИЕ, КОМПЛЕКТУЮЩИЕ)" sqref="E4" xr:uid="{DDB7EB84-F307-4189-96D4-ED47B77385DB}"/>
    <dataValidation allowBlank="1" showInputMessage="1" showErrorMessage="1" promptTitle="НЕ ЗАПОЛНЯТЬ! НЕ УДАЛЯТЬ!" prompt="_x000a_КОД ОТОБРАЖАЕТСЯ АВТОМАТИЧЕСКИ ПРИ ВЫБОРЕ ГРУППЫ ЗАКУПА" sqref="J4" xr:uid="{C01B220D-91EF-4300-9A88-36750194C8C8}"/>
    <dataValidation allowBlank="1" showInputMessage="1" showErrorMessage="1" promptTitle="НЕ ЗАПОНЯТЬ! НЕ УДАЛЯТЬ!" prompt="_x000a_КОД ОТОБРАЖАЕТСЯ АВТОМАТИЧЕСКИ ПРИ ВЫБОРЕ ПОДГРУППЫ ЗАКУПА" sqref="L4" xr:uid="{981CA8F9-1B11-4CAE-9367-E971379B0CBB}"/>
    <dataValidation allowBlank="1" showInputMessage="1" showErrorMessage="1" promptTitle="ВНЕСТИ ТЕХ ДАННЫЕ" prompt="_x000a_МИНИМАЛЬНЫЕ, НО ДОСТАТОЧНЫЕ" sqref="M4" xr:uid="{4F39F4A4-7CD3-43FB-A0D6-79CC84D4682B}"/>
    <dataValidation allowBlank="1" showInputMessage="1" showErrorMessage="1" promptTitle="ВНЕСТИ ПРОИЗВОДИТЕЛЯ" prompt="_x000a_ЕСЛИ ИМЕЕТСЯ, ЕСЛИ НЕТ - ОСТАВИТЬ ПУСТОЙ" sqref="O4" xr:uid="{78732D58-A68A-4A4D-8DB7-7AB0DF0C5FF8}"/>
    <dataValidation type="list" allowBlank="1" showInputMessage="1" promptTitle="ПОИСК ПО ЧАСТИ СЛОВА" prompt="_x000a_ОТДЕЛ-УЧАСТОК-УЗЕЛ-ОБОРУДОВАНИЕ" sqref="Q4" xr:uid="{B5C74912-8651-41C8-872D-1424C0F52D67}">
      <formula1>Место</formula1>
    </dataValidation>
    <dataValidation type="list" allowBlank="1" showInputMessage="1" showErrorMessage="1" sqref="K4" xr:uid="{5903B625-ACCA-4F76-87D3-9F7D616213DF}">
      <formula1>INDIRECT("_ГЗ["&amp;$I4&amp;"]")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221" yWindow="555" count="3">
        <x14:dataValidation type="list" allowBlank="1" showInputMessage="1" showErrorMessage="1" promptTitle="ВЫБРАТЬ" prompt="_x000a_ТМЦ - ВЫБРАТЬ ОСН. ЕД.ИЗМ., КОТОРУЮ ИСПОЛЬЗУЮТ ДЛЯ УЧЕТА_x000a__x000a_уСЛУГА - ВЫБРАТЬ СУМ" xr:uid="{D20ED023-1299-49EF-A79B-C6DF6ED37422}">
          <x14:formula1>
            <xm:f>'общий справочник'!$H$2:$H$16</xm:f>
          </x14:formula1>
          <xm:sqref>F4:G4</xm:sqref>
        </x14:dataValidation>
        <x14:dataValidation type="list" allowBlank="1" showInputMessage="1" showErrorMessage="1" promptTitle="ВЫБРАТЬ ИЗ ВЫПАДАЮЩЕГО СПИСКА" prompt="_x000a_ПРИ НЕОБХОДИМОСТИ ОТДЕЛ БУХГАЛТЕРИИ СКОРРЕКТИРУЕТ ДАННЫЕ" xr:uid="{37E7B760-97C5-4050-AC0B-3C6EDD68AE6E}">
          <x14:formula1>
            <xm:f>'общий справочник'!$A$2:$A$23</xm:f>
          </x14:formula1>
          <xm:sqref>H4</xm:sqref>
        </x14:dataValidation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P4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8"/>
  <sheetViews>
    <sheetView topLeftCell="D64" zoomScale="70" zoomScaleNormal="70" workbookViewId="0">
      <selection activeCell="J106" sqref="J106:J107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5" customWidth="1"/>
    <col min="18" max="16384" width="9.140625" style="24"/>
  </cols>
  <sheetData>
    <row r="1" spans="1:18" s="30" customFormat="1" x14ac:dyDescent="0.25">
      <c r="A1" s="33" t="s">
        <v>2863</v>
      </c>
      <c r="B1" s="34" t="s">
        <v>2861</v>
      </c>
      <c r="C1" s="33" t="s">
        <v>2860</v>
      </c>
      <c r="D1" s="34" t="s">
        <v>2862</v>
      </c>
      <c r="E1" s="33" t="s">
        <v>2861</v>
      </c>
      <c r="F1" s="33" t="s">
        <v>2860</v>
      </c>
      <c r="G1" s="33" t="s">
        <v>0</v>
      </c>
      <c r="H1" s="33" t="s">
        <v>2859</v>
      </c>
      <c r="I1" s="33" t="s">
        <v>2858</v>
      </c>
      <c r="J1" s="33" t="s">
        <v>2857</v>
      </c>
      <c r="M1" s="27" t="s">
        <v>2862</v>
      </c>
      <c r="N1" s="43" t="s">
        <v>2861</v>
      </c>
      <c r="O1" s="44"/>
      <c r="P1" s="43" t="s">
        <v>2859</v>
      </c>
      <c r="Q1" s="43" t="s">
        <v>2858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4">
        <v>204</v>
      </c>
      <c r="N2" s="46" t="s">
        <v>2820</v>
      </c>
      <c r="P2" s="45" t="s">
        <v>3049</v>
      </c>
      <c r="Q2" s="45" t="s">
        <v>2665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2856</v>
      </c>
      <c r="J3" s="27" t="str">
        <f>H3&amp;" - "&amp;I3</f>
        <v>101.100 - Рулон горячекатаный</v>
      </c>
      <c r="M3" s="44">
        <v>420</v>
      </c>
      <c r="N3" s="45" t="s">
        <v>2487</v>
      </c>
      <c r="P3" s="45" t="s">
        <v>3063</v>
      </c>
      <c r="Q3" s="45" t="s">
        <v>2650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2855</v>
      </c>
      <c r="J4" s="27" t="str">
        <f>H4&amp;" - "&amp;I4</f>
        <v>101.200 - Рулон горячекатаный травленый</v>
      </c>
      <c r="M4" s="44">
        <v>431</v>
      </c>
      <c r="N4" s="45" t="s">
        <v>2398</v>
      </c>
      <c r="P4" s="45" t="s">
        <v>3070</v>
      </c>
      <c r="Q4" s="45" t="s">
        <v>2643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2854</v>
      </c>
      <c r="J5" s="27" t="str">
        <f>H5&amp;" - "&amp;I5</f>
        <v>101.300 - Рулон холоднокатаный</v>
      </c>
      <c r="M5" s="44">
        <v>430</v>
      </c>
      <c r="N5" s="45" t="s">
        <v>2403</v>
      </c>
      <c r="P5" s="45" t="s">
        <v>3396</v>
      </c>
      <c r="Q5" s="45" t="s">
        <v>2300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2853</v>
      </c>
      <c r="J6" s="27" t="str">
        <f>H6&amp;" - "&amp;I6</f>
        <v>101.400 - Рулон горячеоцинкованый</v>
      </c>
      <c r="M6" s="44">
        <v>103</v>
      </c>
      <c r="N6" s="45" t="s">
        <v>24</v>
      </c>
      <c r="P6" s="45" t="s">
        <v>3034</v>
      </c>
      <c r="Q6" s="45" t="s">
        <v>2681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4">
        <v>506</v>
      </c>
      <c r="N7" s="45" t="s">
        <v>2266</v>
      </c>
      <c r="P7" s="45" t="s">
        <v>3084</v>
      </c>
      <c r="Q7" s="45" t="s">
        <v>2629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1088</v>
      </c>
      <c r="J8" s="27" t="str">
        <f t="shared" ref="J8:J15" si="1">H8&amp;" - "&amp;I8</f>
        <v>102.100 - Цинк первичный</v>
      </c>
      <c r="M8" s="44">
        <v>407</v>
      </c>
      <c r="N8" s="45" t="s">
        <v>29</v>
      </c>
      <c r="P8" s="45" t="s">
        <v>3116</v>
      </c>
      <c r="Q8" s="45" t="s">
        <v>2598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2852</v>
      </c>
      <c r="J9" s="27" t="str">
        <f t="shared" si="1"/>
        <v>102.200 - Цинк - алюминиевый сплав</v>
      </c>
      <c r="M9" s="44">
        <v>422</v>
      </c>
      <c r="N9" s="45" t="s">
        <v>2456</v>
      </c>
      <c r="P9" s="45" t="s">
        <v>3387</v>
      </c>
      <c r="Q9" s="45" t="s">
        <v>2309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2851</v>
      </c>
      <c r="J10" s="27" t="str">
        <f t="shared" si="1"/>
        <v>102.300 - Цинк - сурмянистый сплав</v>
      </c>
      <c r="M10" s="44">
        <v>511</v>
      </c>
      <c r="N10" s="45" t="s">
        <v>2192</v>
      </c>
      <c r="P10" s="45" t="s">
        <v>3178</v>
      </c>
      <c r="Q10" s="45" t="s">
        <v>2535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2850</v>
      </c>
      <c r="J11" s="27" t="str">
        <f t="shared" si="1"/>
        <v>102.400 - Алюминий</v>
      </c>
      <c r="M11" s="44">
        <v>427</v>
      </c>
      <c r="N11" s="45" t="s">
        <v>2425</v>
      </c>
      <c r="P11" s="45" t="s">
        <v>3050</v>
      </c>
      <c r="Q11" s="45" t="s">
        <v>2664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2849</v>
      </c>
      <c r="J12" s="27" t="str">
        <f t="shared" si="1"/>
        <v>102.500 - Свинец</v>
      </c>
      <c r="M12" s="44">
        <v>425</v>
      </c>
      <c r="N12" s="45" t="s">
        <v>2431</v>
      </c>
      <c r="P12" s="45" t="s">
        <v>2999</v>
      </c>
      <c r="Q12" s="45" t="s">
        <v>2716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2848</v>
      </c>
      <c r="J13" s="27" t="str">
        <f t="shared" si="1"/>
        <v>102.600 - Грунт полиэфирный</v>
      </c>
      <c r="M13" s="44">
        <v>408</v>
      </c>
      <c r="N13" s="45" t="s">
        <v>2674</v>
      </c>
      <c r="P13" s="45" t="s">
        <v>2875</v>
      </c>
      <c r="Q13" s="45" t="s">
        <v>2850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761</v>
      </c>
      <c r="J14" s="27" t="str">
        <f t="shared" si="1"/>
        <v>102.700 - Эмаль обратной стороны</v>
      </c>
      <c r="M14" s="44">
        <v>512</v>
      </c>
      <c r="N14" s="45" t="s">
        <v>2176</v>
      </c>
      <c r="P14" s="45" t="s">
        <v>2980</v>
      </c>
      <c r="Q14" s="45" t="s">
        <v>2736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2847</v>
      </c>
      <c r="J15" s="27" t="str">
        <f t="shared" si="1"/>
        <v xml:space="preserve">102.800 - Эмаль лицевая </v>
      </c>
      <c r="M15" s="44">
        <v>403</v>
      </c>
      <c r="N15" s="46" t="s">
        <v>2753</v>
      </c>
      <c r="P15" s="45" t="s">
        <v>3374</v>
      </c>
      <c r="Q15" s="45" t="s">
        <v>2323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4">
        <v>411</v>
      </c>
      <c r="N16" s="45" t="s">
        <v>2602</v>
      </c>
      <c r="P16" s="45" t="s">
        <v>3380</v>
      </c>
      <c r="Q16" s="45" t="s">
        <v>2317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2846</v>
      </c>
      <c r="J17" s="27" t="str">
        <f t="shared" ref="J17:J26" si="3">H17&amp;" - "&amp;I17</f>
        <v>103.110 - Ингибитор травления</v>
      </c>
      <c r="M17" s="44">
        <v>401</v>
      </c>
      <c r="N17" s="45" t="s">
        <v>2761</v>
      </c>
      <c r="P17" s="45" t="s">
        <v>3381</v>
      </c>
      <c r="Q17" s="45" t="s">
        <v>2316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2845</v>
      </c>
      <c r="J18" s="27" t="str">
        <f t="shared" si="3"/>
        <v>103.120 - Ингибитор промывки</v>
      </c>
      <c r="M18" s="44">
        <v>429</v>
      </c>
      <c r="N18" s="45" t="s">
        <v>2414</v>
      </c>
      <c r="P18" s="45" t="s">
        <v>3220</v>
      </c>
      <c r="Q18" s="45" t="s">
        <v>2488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2844</v>
      </c>
      <c r="J19" s="27" t="str">
        <f t="shared" si="3"/>
        <v>103.130 - Масло прокатное (эмульсол)</v>
      </c>
      <c r="M19" s="44">
        <v>415</v>
      </c>
      <c r="N19" s="45" t="s">
        <v>2509</v>
      </c>
      <c r="P19" s="45" t="s">
        <v>3208</v>
      </c>
      <c r="Q19" s="45" t="s">
        <v>1050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2843</v>
      </c>
      <c r="J20" s="27" t="str">
        <f t="shared" si="3"/>
        <v>103.140 - Обезжириватель щелочной холоднокатаного проката</v>
      </c>
      <c r="M20" s="44">
        <v>405</v>
      </c>
      <c r="N20" s="45" t="s">
        <v>2739</v>
      </c>
      <c r="P20" s="45" t="s">
        <v>3422</v>
      </c>
      <c r="Q20" s="45" t="s">
        <v>2278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2842</v>
      </c>
      <c r="J21" s="27" t="str">
        <f t="shared" si="3"/>
        <v>103.150 - Присадка противовспенивающая для оцинкованного проката</v>
      </c>
      <c r="M21" s="44">
        <v>203</v>
      </c>
      <c r="N21" s="46" t="s">
        <v>2821</v>
      </c>
      <c r="P21" s="45" t="s">
        <v>3421</v>
      </c>
      <c r="Q21" s="45" t="s">
        <v>2279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2841</v>
      </c>
      <c r="J22" s="27" t="str">
        <f t="shared" si="3"/>
        <v>103.160 - Раствор пассивационный с шестивалентным хромом</v>
      </c>
      <c r="M22" s="44">
        <v>102</v>
      </c>
      <c r="N22" s="45" t="s">
        <v>18</v>
      </c>
      <c r="P22" s="45" t="s">
        <v>3423</v>
      </c>
      <c r="Q22" s="45" t="s">
        <v>2277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2840</v>
      </c>
      <c r="J23" s="27" t="str">
        <f t="shared" si="3"/>
        <v>103.170 - Раствор пассивационный с трехвалентным хромом</v>
      </c>
      <c r="M23" s="44">
        <v>424</v>
      </c>
      <c r="N23" s="45" t="s">
        <v>2448</v>
      </c>
      <c r="P23" s="45" t="s">
        <v>3101</v>
      </c>
      <c r="Q23" s="45" t="s">
        <v>2611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2839</v>
      </c>
      <c r="J24" s="27" t="str">
        <f t="shared" si="3"/>
        <v>103.180 - Масло консервационное для оцинкованного проката</v>
      </c>
      <c r="M24" s="44">
        <v>432</v>
      </c>
      <c r="N24" s="45" t="s">
        <v>82</v>
      </c>
      <c r="P24" s="45" t="s">
        <v>3103</v>
      </c>
      <c r="Q24" s="45" t="s">
        <v>2609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789</v>
      </c>
      <c r="J25" s="27" t="str">
        <f t="shared" si="3"/>
        <v>103.190 - Жидкость дрессировочная</v>
      </c>
      <c r="M25" s="44">
        <v>402</v>
      </c>
      <c r="N25" s="45" t="s">
        <v>2758</v>
      </c>
      <c r="P25" s="45" t="s">
        <v>3102</v>
      </c>
      <c r="Q25" s="45" t="s">
        <v>2610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2838</v>
      </c>
      <c r="J26" s="27" t="str">
        <f t="shared" si="3"/>
        <v>103.200 - Раствор конверсионный с шестивалентным хромом</v>
      </c>
      <c r="M26" s="44">
        <v>416</v>
      </c>
      <c r="N26" s="45" t="s">
        <v>2508</v>
      </c>
      <c r="P26" s="45" t="s">
        <v>3110</v>
      </c>
      <c r="Q26" s="45" t="s">
        <v>2603</v>
      </c>
    </row>
    <row r="27" spans="4:17" x14ac:dyDescent="0.2">
      <c r="D27" s="30">
        <v>104</v>
      </c>
      <c r="E27" s="24" t="s">
        <v>2837</v>
      </c>
      <c r="F27" s="25" t="str">
        <f>D27&amp;" - "&amp;E27</f>
        <v>104 - Упаковочные материалы и реквизиты</v>
      </c>
      <c r="M27" s="44">
        <v>507</v>
      </c>
      <c r="N27" s="45" t="s">
        <v>2249</v>
      </c>
      <c r="P27" s="45" t="s">
        <v>3105</v>
      </c>
      <c r="Q27" s="45" t="s">
        <v>2608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2836</v>
      </c>
      <c r="J28" s="27" t="str">
        <f t="shared" ref="J28:J41" si="5">H28&amp;" - "&amp;I28</f>
        <v>104.110 - Крепированная бумага с ингибитором коррозии VCI</v>
      </c>
      <c r="M28" s="44">
        <v>508</v>
      </c>
      <c r="N28" s="45" t="s">
        <v>2244</v>
      </c>
      <c r="P28" s="45" t="s">
        <v>3104</v>
      </c>
      <c r="Q28" s="45" t="s">
        <v>1039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2835</v>
      </c>
      <c r="J29" s="27" t="str">
        <f t="shared" si="5"/>
        <v>104.120 - Уголок ламинированный (картонный) защитный с просечкой</v>
      </c>
      <c r="M29" s="44">
        <v>202</v>
      </c>
      <c r="N29" s="46" t="s">
        <v>2822</v>
      </c>
      <c r="P29" s="45" t="s">
        <v>3314</v>
      </c>
      <c r="Q29" s="45" t="s">
        <v>2385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2834</v>
      </c>
      <c r="J30" s="27" t="str">
        <f t="shared" si="5"/>
        <v>104.130 - Лента стальная упаковочная высокопрочная</v>
      </c>
      <c r="M30" s="44">
        <v>201</v>
      </c>
      <c r="N30" s="46" t="s">
        <v>2823</v>
      </c>
      <c r="P30" s="45" t="s">
        <v>3239</v>
      </c>
      <c r="Q30" s="45" t="s">
        <v>2468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2833</v>
      </c>
      <c r="J31" s="27" t="str">
        <f t="shared" si="5"/>
        <v>104.140 - Замок стальной просечной</v>
      </c>
      <c r="M31" s="44">
        <v>509</v>
      </c>
      <c r="N31" s="45" t="s">
        <v>2227</v>
      </c>
      <c r="P31" s="45" t="s">
        <v>3255</v>
      </c>
      <c r="Q31" s="45" t="s">
        <v>2450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947</v>
      </c>
      <c r="J32" s="27" t="str">
        <f t="shared" si="5"/>
        <v>104.150 - Лента упаковочная полиэстеровая</v>
      </c>
      <c r="M32" s="44">
        <v>410</v>
      </c>
      <c r="N32" s="45" t="s">
        <v>2626</v>
      </c>
      <c r="P32" s="45" t="s">
        <v>3085</v>
      </c>
      <c r="Q32" s="45" t="s">
        <v>2628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2832</v>
      </c>
      <c r="J33" s="27" t="str">
        <f t="shared" si="5"/>
        <v>104.160 - Полиэтиленовая пленка</v>
      </c>
      <c r="M33" s="44">
        <v>413</v>
      </c>
      <c r="N33" s="45" t="s">
        <v>2530</v>
      </c>
      <c r="P33" s="45" t="s">
        <v>3349</v>
      </c>
      <c r="Q33" s="45" t="s">
        <v>2347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2831</v>
      </c>
      <c r="J34" s="27" t="str">
        <f t="shared" si="5"/>
        <v>104.170 - Клейкая лента (Скотч)</v>
      </c>
      <c r="M34" s="44">
        <v>426</v>
      </c>
      <c r="N34" s="45" t="s">
        <v>2429</v>
      </c>
      <c r="P34" s="45" t="s">
        <v>3008</v>
      </c>
      <c r="Q34" s="45" t="s">
        <v>2707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2830</v>
      </c>
      <c r="J35" s="27" t="str">
        <f t="shared" si="5"/>
        <v>104.180 - Защитный торцевой круг полимерный (монолитный)</v>
      </c>
      <c r="M35" s="44">
        <v>419</v>
      </c>
      <c r="N35" s="45" t="s">
        <v>2499</v>
      </c>
      <c r="P35" s="45" t="s">
        <v>3160</v>
      </c>
      <c r="Q35" s="45" t="s">
        <v>2553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2829</v>
      </c>
      <c r="J36" s="27" t="str">
        <f t="shared" si="5"/>
        <v>104.190 - Лист моно</v>
      </c>
      <c r="M36" s="44">
        <v>513</v>
      </c>
      <c r="N36" s="45" t="s">
        <v>2127</v>
      </c>
      <c r="P36" s="45" t="s">
        <v>3613</v>
      </c>
      <c r="Q36" s="45" t="s">
        <v>2092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2828</v>
      </c>
      <c r="J37" s="27" t="str">
        <f t="shared" si="5"/>
        <v>104.200 - Лист оцинкованный упаковочный</v>
      </c>
      <c r="M37" s="44">
        <v>428</v>
      </c>
      <c r="N37" s="45" t="s">
        <v>2420</v>
      </c>
      <c r="P37" s="45" t="s">
        <v>3234</v>
      </c>
      <c r="Q37" s="45" t="s">
        <v>2473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2827</v>
      </c>
      <c r="J38" s="27" t="str">
        <f t="shared" si="5"/>
        <v>104.210 - Уголок оцинкованный упаковочный</v>
      </c>
      <c r="M38" s="44">
        <v>421</v>
      </c>
      <c r="N38" s="45" t="s">
        <v>2478</v>
      </c>
      <c r="P38" s="45" t="s">
        <v>3630</v>
      </c>
      <c r="Q38" s="45" t="s">
        <v>2820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2826</v>
      </c>
      <c r="J39" s="27" t="str">
        <f t="shared" si="5"/>
        <v>104.220 - Втулка упаковочная</v>
      </c>
      <c r="M39" s="44">
        <v>101</v>
      </c>
      <c r="N39" s="45" t="s">
        <v>10</v>
      </c>
      <c r="P39" s="45" t="s">
        <v>3000</v>
      </c>
      <c r="Q39" s="45" t="s">
        <v>2715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2825</v>
      </c>
      <c r="J40" s="27" t="str">
        <f t="shared" si="5"/>
        <v>104.230 - Рамы упаковочные</v>
      </c>
      <c r="M40" s="44">
        <v>423</v>
      </c>
      <c r="N40" s="45" t="s">
        <v>2455</v>
      </c>
      <c r="P40" s="45" t="s">
        <v>3221</v>
      </c>
      <c r="Q40" s="45" t="s">
        <v>2486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2824</v>
      </c>
      <c r="J41" s="27" t="str">
        <f t="shared" si="5"/>
        <v>104.240 - Поддоны упаковочные</v>
      </c>
      <c r="M41" s="44">
        <v>417</v>
      </c>
      <c r="N41" s="45" t="s">
        <v>2507</v>
      </c>
      <c r="P41" s="45" t="s">
        <v>3225</v>
      </c>
      <c r="Q41" s="45" t="s">
        <v>2482</v>
      </c>
    </row>
    <row r="42" spans="1:17" x14ac:dyDescent="0.2">
      <c r="M42" s="44">
        <v>501</v>
      </c>
      <c r="N42" s="45" t="s">
        <v>2378</v>
      </c>
      <c r="P42" s="45" t="s">
        <v>3224</v>
      </c>
      <c r="Q42" s="45" t="s">
        <v>2483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2823</v>
      </c>
      <c r="F43" s="25" t="str">
        <f>D43&amp;" - "&amp;E43</f>
        <v>201 - Прокат листовой</v>
      </c>
      <c r="M43" s="44">
        <v>502</v>
      </c>
      <c r="N43" s="45" t="s">
        <v>2366</v>
      </c>
      <c r="P43" s="45" t="s">
        <v>3309</v>
      </c>
      <c r="Q43" s="45" t="s">
        <v>2390</v>
      </c>
    </row>
    <row r="44" spans="1:17" x14ac:dyDescent="0.2">
      <c r="C44" s="29"/>
      <c r="D44" s="30">
        <v>202</v>
      </c>
      <c r="E44" s="29" t="s">
        <v>2822</v>
      </c>
      <c r="F44" s="25" t="str">
        <f>D44&amp;" - "&amp;E44</f>
        <v>202 - Полоса оцинкованная</v>
      </c>
      <c r="M44" s="44">
        <v>503</v>
      </c>
      <c r="N44" s="45" t="s">
        <v>2327</v>
      </c>
      <c r="P44" s="45" t="s">
        <v>3517</v>
      </c>
      <c r="Q44" s="45" t="s">
        <v>2188</v>
      </c>
    </row>
    <row r="45" spans="1:17" x14ac:dyDescent="0.2">
      <c r="C45" s="29"/>
      <c r="D45" s="30">
        <v>203</v>
      </c>
      <c r="E45" s="29" t="s">
        <v>2821</v>
      </c>
      <c r="F45" s="25" t="str">
        <f>D45&amp;" - "&amp;E45</f>
        <v>203 - Некондиционная продукция</v>
      </c>
      <c r="M45" s="44">
        <v>409</v>
      </c>
      <c r="N45" s="45" t="s">
        <v>2653</v>
      </c>
      <c r="P45" s="45" t="s">
        <v>3330</v>
      </c>
      <c r="Q45" s="45" t="s">
        <v>2367</v>
      </c>
    </row>
    <row r="46" spans="1:17" x14ac:dyDescent="0.2">
      <c r="C46" s="29"/>
      <c r="D46" s="30">
        <v>204</v>
      </c>
      <c r="E46" s="29" t="s">
        <v>2820</v>
      </c>
      <c r="F46" s="25" t="str">
        <f>D46&amp;" - "&amp;E46</f>
        <v>204 - Бракованная продукция</v>
      </c>
      <c r="M46" s="44">
        <v>505</v>
      </c>
      <c r="N46" s="45" t="s">
        <v>2280</v>
      </c>
      <c r="P46" s="45" t="s">
        <v>3329</v>
      </c>
      <c r="Q46" s="45" t="s">
        <v>2368</v>
      </c>
    </row>
    <row r="47" spans="1:17" x14ac:dyDescent="0.2">
      <c r="C47" s="29"/>
      <c r="M47" s="44">
        <v>104</v>
      </c>
      <c r="N47" s="45" t="s">
        <v>2837</v>
      </c>
      <c r="P47" s="45" t="s">
        <v>3327</v>
      </c>
      <c r="Q47" s="45" t="s">
        <v>2370</v>
      </c>
    </row>
    <row r="48" spans="1:17" x14ac:dyDescent="0.2">
      <c r="A48" s="30">
        <v>300</v>
      </c>
      <c r="B48" s="24" t="s">
        <v>2819</v>
      </c>
      <c r="C48" s="24" t="str">
        <f>A48&amp;" - "&amp;B48</f>
        <v>300 - Закупаемые услуги</v>
      </c>
      <c r="D48" s="30">
        <v>301</v>
      </c>
      <c r="E48" s="24" t="s">
        <v>2818</v>
      </c>
      <c r="F48" s="25" t="str">
        <f>D48&amp;" - "&amp;E48</f>
        <v>301 - Услуги по ремонту технологического оборудования</v>
      </c>
      <c r="M48" s="44">
        <v>302</v>
      </c>
      <c r="N48" s="45" t="s">
        <v>2798</v>
      </c>
      <c r="P48" s="45" t="s">
        <v>3494</v>
      </c>
      <c r="Q48" s="45" t="s">
        <v>2211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2817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4">
        <v>301</v>
      </c>
      <c r="N49" s="45" t="s">
        <v>2818</v>
      </c>
      <c r="P49" s="45" t="s">
        <v>3297</v>
      </c>
      <c r="Q49" s="45" t="s">
        <v>3709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2816</v>
      </c>
      <c r="J50" s="27" t="str">
        <f t="shared" si="7"/>
        <v>301.120 - Услуги по ремонту и обслуживанию технологического оборудования. РСХП</v>
      </c>
      <c r="M50" s="44">
        <v>303</v>
      </c>
      <c r="N50" s="45" t="s">
        <v>2792</v>
      </c>
      <c r="P50" s="45" t="s">
        <v>3399</v>
      </c>
      <c r="Q50" s="45" t="s">
        <v>3706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2815</v>
      </c>
      <c r="J51" s="27" t="str">
        <f t="shared" si="7"/>
        <v>301.130 - Услуги по ремонту и обслуживанию технологического оборудования. АНГЦ</v>
      </c>
      <c r="M51" s="44">
        <v>412</v>
      </c>
      <c r="N51" s="45" t="s">
        <v>2562</v>
      </c>
      <c r="P51" s="45" t="s">
        <v>3530</v>
      </c>
      <c r="Q51" s="45" t="s">
        <v>2175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2814</v>
      </c>
      <c r="J52" s="27" t="str">
        <f t="shared" si="7"/>
        <v>301.140 - Услуги по ремонту и обслуживанию технологического оборудования. АПП</v>
      </c>
      <c r="M52" s="44">
        <v>414</v>
      </c>
      <c r="N52" s="45" t="s">
        <v>2524</v>
      </c>
      <c r="P52" s="45" t="s">
        <v>3615</v>
      </c>
      <c r="Q52" s="45" t="s">
        <v>2090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2813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4">
        <v>406</v>
      </c>
      <c r="N53" s="45" t="s">
        <v>2718</v>
      </c>
      <c r="P53" s="45" t="s">
        <v>3069</v>
      </c>
      <c r="Q53" s="45" t="s">
        <v>2644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2812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4">
        <v>404</v>
      </c>
      <c r="N54" s="45" t="s">
        <v>2747</v>
      </c>
      <c r="P54" s="45" t="s">
        <v>2981</v>
      </c>
      <c r="Q54" s="45" t="s">
        <v>2735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2811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4">
        <v>418</v>
      </c>
      <c r="N55" s="45" t="s">
        <v>2503</v>
      </c>
      <c r="P55" s="45" t="s">
        <v>3400</v>
      </c>
      <c r="Q55" s="45" t="s">
        <v>2297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2810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4">
        <v>510</v>
      </c>
      <c r="N56" s="45" t="s">
        <v>2212</v>
      </c>
      <c r="P56" s="45" t="s">
        <v>3372</v>
      </c>
      <c r="Q56" s="45" t="s">
        <v>2325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2809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4">
        <v>504</v>
      </c>
      <c r="N57" s="45" t="s">
        <v>2310</v>
      </c>
      <c r="P57" s="45" t="s">
        <v>3528</v>
      </c>
      <c r="Q57" s="45" t="s">
        <v>2178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2808</v>
      </c>
      <c r="J58" s="27" t="str">
        <f t="shared" si="7"/>
        <v>301.200 - Услуги по ремонту и обслуживанию технологического оборудования. ОВиК</v>
      </c>
      <c r="M58" s="47"/>
      <c r="N58" s="47"/>
      <c r="P58" s="45" t="s">
        <v>3375</v>
      </c>
      <c r="Q58" s="45" t="s">
        <v>2322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2807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7"/>
      <c r="N59" s="47"/>
      <c r="P59" s="45" t="s">
        <v>3189</v>
      </c>
      <c r="Q59" s="45" t="s">
        <v>2522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2806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7"/>
      <c r="N60" s="47"/>
      <c r="P60" s="45" t="s">
        <v>3004</v>
      </c>
      <c r="Q60" s="45" t="s">
        <v>2711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2805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7"/>
      <c r="N61" s="47"/>
      <c r="P61" s="45" t="s">
        <v>3369</v>
      </c>
      <c r="Q61" s="45" t="s">
        <v>2328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2804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7"/>
      <c r="N62" s="47"/>
      <c r="P62" s="45" t="s">
        <v>2901</v>
      </c>
      <c r="Q62" s="45" t="s">
        <v>2826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2803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7"/>
      <c r="N63" s="47"/>
      <c r="P63" s="45" t="s">
        <v>3478</v>
      </c>
      <c r="Q63" s="45" t="s">
        <v>2229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2802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7"/>
      <c r="N64" s="47"/>
      <c r="P64" s="45" t="s">
        <v>3495</v>
      </c>
      <c r="Q64" s="45" t="s">
        <v>2210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2801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7"/>
      <c r="N65" s="47"/>
      <c r="P65" s="45" t="s">
        <v>3238</v>
      </c>
      <c r="Q65" s="45" t="s">
        <v>2469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2800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7"/>
      <c r="N66" s="47"/>
      <c r="P66" s="45" t="s">
        <v>3531</v>
      </c>
      <c r="Q66" s="45" t="s">
        <v>2174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2799</v>
      </c>
      <c r="J67" s="27" t="str">
        <f t="shared" si="7"/>
        <v>301.290 - Услуги по ремонту и обслуживанию технологического оборудования. Станки</v>
      </c>
      <c r="M67" s="47"/>
      <c r="N67" s="47"/>
      <c r="P67" s="45" t="s">
        <v>3217</v>
      </c>
      <c r="Q67" s="45" t="s">
        <v>2491</v>
      </c>
    </row>
    <row r="68" spans="4:17" ht="15" x14ac:dyDescent="0.25">
      <c r="D68" s="30">
        <v>302</v>
      </c>
      <c r="E68" s="24" t="s">
        <v>2798</v>
      </c>
      <c r="F68" s="25" t="str">
        <f>D68&amp;" - "&amp;E68</f>
        <v>302 - Услуги по ремонту общезаводского оборудования</v>
      </c>
      <c r="M68" s="47"/>
      <c r="N68" s="47"/>
      <c r="P68" s="45" t="s">
        <v>3054</v>
      </c>
      <c r="Q68" s="45" t="s">
        <v>2660</v>
      </c>
    </row>
    <row r="69" spans="4:17" ht="15" x14ac:dyDescent="0.25">
      <c r="D69" s="30"/>
      <c r="G69" s="28">
        <v>110</v>
      </c>
      <c r="H69" s="28" t="str">
        <f>$D$68&amp;"."&amp;G69</f>
        <v>302.110</v>
      </c>
      <c r="I69" s="24" t="s">
        <v>2797</v>
      </c>
      <c r="J69" s="27" t="str">
        <f>H69&amp;" - "&amp;I69</f>
        <v>302.110 - Услуги по ремонту и обслуживанию общезаводского оборудования. Оргтехника</v>
      </c>
      <c r="M69" s="47"/>
      <c r="N69" s="47"/>
      <c r="P69" s="45" t="s">
        <v>3166</v>
      </c>
      <c r="Q69" s="45" t="s">
        <v>2547</v>
      </c>
    </row>
    <row r="70" spans="4:17" ht="15" x14ac:dyDescent="0.25">
      <c r="D70" s="30"/>
      <c r="G70" s="28">
        <v>120</v>
      </c>
      <c r="H70" s="28" t="str">
        <f>$D$68&amp;"."&amp;G70</f>
        <v>302.120</v>
      </c>
      <c r="I70" s="24" t="s">
        <v>2796</v>
      </c>
      <c r="J70" s="27" t="str">
        <f>H70&amp;" - "&amp;I70</f>
        <v>302.120 - Услуги по ремонту и обслуживанию общезаводского оборудованияя. Лифт</v>
      </c>
      <c r="M70" s="47"/>
      <c r="N70" s="47"/>
      <c r="P70" s="45" t="s">
        <v>3362</v>
      </c>
      <c r="Q70" s="45" t="s">
        <v>2334</v>
      </c>
    </row>
    <row r="71" spans="4:17" ht="15" x14ac:dyDescent="0.25">
      <c r="D71" s="30"/>
      <c r="G71" s="28">
        <v>130</v>
      </c>
      <c r="H71" s="28" t="str">
        <f>$D$68&amp;"."&amp;G71</f>
        <v>302.130</v>
      </c>
      <c r="I71" s="24" t="s">
        <v>2795</v>
      </c>
      <c r="J71" s="27" t="str">
        <f>H71&amp;" - "&amp;I71</f>
        <v>302.130 - Услуги по ремонту и обслуживанию общезаводского оборудования. Краны</v>
      </c>
      <c r="M71" s="47"/>
      <c r="N71" s="47"/>
      <c r="P71" s="45" t="s">
        <v>2982</v>
      </c>
      <c r="Q71" s="45" t="s">
        <v>2734</v>
      </c>
    </row>
    <row r="72" spans="4:17" ht="15" x14ac:dyDescent="0.25">
      <c r="D72" s="30"/>
      <c r="G72" s="28">
        <v>140</v>
      </c>
      <c r="H72" s="28" t="str">
        <f>$D$68&amp;"."&amp;G72</f>
        <v>302.140</v>
      </c>
      <c r="I72" s="24" t="s">
        <v>2794</v>
      </c>
      <c r="J72" s="27" t="str">
        <f>H72&amp;" - "&amp;I72</f>
        <v>302.140 - Услуги по ремонту и обслуживанию общезаводского оборудования. Транспорт</v>
      </c>
      <c r="M72" s="47"/>
      <c r="N72" s="47"/>
      <c r="P72" s="45" t="s">
        <v>3496</v>
      </c>
      <c r="Q72" s="45" t="s">
        <v>2209</v>
      </c>
    </row>
    <row r="73" spans="4:17" ht="15" x14ac:dyDescent="0.25">
      <c r="D73" s="30"/>
      <c r="G73" s="28">
        <v>150</v>
      </c>
      <c r="H73" s="28" t="str">
        <f>$D$68&amp;"."&amp;G73</f>
        <v>302.150</v>
      </c>
      <c r="I73" s="24" t="s">
        <v>2793</v>
      </c>
      <c r="J73" s="27" t="str">
        <f>H73&amp;" - "&amp;I73</f>
        <v>302.150 - Услуги по ремонту и обслуживанию общезаводского оборудования. Сетевое оборудование</v>
      </c>
      <c r="M73" s="47"/>
      <c r="N73" s="47"/>
      <c r="P73" s="45" t="s">
        <v>3118</v>
      </c>
      <c r="Q73" s="45" t="s">
        <v>2596</v>
      </c>
    </row>
    <row r="74" spans="4:17" ht="15" x14ac:dyDescent="0.25">
      <c r="D74" s="30">
        <v>303</v>
      </c>
      <c r="E74" s="24" t="s">
        <v>2792</v>
      </c>
      <c r="F74" s="25" t="str">
        <f>D74&amp;" - "&amp;E74</f>
        <v>303 - Услуги прочие</v>
      </c>
      <c r="G74" s="28"/>
      <c r="M74" s="47"/>
      <c r="N74" s="47"/>
      <c r="P74" s="45" t="s">
        <v>3045</v>
      </c>
      <c r="Q74" s="45" t="s">
        <v>2669</v>
      </c>
    </row>
    <row r="75" spans="4:17" ht="15" x14ac:dyDescent="0.25">
      <c r="D75" s="30"/>
      <c r="G75" s="28">
        <v>110</v>
      </c>
      <c r="H75" s="28" t="str">
        <f t="shared" ref="H75:H107" si="8">$D$74&amp;"."&amp;G75</f>
        <v>303.110</v>
      </c>
      <c r="I75" s="24" t="s">
        <v>2791</v>
      </c>
      <c r="J75" s="27" t="str">
        <f t="shared" ref="J75:J107" si="9">H75&amp;" - "&amp;I75</f>
        <v>303.110 - Услуги по заправке баллонов техническими газами</v>
      </c>
      <c r="M75" s="47"/>
      <c r="N75" s="47"/>
      <c r="P75" s="45" t="s">
        <v>3485</v>
      </c>
      <c r="Q75" s="45" t="s">
        <v>2221</v>
      </c>
    </row>
    <row r="76" spans="4:17" ht="15" x14ac:dyDescent="0.25">
      <c r="D76" s="30"/>
      <c r="G76" s="28">
        <v>120</v>
      </c>
      <c r="H76" s="28" t="str">
        <f t="shared" si="8"/>
        <v>303.120</v>
      </c>
      <c r="I76" s="24" t="s">
        <v>2790</v>
      </c>
      <c r="J76" s="27" t="str">
        <f t="shared" si="9"/>
        <v>303.120 - Услуги по реставрации, гумированию и замене запасных частей</v>
      </c>
      <c r="M76" s="47"/>
      <c r="N76" s="47"/>
      <c r="P76" s="45" t="s">
        <v>3436</v>
      </c>
      <c r="Q76" s="45" t="s">
        <v>2264</v>
      </c>
    </row>
    <row r="77" spans="4:17" ht="15" x14ac:dyDescent="0.25">
      <c r="D77" s="30"/>
      <c r="G77" s="28">
        <v>130</v>
      </c>
      <c r="H77" s="28" t="str">
        <f t="shared" si="8"/>
        <v>303.130</v>
      </c>
      <c r="I77" s="32" t="s">
        <v>2789</v>
      </c>
      <c r="J77" s="27" t="str">
        <f t="shared" si="9"/>
        <v>303.130 - Услуги по замене масла и фильтров</v>
      </c>
      <c r="M77" s="47"/>
      <c r="N77" s="47"/>
      <c r="P77" s="45" t="s">
        <v>3440</v>
      </c>
      <c r="Q77" s="45" t="s">
        <v>2260</v>
      </c>
    </row>
    <row r="78" spans="4:17" ht="15" x14ac:dyDescent="0.25">
      <c r="D78" s="30"/>
      <c r="G78" s="28">
        <v>140</v>
      </c>
      <c r="H78" s="28" t="str">
        <f t="shared" si="8"/>
        <v>303.140</v>
      </c>
      <c r="I78" s="29" t="s">
        <v>2788</v>
      </c>
      <c r="J78" s="27" t="str">
        <f t="shared" si="9"/>
        <v>303.140 - Услуги по изготовлению запасных частей</v>
      </c>
      <c r="M78" s="47"/>
      <c r="N78" s="47"/>
      <c r="P78" s="45" t="s">
        <v>3437</v>
      </c>
      <c r="Q78" s="45" t="s">
        <v>2263</v>
      </c>
    </row>
    <row r="79" spans="4:17" ht="15" x14ac:dyDescent="0.25">
      <c r="D79" s="30"/>
      <c r="G79" s="28">
        <v>150</v>
      </c>
      <c r="H79" s="28" t="str">
        <f t="shared" si="8"/>
        <v>303.150</v>
      </c>
      <c r="I79" s="32" t="s">
        <v>2787</v>
      </c>
      <c r="J79" s="27" t="str">
        <f t="shared" si="9"/>
        <v>303.150 - Услуги по обучению, повышению квалификации и мотивации персонала</v>
      </c>
      <c r="M79" s="47"/>
      <c r="N79" s="47"/>
      <c r="P79" s="45" t="s">
        <v>3438</v>
      </c>
      <c r="Q79" s="45" t="s">
        <v>2262</v>
      </c>
    </row>
    <row r="80" spans="4:17" ht="15" x14ac:dyDescent="0.25">
      <c r="D80" s="30"/>
      <c r="G80" s="28">
        <v>160</v>
      </c>
      <c r="H80" s="28" t="str">
        <f t="shared" si="8"/>
        <v>303.160</v>
      </c>
      <c r="I80" s="24" t="s">
        <v>2057</v>
      </c>
      <c r="J80" s="27" t="str">
        <f t="shared" si="9"/>
        <v>303.160 - Услуги по оценке</v>
      </c>
      <c r="M80" s="47"/>
      <c r="N80" s="47"/>
      <c r="P80" s="45" t="s">
        <v>3441</v>
      </c>
      <c r="Q80" s="45" t="s">
        <v>2259</v>
      </c>
    </row>
    <row r="81" spans="4:17" ht="15" x14ac:dyDescent="0.25">
      <c r="D81" s="30"/>
      <c r="G81" s="28">
        <v>170</v>
      </c>
      <c r="H81" s="28" t="str">
        <f t="shared" si="8"/>
        <v>303.170</v>
      </c>
      <c r="I81" s="32" t="s">
        <v>2786</v>
      </c>
      <c r="J81" s="27" t="str">
        <f t="shared" si="9"/>
        <v>303.170 - Услуги по заправке картриджей</v>
      </c>
      <c r="M81" s="47"/>
      <c r="N81" s="47"/>
      <c r="P81" s="45" t="s">
        <v>3439</v>
      </c>
      <c r="Q81" s="45" t="s">
        <v>2261</v>
      </c>
    </row>
    <row r="82" spans="4:17" ht="15" x14ac:dyDescent="0.25">
      <c r="D82" s="30"/>
      <c r="G82" s="28">
        <v>180</v>
      </c>
      <c r="H82" s="28" t="str">
        <f t="shared" si="8"/>
        <v>303.180</v>
      </c>
      <c r="I82" s="24" t="s">
        <v>2785</v>
      </c>
      <c r="J82" s="27" t="str">
        <f t="shared" si="9"/>
        <v>303.180 - Услуги по благоустройству</v>
      </c>
      <c r="M82" s="47"/>
      <c r="N82" s="47"/>
      <c r="P82" s="45" t="s">
        <v>3267</v>
      </c>
      <c r="Q82" s="45" t="s">
        <v>2438</v>
      </c>
    </row>
    <row r="83" spans="4:17" ht="15" x14ac:dyDescent="0.25">
      <c r="D83" s="30"/>
      <c r="G83" s="28">
        <v>190</v>
      </c>
      <c r="H83" s="28" t="str">
        <f t="shared" si="8"/>
        <v>303.190</v>
      </c>
      <c r="I83" s="24" t="s">
        <v>2784</v>
      </c>
      <c r="J83" s="27" t="str">
        <f t="shared" si="9"/>
        <v xml:space="preserve">303.190 - Услуги логистические </v>
      </c>
      <c r="M83" s="47"/>
      <c r="N83" s="47"/>
      <c r="P83" s="45" t="s">
        <v>3266</v>
      </c>
      <c r="Q83" s="45" t="s">
        <v>1026</v>
      </c>
    </row>
    <row r="84" spans="4:17" ht="15" x14ac:dyDescent="0.25">
      <c r="D84" s="30"/>
      <c r="G84" s="28">
        <v>200</v>
      </c>
      <c r="H84" s="28" t="str">
        <f t="shared" si="8"/>
        <v>303.200</v>
      </c>
      <c r="I84" s="24" t="s">
        <v>2783</v>
      </c>
      <c r="J84" s="27" t="str">
        <f t="shared" si="9"/>
        <v>303.200 - Услуги брокерские</v>
      </c>
      <c r="M84" s="47"/>
      <c r="N84" s="47"/>
      <c r="P84" s="45" t="s">
        <v>3403</v>
      </c>
      <c r="Q84" s="45" t="s">
        <v>2295</v>
      </c>
    </row>
    <row r="85" spans="4:17" ht="15" x14ac:dyDescent="0.25">
      <c r="D85" s="30"/>
      <c r="G85" s="28">
        <v>210</v>
      </c>
      <c r="H85" s="28" t="str">
        <f t="shared" si="8"/>
        <v>303.210</v>
      </c>
      <c r="I85" s="24" t="s">
        <v>2782</v>
      </c>
      <c r="J85" s="27" t="str">
        <f t="shared" si="9"/>
        <v>303.210 - Услуги консалтинговые</v>
      </c>
      <c r="M85" s="47"/>
      <c r="N85" s="47"/>
      <c r="P85" s="45" t="s">
        <v>3152</v>
      </c>
      <c r="Q85" s="45" t="s">
        <v>2561</v>
      </c>
    </row>
    <row r="86" spans="4:17" ht="15" x14ac:dyDescent="0.25">
      <c r="D86" s="30"/>
      <c r="G86" s="28">
        <v>220</v>
      </c>
      <c r="H86" s="28" t="str">
        <f t="shared" si="8"/>
        <v>303.220</v>
      </c>
      <c r="I86" s="24" t="s">
        <v>2028</v>
      </c>
      <c r="J86" s="27" t="str">
        <f t="shared" si="9"/>
        <v>303.220 - Услуги по страхованию</v>
      </c>
      <c r="M86" s="47"/>
      <c r="N86" s="47"/>
      <c r="P86" s="45" t="s">
        <v>3404</v>
      </c>
      <c r="Q86" s="45" t="s">
        <v>2294</v>
      </c>
    </row>
    <row r="87" spans="4:17" ht="15" x14ac:dyDescent="0.25">
      <c r="D87" s="30"/>
      <c r="G87" s="28">
        <v>230</v>
      </c>
      <c r="H87" s="28" t="str">
        <f t="shared" si="8"/>
        <v>303.230</v>
      </c>
      <c r="I87" s="24" t="s">
        <v>2781</v>
      </c>
      <c r="J87" s="27" t="str">
        <f t="shared" si="9"/>
        <v>303.230 - Услуги по сертификации, верификации и аккредитации</v>
      </c>
      <c r="M87" s="47"/>
      <c r="N87" s="47"/>
      <c r="P87" s="45" t="s">
        <v>3589</v>
      </c>
      <c r="Q87" s="45" t="s">
        <v>2116</v>
      </c>
    </row>
    <row r="88" spans="4:17" ht="15" x14ac:dyDescent="0.25">
      <c r="D88" s="30"/>
      <c r="G88" s="28">
        <v>240</v>
      </c>
      <c r="H88" s="28" t="str">
        <f t="shared" si="8"/>
        <v>303.240</v>
      </c>
      <c r="I88" s="24" t="s">
        <v>2780</v>
      </c>
      <c r="J88" s="27" t="str">
        <f t="shared" si="9"/>
        <v>303.240 - Услуги административные</v>
      </c>
      <c r="M88" s="47"/>
      <c r="N88" s="47"/>
      <c r="P88" s="45" t="s">
        <v>3061</v>
      </c>
      <c r="Q88" s="45" t="s">
        <v>2652</v>
      </c>
    </row>
    <row r="89" spans="4:17" ht="15" x14ac:dyDescent="0.25">
      <c r="D89" s="30"/>
      <c r="G89" s="28">
        <v>250</v>
      </c>
      <c r="H89" s="28" t="str">
        <f t="shared" si="8"/>
        <v>303.250</v>
      </c>
      <c r="I89" s="32" t="s">
        <v>2779</v>
      </c>
      <c r="J89" s="27" t="str">
        <f t="shared" si="9"/>
        <v>303.250 - Услуги по обеспечению безопасности</v>
      </c>
      <c r="M89" s="47"/>
      <c r="N89" s="47"/>
      <c r="P89" s="45" t="s">
        <v>3336</v>
      </c>
      <c r="Q89" s="45" t="s">
        <v>2360</v>
      </c>
    </row>
    <row r="90" spans="4:17" ht="15" x14ac:dyDescent="0.25">
      <c r="D90" s="30"/>
      <c r="G90" s="28">
        <v>260</v>
      </c>
      <c r="H90" s="28" t="str">
        <f t="shared" si="8"/>
        <v>303.260</v>
      </c>
      <c r="I90" s="32" t="s">
        <v>2778</v>
      </c>
      <c r="J90" s="27" t="str">
        <f t="shared" si="9"/>
        <v>303.260 - Услуги по организации мероприятий</v>
      </c>
      <c r="M90" s="47"/>
      <c r="N90" s="47"/>
      <c r="P90" s="45" t="s">
        <v>2877</v>
      </c>
      <c r="Q90" s="45" t="s">
        <v>2848</v>
      </c>
    </row>
    <row r="91" spans="4:17" ht="15" x14ac:dyDescent="0.25">
      <c r="D91" s="30"/>
      <c r="G91" s="28">
        <v>270</v>
      </c>
      <c r="H91" s="28" t="str">
        <f t="shared" si="8"/>
        <v>303.270</v>
      </c>
      <c r="I91" s="24" t="s">
        <v>2777</v>
      </c>
      <c r="J91" s="27" t="str">
        <f t="shared" si="9"/>
        <v>303.270 - Услуги маркетинговые</v>
      </c>
      <c r="M91" s="47"/>
      <c r="N91" s="47"/>
      <c r="P91" s="45" t="s">
        <v>3035</v>
      </c>
      <c r="Q91" s="45" t="s">
        <v>2680</v>
      </c>
    </row>
    <row r="92" spans="4:17" ht="15" x14ac:dyDescent="0.25">
      <c r="D92" s="30"/>
      <c r="G92" s="28">
        <v>280</v>
      </c>
      <c r="H92" s="28" t="str">
        <f t="shared" si="8"/>
        <v>303.280</v>
      </c>
      <c r="I92" s="24" t="s">
        <v>2776</v>
      </c>
      <c r="J92" s="27" t="str">
        <f t="shared" si="9"/>
        <v>303.280 - Услуги по аттестации рабочих мест</v>
      </c>
      <c r="M92" s="47"/>
      <c r="N92" s="47"/>
      <c r="P92" s="45" t="s">
        <v>3497</v>
      </c>
      <c r="Q92" s="45" t="s">
        <v>3704</v>
      </c>
    </row>
    <row r="93" spans="4:17" ht="15" x14ac:dyDescent="0.25">
      <c r="D93" s="30"/>
      <c r="G93" s="28">
        <v>290</v>
      </c>
      <c r="H93" s="28" t="str">
        <f t="shared" si="8"/>
        <v>303.290</v>
      </c>
      <c r="I93" s="24" t="s">
        <v>2775</v>
      </c>
      <c r="J93" s="27" t="str">
        <f t="shared" si="9"/>
        <v>303.290 - Услуги по повышению квалификации персонала</v>
      </c>
      <c r="M93" s="47"/>
      <c r="N93" s="47"/>
      <c r="P93" s="45" t="s">
        <v>3532</v>
      </c>
      <c r="Q93" s="45" t="s">
        <v>3705</v>
      </c>
    </row>
    <row r="94" spans="4:17" ht="15" x14ac:dyDescent="0.25">
      <c r="D94" s="30"/>
      <c r="G94" s="28">
        <v>300</v>
      </c>
      <c r="H94" s="28" t="str">
        <f t="shared" si="8"/>
        <v>303.300</v>
      </c>
      <c r="I94" s="24" t="s">
        <v>2774</v>
      </c>
      <c r="J94" s="27" t="str">
        <f t="shared" si="9"/>
        <v>303.300 - Услуги по проведению медицинского осмотра</v>
      </c>
      <c r="M94" s="47"/>
      <c r="N94" s="47"/>
      <c r="P94" s="45" t="s">
        <v>3526</v>
      </c>
      <c r="Q94" s="45" t="s">
        <v>2180</v>
      </c>
    </row>
    <row r="95" spans="4:17" ht="15" x14ac:dyDescent="0.25">
      <c r="D95" s="30"/>
      <c r="G95" s="28">
        <v>310</v>
      </c>
      <c r="H95" s="28" t="str">
        <f t="shared" si="8"/>
        <v>303.310</v>
      </c>
      <c r="I95" s="24" t="s">
        <v>2773</v>
      </c>
      <c r="J95" s="27" t="str">
        <f t="shared" si="9"/>
        <v>303.310 - Услуги по аренде</v>
      </c>
      <c r="M95" s="47"/>
      <c r="N95" s="47"/>
      <c r="P95" s="45" t="s">
        <v>3270</v>
      </c>
      <c r="Q95" s="45" t="s">
        <v>2435</v>
      </c>
    </row>
    <row r="96" spans="4:17" ht="15" x14ac:dyDescent="0.25">
      <c r="D96" s="30"/>
      <c r="G96" s="28">
        <v>320</v>
      </c>
      <c r="H96" s="28" t="str">
        <f t="shared" si="8"/>
        <v>303.320</v>
      </c>
      <c r="I96" s="24" t="s">
        <v>2772</v>
      </c>
      <c r="J96" s="27" t="str">
        <f t="shared" si="9"/>
        <v>303.320 - Услуги СМР</v>
      </c>
      <c r="M96" s="47"/>
      <c r="N96" s="47"/>
      <c r="P96" s="45" t="s">
        <v>3200</v>
      </c>
      <c r="Q96" s="45" t="s">
        <v>2511</v>
      </c>
    </row>
    <row r="97" spans="1:17" ht="15" x14ac:dyDescent="0.25">
      <c r="D97" s="30"/>
      <c r="G97" s="28">
        <v>330</v>
      </c>
      <c r="H97" s="28" t="str">
        <f t="shared" si="8"/>
        <v>303.330</v>
      </c>
      <c r="I97" s="24" t="s">
        <v>2771</v>
      </c>
      <c r="J97" s="27" t="str">
        <f t="shared" si="9"/>
        <v>303.330 - Услуги государственных учреждений</v>
      </c>
      <c r="M97" s="47"/>
      <c r="N97" s="47"/>
      <c r="P97" s="45" t="s">
        <v>3533</v>
      </c>
      <c r="Q97" s="45" t="s">
        <v>2173</v>
      </c>
    </row>
    <row r="98" spans="1:17" ht="15" x14ac:dyDescent="0.25">
      <c r="D98" s="30"/>
      <c r="G98" s="28">
        <v>340</v>
      </c>
      <c r="H98" s="28" t="str">
        <f t="shared" si="8"/>
        <v>303.340</v>
      </c>
      <c r="I98" s="24" t="s">
        <v>2770</v>
      </c>
      <c r="J98" s="27" t="str">
        <f t="shared" si="9"/>
        <v>303.340 - Подписка на издания</v>
      </c>
      <c r="M98" s="47"/>
      <c r="N98" s="47"/>
      <c r="P98" s="45" t="s">
        <v>3134</v>
      </c>
      <c r="Q98" s="45" t="s">
        <v>2580</v>
      </c>
    </row>
    <row r="99" spans="1:17" ht="15" x14ac:dyDescent="0.25">
      <c r="D99" s="30"/>
      <c r="G99" s="28">
        <v>350</v>
      </c>
      <c r="H99" s="28" t="str">
        <f t="shared" si="8"/>
        <v>303.350</v>
      </c>
      <c r="I99" s="24" t="s">
        <v>2769</v>
      </c>
      <c r="J99" s="27" t="str">
        <f t="shared" si="9"/>
        <v>303.350 - Услуги противопожарной безопасности</v>
      </c>
      <c r="M99" s="47"/>
      <c r="N99" s="47"/>
      <c r="P99" s="45" t="s">
        <v>3522</v>
      </c>
      <c r="Q99" s="45" t="s">
        <v>2183</v>
      </c>
    </row>
    <row r="100" spans="1:17" ht="15" x14ac:dyDescent="0.25">
      <c r="D100" s="30"/>
      <c r="G100" s="28">
        <v>360</v>
      </c>
      <c r="H100" s="28" t="str">
        <f t="shared" si="8"/>
        <v>303.360</v>
      </c>
      <c r="I100" s="24" t="s">
        <v>2768</v>
      </c>
      <c r="J100" s="27" t="str">
        <f t="shared" si="9"/>
        <v>303.360 - Услуги медицинского обслуживания персонала</v>
      </c>
      <c r="M100" s="47"/>
      <c r="N100" s="47"/>
      <c r="P100" s="45" t="s">
        <v>3143</v>
      </c>
      <c r="Q100" s="45" t="s">
        <v>2571</v>
      </c>
    </row>
    <row r="101" spans="1:17" ht="15" x14ac:dyDescent="0.25">
      <c r="D101" s="30"/>
      <c r="G101" s="28">
        <v>370</v>
      </c>
      <c r="H101" s="28" t="str">
        <f t="shared" si="8"/>
        <v>303.370</v>
      </c>
      <c r="I101" s="32" t="s">
        <v>2767</v>
      </c>
      <c r="J101" s="27" t="str">
        <f t="shared" si="9"/>
        <v>303.370 - Услуги министерств и ведомств</v>
      </c>
      <c r="M101" s="47"/>
      <c r="N101" s="47"/>
      <c r="P101" s="45" t="s">
        <v>3319</v>
      </c>
      <c r="Q101" s="45" t="s">
        <v>2377</v>
      </c>
    </row>
    <row r="102" spans="1:17" ht="15" x14ac:dyDescent="0.25">
      <c r="D102" s="30"/>
      <c r="G102" s="28">
        <v>380</v>
      </c>
      <c r="H102" s="28" t="str">
        <f t="shared" si="8"/>
        <v>303.380</v>
      </c>
      <c r="I102" s="24" t="s">
        <v>2766</v>
      </c>
      <c r="J102" s="27" t="str">
        <f t="shared" si="9"/>
        <v>303.380 - Услуги по техническому обслуживанию и поддержке. АСКУЭ и АСТУЭ</v>
      </c>
      <c r="M102" s="47"/>
      <c r="N102" s="47"/>
      <c r="P102" s="45" t="s">
        <v>3580</v>
      </c>
      <c r="Q102" s="45" t="s">
        <v>2125</v>
      </c>
    </row>
    <row r="103" spans="1:17" ht="15" x14ac:dyDescent="0.25">
      <c r="D103" s="30"/>
      <c r="G103" s="28">
        <v>390</v>
      </c>
      <c r="H103" s="28" t="str">
        <f t="shared" si="8"/>
        <v>303.390</v>
      </c>
      <c r="I103" s="24" t="s">
        <v>2765</v>
      </c>
      <c r="J103" s="27" t="str">
        <f t="shared" si="9"/>
        <v>303.390 - Услуги по техническому обслуживанию и поддержке. Q3MET</v>
      </c>
      <c r="M103" s="47"/>
      <c r="N103" s="47"/>
      <c r="P103" s="45" t="s">
        <v>3534</v>
      </c>
      <c r="Q103" s="45" t="s">
        <v>2172</v>
      </c>
    </row>
    <row r="104" spans="1:17" ht="15" x14ac:dyDescent="0.25">
      <c r="D104" s="30"/>
      <c r="G104" s="28">
        <v>400</v>
      </c>
      <c r="H104" s="28" t="str">
        <f t="shared" si="8"/>
        <v>303.400</v>
      </c>
      <c r="I104" s="24" t="s">
        <v>2764</v>
      </c>
      <c r="J104" s="27" t="str">
        <f t="shared" si="9"/>
        <v>303.400 - Услуги по техническоей поддержке программного обеспечения</v>
      </c>
      <c r="M104" s="47"/>
      <c r="N104" s="47"/>
      <c r="P104" s="45" t="s">
        <v>3355</v>
      </c>
      <c r="Q104" s="45" t="s">
        <v>2341</v>
      </c>
    </row>
    <row r="105" spans="1:17" ht="15" x14ac:dyDescent="0.25">
      <c r="D105" s="30"/>
      <c r="G105" s="28">
        <v>410</v>
      </c>
      <c r="H105" s="28" t="str">
        <f t="shared" si="8"/>
        <v>303.410</v>
      </c>
      <c r="I105" s="24" t="s">
        <v>2763</v>
      </c>
      <c r="J105" s="27" t="str">
        <f t="shared" si="9"/>
        <v>303.410 - Услуги по разработке программного обеспечения</v>
      </c>
      <c r="M105" s="47"/>
      <c r="N105" s="47"/>
      <c r="P105" s="45" t="s">
        <v>3356</v>
      </c>
      <c r="Q105" s="45" t="s">
        <v>2340</v>
      </c>
    </row>
    <row r="106" spans="1:17" ht="15" x14ac:dyDescent="0.25">
      <c r="D106" s="30"/>
      <c r="G106" s="28">
        <v>420</v>
      </c>
      <c r="H106" s="28" t="str">
        <f t="shared" si="8"/>
        <v>303.420</v>
      </c>
      <c r="I106" s="24" t="s">
        <v>2762</v>
      </c>
      <c r="J106" s="27" t="str">
        <f t="shared" si="9"/>
        <v>303.420 - Услуги связи</v>
      </c>
      <c r="M106" s="47"/>
      <c r="N106" s="47"/>
      <c r="P106" s="45" t="s">
        <v>2997</v>
      </c>
      <c r="Q106" s="45" t="s">
        <v>2719</v>
      </c>
    </row>
    <row r="107" spans="1:17" ht="15" x14ac:dyDescent="0.25">
      <c r="G107" s="26">
        <v>430</v>
      </c>
      <c r="H107" s="28" t="str">
        <f t="shared" si="8"/>
        <v>303.430</v>
      </c>
      <c r="I107" s="24" t="s">
        <v>3780</v>
      </c>
      <c r="J107" s="27" t="str">
        <f t="shared" si="9"/>
        <v>303.430 - Услуги по изготовлению изделий из давальческого материала</v>
      </c>
      <c r="M107" s="47"/>
      <c r="N107" s="47"/>
      <c r="P107" s="45" t="s">
        <v>3442</v>
      </c>
      <c r="Q107" s="45" t="s">
        <v>3692</v>
      </c>
    </row>
    <row r="108" spans="1:17" ht="15" x14ac:dyDescent="0.25">
      <c r="M108" s="47"/>
      <c r="N108" s="47"/>
    </row>
    <row r="109" spans="1:17" ht="15" x14ac:dyDescent="0.25">
      <c r="A109" s="30">
        <v>400</v>
      </c>
      <c r="B109" s="24" t="s">
        <v>24</v>
      </c>
      <c r="C109" s="24" t="str">
        <f>A109&amp;" - "&amp;B109</f>
        <v>400 - Вспомогательные материалы</v>
      </c>
      <c r="D109" s="30">
        <v>401</v>
      </c>
      <c r="E109" s="24" t="s">
        <v>2761</v>
      </c>
      <c r="F109" s="25" t="str">
        <f>D109&amp;" - "&amp;E109</f>
        <v>401 - Лесоматериалы</v>
      </c>
      <c r="M109" s="47"/>
      <c r="N109" s="47"/>
      <c r="P109" s="45" t="s">
        <v>3461</v>
      </c>
      <c r="Q109" s="45" t="s">
        <v>3693</v>
      </c>
    </row>
    <row r="110" spans="1:17" ht="15" x14ac:dyDescent="0.25">
      <c r="D110" s="30"/>
      <c r="G110" s="26">
        <v>110</v>
      </c>
      <c r="H110" s="28" t="str">
        <f>$D$109&amp;"."&amp;G110</f>
        <v>401.110</v>
      </c>
      <c r="I110" s="29" t="s">
        <v>2760</v>
      </c>
      <c r="J110" s="27" t="str">
        <f>H110&amp;" - "&amp;I110</f>
        <v>401.110 - Лесоматериалы. Пиломатериалы</v>
      </c>
      <c r="M110" s="47"/>
      <c r="N110" s="47"/>
      <c r="P110" s="45" t="s">
        <v>3269</v>
      </c>
      <c r="Q110" s="45" t="s">
        <v>2436</v>
      </c>
    </row>
    <row r="111" spans="1:17" ht="15" x14ac:dyDescent="0.25">
      <c r="D111" s="30"/>
      <c r="G111" s="26">
        <v>120</v>
      </c>
      <c r="H111" s="28" t="str">
        <f>$D$109&amp;"."&amp;G111</f>
        <v>401.120</v>
      </c>
      <c r="I111" s="29" t="s">
        <v>2759</v>
      </c>
      <c r="J111" s="27" t="str">
        <f>H111&amp;" - "&amp;I111</f>
        <v>401.120 - Лесоматериалы. Шпала деревянная, брус переводной</v>
      </c>
      <c r="M111" s="47"/>
      <c r="N111" s="47"/>
      <c r="P111" s="45" t="s">
        <v>3516</v>
      </c>
      <c r="Q111" s="45" t="s">
        <v>2189</v>
      </c>
    </row>
    <row r="112" spans="1:17" ht="15" x14ac:dyDescent="0.25">
      <c r="D112" s="30">
        <v>402</v>
      </c>
      <c r="E112" s="24" t="s">
        <v>2758</v>
      </c>
      <c r="F112" s="25" t="str">
        <f>D112&amp;" - "&amp;E112</f>
        <v>402 - Отходы и продукция,бывшая в употреблении</v>
      </c>
      <c r="M112" s="47"/>
      <c r="N112" s="47"/>
      <c r="P112" s="45" t="s">
        <v>3405</v>
      </c>
      <c r="Q112" s="45" t="s">
        <v>2293</v>
      </c>
    </row>
    <row r="113" spans="4:17" ht="15" x14ac:dyDescent="0.25">
      <c r="D113" s="30"/>
      <c r="G113" s="26">
        <v>110</v>
      </c>
      <c r="H113" s="28" t="str">
        <f>$D$112&amp;"."&amp;G113</f>
        <v>402.110</v>
      </c>
      <c r="I113" s="29" t="s">
        <v>2757</v>
      </c>
      <c r="J113" s="27" t="str">
        <f>H113&amp;" - "&amp;I113</f>
        <v>402.110 - Отходы металлические</v>
      </c>
      <c r="M113" s="47"/>
      <c r="N113" s="47"/>
      <c r="P113" s="45" t="s">
        <v>3229</v>
      </c>
      <c r="Q113" s="45" t="s">
        <v>2477</v>
      </c>
    </row>
    <row r="114" spans="4:17" ht="15" x14ac:dyDescent="0.25">
      <c r="D114" s="30"/>
      <c r="G114" s="26">
        <v>120</v>
      </c>
      <c r="H114" s="28" t="str">
        <f>$D$112&amp;"."&amp;G114</f>
        <v>402.120</v>
      </c>
      <c r="I114" s="29" t="s">
        <v>2756</v>
      </c>
      <c r="J114" s="27" t="str">
        <f>H114&amp;" - "&amp;I114</f>
        <v>402.120 - Отходы неметаллические</v>
      </c>
      <c r="M114" s="47"/>
      <c r="N114" s="47"/>
      <c r="P114" s="49" t="s">
        <v>3633</v>
      </c>
      <c r="Q114" s="51" t="s">
        <v>2456</v>
      </c>
    </row>
    <row r="115" spans="4:17" ht="15" x14ac:dyDescent="0.25">
      <c r="D115" s="30"/>
      <c r="G115" s="26">
        <v>130</v>
      </c>
      <c r="H115" s="28" t="str">
        <f>$D$112&amp;"."&amp;G115</f>
        <v>402.130</v>
      </c>
      <c r="I115" s="29" t="s">
        <v>2755</v>
      </c>
      <c r="J115" s="27" t="str">
        <f>H115&amp;" - "&amp;I115</f>
        <v>402.130 - Лом черных металлов</v>
      </c>
      <c r="M115" s="47"/>
      <c r="N115" s="47"/>
      <c r="P115" s="45" t="s">
        <v>3156</v>
      </c>
      <c r="Q115" s="45" t="s">
        <v>2557</v>
      </c>
    </row>
    <row r="116" spans="4:17" ht="15" x14ac:dyDescent="0.25">
      <c r="D116" s="30"/>
      <c r="G116" s="26">
        <v>140</v>
      </c>
      <c r="H116" s="28" t="str">
        <f>$D$112&amp;"."&amp;G116</f>
        <v>402.140</v>
      </c>
      <c r="I116" s="29" t="s">
        <v>2754</v>
      </c>
      <c r="J116" s="27" t="str">
        <f>H116&amp;" - "&amp;I116</f>
        <v>402.140 - Лом цветных металлов</v>
      </c>
      <c r="M116" s="47"/>
      <c r="N116" s="47"/>
      <c r="P116" s="45" t="s">
        <v>3610</v>
      </c>
      <c r="Q116" s="45" t="s">
        <v>2095</v>
      </c>
    </row>
    <row r="117" spans="4:17" ht="15" x14ac:dyDescent="0.25">
      <c r="D117" s="30">
        <v>403</v>
      </c>
      <c r="E117" s="29" t="s">
        <v>2753</v>
      </c>
      <c r="F117" s="25" t="str">
        <f>D117&amp;" - "&amp;E117</f>
        <v>403 - Лабораторные пробы(образцы) не подлежащие передаче в производство</v>
      </c>
      <c r="I117" s="29"/>
      <c r="M117" s="47"/>
      <c r="N117" s="47"/>
      <c r="P117" s="45" t="s">
        <v>3033</v>
      </c>
      <c r="Q117" s="45" t="s">
        <v>2682</v>
      </c>
    </row>
    <row r="118" spans="4:17" ht="15" x14ac:dyDescent="0.25">
      <c r="D118" s="30"/>
      <c r="G118" s="26">
        <v>110</v>
      </c>
      <c r="H118" s="28" t="str">
        <f>$D$117&amp;"."&amp;G118</f>
        <v>403.110</v>
      </c>
      <c r="I118" s="29" t="s">
        <v>2752</v>
      </c>
      <c r="J118" s="27" t="str">
        <f>H118&amp;" - "&amp;I118</f>
        <v>403.110 - Пробы(образцы).Сырье</v>
      </c>
      <c r="M118" s="47"/>
      <c r="N118" s="47"/>
      <c r="P118" s="45" t="s">
        <v>3031</v>
      </c>
      <c r="Q118" s="45" t="s">
        <v>2684</v>
      </c>
    </row>
    <row r="119" spans="4:17" ht="15" x14ac:dyDescent="0.25">
      <c r="D119" s="30"/>
      <c r="G119" s="26">
        <v>120</v>
      </c>
      <c r="H119" s="28" t="str">
        <f>$D$117&amp;"."&amp;G119</f>
        <v>403.120</v>
      </c>
      <c r="I119" s="29" t="s">
        <v>2751</v>
      </c>
      <c r="J119" s="27" t="str">
        <f>H119&amp;" - "&amp;I119</f>
        <v>403.120 - Пробы(образцы).Основные материалы</v>
      </c>
      <c r="M119" s="47"/>
      <c r="N119" s="47"/>
      <c r="P119" s="45" t="s">
        <v>2888</v>
      </c>
      <c r="Q119" s="45" t="s">
        <v>789</v>
      </c>
    </row>
    <row r="120" spans="4:17" ht="15" x14ac:dyDescent="0.25">
      <c r="D120" s="30"/>
      <c r="G120" s="26">
        <v>130</v>
      </c>
      <c r="H120" s="28" t="str">
        <f>$D$117&amp;"."&amp;G120</f>
        <v>403.130</v>
      </c>
      <c r="I120" s="29" t="s">
        <v>2750</v>
      </c>
      <c r="J120" s="27" t="str">
        <f>H120&amp;" - "&amp;I120</f>
        <v>403.130 - Пробы(образцы).Вспомогательные материалы</v>
      </c>
      <c r="M120" s="47"/>
      <c r="N120" s="47"/>
      <c r="P120" s="45" t="s">
        <v>3424</v>
      </c>
      <c r="Q120" s="45" t="s">
        <v>2276</v>
      </c>
    </row>
    <row r="121" spans="4:17" ht="15" x14ac:dyDescent="0.25">
      <c r="D121" s="30"/>
      <c r="G121" s="26">
        <v>140</v>
      </c>
      <c r="H121" s="28" t="str">
        <f>$D$117&amp;"."&amp;G121</f>
        <v>403.140</v>
      </c>
      <c r="I121" s="29" t="s">
        <v>2749</v>
      </c>
      <c r="J121" s="27" t="str">
        <f>H121&amp;" - "&amp;I121</f>
        <v>403.140 - Пробы(образцы).Реквизиты упаковки</v>
      </c>
      <c r="M121" s="47"/>
      <c r="N121" s="47"/>
      <c r="P121" s="45" t="s">
        <v>3037</v>
      </c>
      <c r="Q121" s="45" t="s">
        <v>2678</v>
      </c>
    </row>
    <row r="122" spans="4:17" ht="15" x14ac:dyDescent="0.25">
      <c r="D122" s="30"/>
      <c r="G122" s="26">
        <v>150</v>
      </c>
      <c r="H122" s="28" t="str">
        <f>$D$117&amp;"."&amp;G122</f>
        <v>403.150</v>
      </c>
      <c r="I122" s="29" t="s">
        <v>2748</v>
      </c>
      <c r="J122" s="27" t="str">
        <f>H122&amp;" - "&amp;I122</f>
        <v>403.150 - Пробы (образцы). Готовая продукция</v>
      </c>
      <c r="M122" s="47"/>
      <c r="N122" s="47"/>
      <c r="P122" s="45" t="s">
        <v>2983</v>
      </c>
      <c r="Q122" s="45" t="s">
        <v>2733</v>
      </c>
    </row>
    <row r="123" spans="4:17" ht="15" x14ac:dyDescent="0.25">
      <c r="D123" s="30">
        <v>404</v>
      </c>
      <c r="E123" s="24" t="s">
        <v>2747</v>
      </c>
      <c r="F123" s="25" t="str">
        <f>D123&amp;" - "&amp;E123</f>
        <v>404 - Черные металлы</v>
      </c>
      <c r="M123" s="47"/>
      <c r="N123" s="47"/>
      <c r="P123" s="45" t="s">
        <v>2893</v>
      </c>
      <c r="Q123" s="45" t="s">
        <v>2833</v>
      </c>
    </row>
    <row r="124" spans="4:17" ht="15" x14ac:dyDescent="0.25">
      <c r="D124" s="30"/>
      <c r="G124" s="26">
        <v>110</v>
      </c>
      <c r="H124" s="28" t="str">
        <f t="shared" ref="H124:H130" si="10">$D$123&amp;"."&amp;G124</f>
        <v>404.110</v>
      </c>
      <c r="I124" s="29" t="s">
        <v>2746</v>
      </c>
      <c r="J124" s="27" t="str">
        <f t="shared" ref="J124:J130" si="11">H124&amp;" - "&amp;I124</f>
        <v>404.110 - Черные металлы. Рельсы и рельсовые крепления</v>
      </c>
      <c r="M124" s="47"/>
      <c r="N124" s="47"/>
      <c r="P124" s="45" t="s">
        <v>3053</v>
      </c>
      <c r="Q124" s="45" t="s">
        <v>2661</v>
      </c>
    </row>
    <row r="125" spans="4:17" ht="15" x14ac:dyDescent="0.25">
      <c r="D125" s="30"/>
      <c r="G125" s="26">
        <v>120</v>
      </c>
      <c r="H125" s="28" t="str">
        <f t="shared" si="10"/>
        <v>404.120</v>
      </c>
      <c r="I125" s="29" t="s">
        <v>2745</v>
      </c>
      <c r="J125" s="27" t="str">
        <f t="shared" si="11"/>
        <v>404.120 - Черные металлы. Металлопрокат</v>
      </c>
      <c r="M125" s="47"/>
      <c r="N125" s="47"/>
      <c r="P125" s="45" t="s">
        <v>3060</v>
      </c>
      <c r="Q125" s="45" t="s">
        <v>2654</v>
      </c>
    </row>
    <row r="126" spans="4:17" ht="15" x14ac:dyDescent="0.25">
      <c r="D126" s="30"/>
      <c r="G126" s="26">
        <v>130</v>
      </c>
      <c r="H126" s="28" t="str">
        <f t="shared" si="10"/>
        <v>404.130</v>
      </c>
      <c r="I126" s="29" t="s">
        <v>2744</v>
      </c>
      <c r="J126" s="27" t="str">
        <f t="shared" si="11"/>
        <v>404.130 - Черные металлы. Трубы</v>
      </c>
      <c r="M126" s="47"/>
      <c r="N126" s="47"/>
      <c r="P126" s="45" t="s">
        <v>3077</v>
      </c>
      <c r="Q126" s="45" t="s">
        <v>2636</v>
      </c>
    </row>
    <row r="127" spans="4:17" ht="15" x14ac:dyDescent="0.25">
      <c r="D127" s="30"/>
      <c r="G127" s="26">
        <v>140</v>
      </c>
      <c r="H127" s="28" t="str">
        <f t="shared" si="10"/>
        <v>404.140</v>
      </c>
      <c r="I127" s="29" t="s">
        <v>2743</v>
      </c>
      <c r="J127" s="27" t="str">
        <f t="shared" si="11"/>
        <v>404.140 - Черные металлы. Детали и элементы трубопровода</v>
      </c>
      <c r="M127" s="47"/>
      <c r="N127" s="47"/>
      <c r="P127" s="45" t="s">
        <v>3080</v>
      </c>
      <c r="Q127" s="45" t="s">
        <v>2633</v>
      </c>
    </row>
    <row r="128" spans="4:17" ht="15" x14ac:dyDescent="0.25">
      <c r="D128" s="30"/>
      <c r="G128" s="26">
        <v>150</v>
      </c>
      <c r="H128" s="28" t="str">
        <f t="shared" si="10"/>
        <v>404.150</v>
      </c>
      <c r="I128" s="29" t="s">
        <v>2742</v>
      </c>
      <c r="J128" s="27" t="str">
        <f t="shared" si="11"/>
        <v>404.150 - Черные металлы. Баллоны для сжатых газов</v>
      </c>
      <c r="M128" s="47"/>
      <c r="N128" s="47"/>
      <c r="P128" s="45" t="s">
        <v>3076</v>
      </c>
      <c r="Q128" s="45" t="s">
        <v>2637</v>
      </c>
    </row>
    <row r="129" spans="4:17" ht="15" x14ac:dyDescent="0.25">
      <c r="D129" s="30"/>
      <c r="G129" s="26">
        <v>160</v>
      </c>
      <c r="H129" s="28" t="str">
        <f t="shared" si="10"/>
        <v>404.160</v>
      </c>
      <c r="I129" s="29" t="s">
        <v>2741</v>
      </c>
      <c r="J129" s="27" t="str">
        <f t="shared" si="11"/>
        <v>404.160 - Черные металлы. Конструкции готовые</v>
      </c>
      <c r="M129" s="47"/>
      <c r="N129" s="47"/>
      <c r="P129" s="45" t="s">
        <v>3074</v>
      </c>
      <c r="Q129" s="45" t="s">
        <v>2639</v>
      </c>
    </row>
    <row r="130" spans="4:17" ht="15" x14ac:dyDescent="0.25">
      <c r="D130" s="30"/>
      <c r="G130" s="26">
        <v>170</v>
      </c>
      <c r="H130" s="28" t="str">
        <f t="shared" si="10"/>
        <v>404.170</v>
      </c>
      <c r="I130" s="29" t="s">
        <v>2740</v>
      </c>
      <c r="J130" s="27" t="str">
        <f t="shared" si="11"/>
        <v>404.170 - Черные металлы. Изделия по чертежу</v>
      </c>
      <c r="M130" s="47"/>
      <c r="N130" s="47"/>
      <c r="P130" s="45" t="s">
        <v>3350</v>
      </c>
      <c r="Q130" s="45" t="s">
        <v>2346</v>
      </c>
    </row>
    <row r="131" spans="4:17" ht="15" x14ac:dyDescent="0.25">
      <c r="D131" s="30">
        <v>405</v>
      </c>
      <c r="E131" s="24" t="s">
        <v>2739</v>
      </c>
      <c r="F131" s="25" t="str">
        <f>D131&amp;" - "&amp;E131</f>
        <v>405 - Метизы</v>
      </c>
      <c r="M131" s="47"/>
      <c r="N131" s="47"/>
      <c r="P131" s="45" t="s">
        <v>3335</v>
      </c>
      <c r="Q131" s="45" t="s">
        <v>2361</v>
      </c>
    </row>
    <row r="132" spans="4:17" ht="15" x14ac:dyDescent="0.25">
      <c r="D132" s="30"/>
      <c r="G132" s="26">
        <v>110</v>
      </c>
      <c r="H132" s="28" t="str">
        <f t="shared" ref="H132:H151" si="12">$D$131&amp;"."&amp;G132</f>
        <v>405.110</v>
      </c>
      <c r="I132" s="29" t="s">
        <v>2738</v>
      </c>
      <c r="J132" s="27" t="str">
        <f t="shared" ref="J132:J151" si="13">H132&amp;" - "&amp;I132</f>
        <v xml:space="preserve">405.110 - Стропы </v>
      </c>
      <c r="M132" s="47"/>
      <c r="N132" s="47"/>
      <c r="P132" s="45" t="s">
        <v>3358</v>
      </c>
      <c r="Q132" s="45" t="s">
        <v>2338</v>
      </c>
    </row>
    <row r="133" spans="4:17" ht="15" x14ac:dyDescent="0.25">
      <c r="D133" s="30"/>
      <c r="G133" s="26">
        <v>120</v>
      </c>
      <c r="H133" s="28" t="str">
        <f t="shared" si="12"/>
        <v>405.120</v>
      </c>
      <c r="I133" s="29" t="s">
        <v>2737</v>
      </c>
      <c r="J133" s="27" t="str">
        <f t="shared" si="13"/>
        <v>405.120 - Электроды</v>
      </c>
      <c r="M133" s="47"/>
      <c r="N133" s="47"/>
      <c r="P133" s="45" t="s">
        <v>3075</v>
      </c>
      <c r="Q133" s="45" t="s">
        <v>2638</v>
      </c>
    </row>
    <row r="134" spans="4:17" ht="15" x14ac:dyDescent="0.25">
      <c r="D134" s="30"/>
      <c r="G134" s="26">
        <v>130</v>
      </c>
      <c r="H134" s="28" t="str">
        <f t="shared" si="12"/>
        <v>405.130</v>
      </c>
      <c r="I134" s="29" t="s">
        <v>2736</v>
      </c>
      <c r="J134" s="27" t="str">
        <f t="shared" si="13"/>
        <v xml:space="preserve">405.130 - Анкера </v>
      </c>
      <c r="M134" s="47"/>
      <c r="N134" s="47"/>
      <c r="P134" s="45" t="s">
        <v>3079</v>
      </c>
      <c r="Q134" s="45" t="s">
        <v>2634</v>
      </c>
    </row>
    <row r="135" spans="4:17" ht="15" x14ac:dyDescent="0.25">
      <c r="D135" s="30"/>
      <c r="G135" s="26">
        <v>140</v>
      </c>
      <c r="H135" s="28" t="str">
        <f t="shared" si="12"/>
        <v>405.140</v>
      </c>
      <c r="I135" s="29" t="s">
        <v>2735</v>
      </c>
      <c r="J135" s="27" t="str">
        <f t="shared" si="13"/>
        <v>405.140 - Винты, болты, гайки, шайбы</v>
      </c>
      <c r="M135" s="47"/>
      <c r="N135" s="47"/>
      <c r="P135" s="45" t="s">
        <v>3078</v>
      </c>
      <c r="Q135" s="45" t="s">
        <v>2635</v>
      </c>
    </row>
    <row r="136" spans="4:17" ht="15" x14ac:dyDescent="0.25">
      <c r="D136" s="30"/>
      <c r="G136" s="26">
        <v>150</v>
      </c>
      <c r="H136" s="28" t="str">
        <f t="shared" si="12"/>
        <v>405.150</v>
      </c>
      <c r="I136" s="29" t="s">
        <v>2734</v>
      </c>
      <c r="J136" s="27" t="str">
        <f t="shared" si="13"/>
        <v>405.150 - Гвозди, шурупы, дюбели</v>
      </c>
      <c r="M136" s="47"/>
      <c r="N136" s="47"/>
      <c r="P136" s="45" t="s">
        <v>3081</v>
      </c>
      <c r="Q136" s="45" t="s">
        <v>2632</v>
      </c>
    </row>
    <row r="137" spans="4:17" ht="15" x14ac:dyDescent="0.25">
      <c r="D137" s="30"/>
      <c r="G137" s="26">
        <v>160</v>
      </c>
      <c r="H137" s="28" t="str">
        <f t="shared" si="12"/>
        <v>405.160</v>
      </c>
      <c r="I137" s="29" t="s">
        <v>2733</v>
      </c>
      <c r="J137" s="27" t="str">
        <f t="shared" si="13"/>
        <v>405.160 - Заклепки</v>
      </c>
      <c r="M137" s="47"/>
      <c r="N137" s="47"/>
      <c r="P137" s="45" t="s">
        <v>3425</v>
      </c>
      <c r="Q137" s="45" t="s">
        <v>2275</v>
      </c>
    </row>
    <row r="138" spans="4:17" ht="15" x14ac:dyDescent="0.25">
      <c r="D138" s="30"/>
      <c r="G138" s="26">
        <v>170</v>
      </c>
      <c r="H138" s="28" t="str">
        <f t="shared" si="12"/>
        <v>405.170</v>
      </c>
      <c r="I138" s="29" t="s">
        <v>2732</v>
      </c>
      <c r="J138" s="27" t="str">
        <f t="shared" si="13"/>
        <v>405.170 - Канаты, зажимы канатные</v>
      </c>
      <c r="M138" s="47"/>
      <c r="N138" s="47"/>
      <c r="P138" s="45" t="s">
        <v>3426</v>
      </c>
      <c r="Q138" s="45" t="s">
        <v>2274</v>
      </c>
    </row>
    <row r="139" spans="4:17" ht="15" x14ac:dyDescent="0.25">
      <c r="D139" s="30"/>
      <c r="G139" s="26">
        <v>180</v>
      </c>
      <c r="H139" s="28" t="str">
        <f t="shared" si="12"/>
        <v>405.180</v>
      </c>
      <c r="I139" s="29" t="s">
        <v>2731</v>
      </c>
      <c r="J139" s="27" t="str">
        <f t="shared" si="13"/>
        <v>405.180 - Крепеж</v>
      </c>
      <c r="M139" s="47"/>
      <c r="N139" s="47"/>
      <c r="P139" s="45" t="s">
        <v>3026</v>
      </c>
      <c r="Q139" s="45" t="s">
        <v>2689</v>
      </c>
    </row>
    <row r="140" spans="4:17" ht="15" x14ac:dyDescent="0.25">
      <c r="D140" s="30"/>
      <c r="G140" s="26">
        <v>190</v>
      </c>
      <c r="H140" s="28" t="str">
        <f t="shared" si="12"/>
        <v>405.190</v>
      </c>
      <c r="I140" s="29" t="s">
        <v>2730</v>
      </c>
      <c r="J140" s="27" t="str">
        <f t="shared" si="13"/>
        <v>405.190 - Лента нихромовая</v>
      </c>
      <c r="M140" s="47"/>
      <c r="N140" s="47"/>
      <c r="P140" s="45" t="s">
        <v>2897</v>
      </c>
      <c r="Q140" s="45" t="s">
        <v>2830</v>
      </c>
    </row>
    <row r="141" spans="4:17" ht="15" x14ac:dyDescent="0.25">
      <c r="D141" s="30"/>
      <c r="G141" s="26">
        <v>200</v>
      </c>
      <c r="H141" s="28" t="str">
        <f t="shared" si="12"/>
        <v>405.200</v>
      </c>
      <c r="I141" s="29" t="s">
        <v>2729</v>
      </c>
      <c r="J141" s="27" t="str">
        <f t="shared" si="13"/>
        <v>405.200 - Проволока</v>
      </c>
      <c r="M141" s="47"/>
      <c r="N141" s="47"/>
      <c r="P141" s="45" t="s">
        <v>3288</v>
      </c>
      <c r="Q141" s="45" t="s">
        <v>2412</v>
      </c>
    </row>
    <row r="142" spans="4:17" ht="15" x14ac:dyDescent="0.25">
      <c r="D142" s="30"/>
      <c r="G142" s="26">
        <v>210</v>
      </c>
      <c r="H142" s="28" t="str">
        <f t="shared" si="12"/>
        <v>405.210</v>
      </c>
      <c r="I142" s="29" t="s">
        <v>2728</v>
      </c>
      <c r="J142" s="27" t="str">
        <f t="shared" si="13"/>
        <v>405.210 - Сетка стальная</v>
      </c>
      <c r="M142" s="47"/>
      <c r="N142" s="47"/>
      <c r="P142" s="45" t="s">
        <v>3287</v>
      </c>
      <c r="Q142" s="45" t="s">
        <v>2413</v>
      </c>
    </row>
    <row r="143" spans="4:17" ht="15" x14ac:dyDescent="0.25">
      <c r="D143" s="30"/>
      <c r="G143" s="26">
        <v>220</v>
      </c>
      <c r="H143" s="28" t="str">
        <f t="shared" si="12"/>
        <v>405.220</v>
      </c>
      <c r="I143" s="29" t="s">
        <v>2727</v>
      </c>
      <c r="J143" s="27" t="str">
        <f t="shared" si="13"/>
        <v>405.220 - Фибра</v>
      </c>
      <c r="M143" s="47"/>
      <c r="N143" s="47"/>
      <c r="P143" s="45" t="s">
        <v>3086</v>
      </c>
      <c r="Q143" s="45" t="s">
        <v>2627</v>
      </c>
    </row>
    <row r="144" spans="4:17" ht="15" x14ac:dyDescent="0.25">
      <c r="D144" s="30"/>
      <c r="G144" s="26">
        <v>230</v>
      </c>
      <c r="H144" s="28" t="str">
        <f t="shared" si="12"/>
        <v>405.230</v>
      </c>
      <c r="I144" s="29" t="s">
        <v>2726</v>
      </c>
      <c r="J144" s="27" t="str">
        <f t="shared" si="13"/>
        <v>405.230 - Стопорные кольца</v>
      </c>
      <c r="M144" s="47"/>
      <c r="N144" s="47"/>
      <c r="P144" s="45" t="s">
        <v>3468</v>
      </c>
      <c r="Q144" s="45" t="s">
        <v>2239</v>
      </c>
    </row>
    <row r="145" spans="4:17" ht="15" x14ac:dyDescent="0.25">
      <c r="D145" s="30"/>
      <c r="G145" s="26">
        <v>240</v>
      </c>
      <c r="H145" s="28" t="str">
        <f t="shared" si="12"/>
        <v>405.240</v>
      </c>
      <c r="I145" s="29" t="s">
        <v>2725</v>
      </c>
      <c r="J145" s="27" t="str">
        <f t="shared" si="13"/>
        <v xml:space="preserve">405.240 - Флюсы </v>
      </c>
      <c r="M145" s="47"/>
      <c r="N145" s="47"/>
      <c r="P145" s="45" t="s">
        <v>3476</v>
      </c>
      <c r="Q145" s="45" t="s">
        <v>2231</v>
      </c>
    </row>
    <row r="146" spans="4:17" ht="15" x14ac:dyDescent="0.25">
      <c r="D146" s="30"/>
      <c r="G146" s="26">
        <v>250</v>
      </c>
      <c r="H146" s="28" t="str">
        <f t="shared" si="12"/>
        <v>405.250</v>
      </c>
      <c r="I146" s="29" t="s">
        <v>2724</v>
      </c>
      <c r="J146" s="27" t="str">
        <f t="shared" si="13"/>
        <v>405.250 - Цепи, звено</v>
      </c>
      <c r="M146" s="47"/>
      <c r="N146" s="47"/>
      <c r="P146" s="45" t="s">
        <v>3274</v>
      </c>
      <c r="Q146" s="45" t="s">
        <v>2430</v>
      </c>
    </row>
    <row r="147" spans="4:17" ht="15" x14ac:dyDescent="0.25">
      <c r="D147" s="30"/>
      <c r="G147" s="26">
        <v>260</v>
      </c>
      <c r="H147" s="28" t="str">
        <f t="shared" si="12"/>
        <v>405.260</v>
      </c>
      <c r="I147" s="29" t="s">
        <v>2723</v>
      </c>
      <c r="J147" s="27" t="str">
        <f t="shared" si="13"/>
        <v>405.260 - Шплинты</v>
      </c>
      <c r="M147" s="47"/>
      <c r="N147" s="47"/>
      <c r="P147" s="45" t="s">
        <v>3250</v>
      </c>
      <c r="Q147" s="45" t="s">
        <v>2457</v>
      </c>
    </row>
    <row r="148" spans="4:17" ht="15" x14ac:dyDescent="0.25">
      <c r="D148" s="30"/>
      <c r="G148" s="26">
        <v>270</v>
      </c>
      <c r="H148" s="28" t="str">
        <f t="shared" si="12"/>
        <v>405.270</v>
      </c>
      <c r="I148" s="29" t="s">
        <v>2722</v>
      </c>
      <c r="J148" s="27" t="str">
        <f t="shared" si="13"/>
        <v>405.270 - Штифты, шпильки, шпонки, шканты</v>
      </c>
      <c r="M148" s="47"/>
      <c r="N148" s="47"/>
      <c r="P148" s="45" t="s">
        <v>3193</v>
      </c>
      <c r="Q148" s="45" t="s">
        <v>2518</v>
      </c>
    </row>
    <row r="149" spans="4:17" ht="15" x14ac:dyDescent="0.25">
      <c r="D149" s="30"/>
      <c r="G149" s="26">
        <v>280</v>
      </c>
      <c r="H149" s="28" t="str">
        <f t="shared" si="12"/>
        <v>405.280</v>
      </c>
      <c r="I149" s="29" t="s">
        <v>2721</v>
      </c>
      <c r="J149" s="27" t="str">
        <f t="shared" si="13"/>
        <v>405.280 - Мелющие тела</v>
      </c>
      <c r="M149" s="47"/>
      <c r="N149" s="47"/>
      <c r="P149" s="45" t="s">
        <v>3192</v>
      </c>
      <c r="Q149" s="45" t="s">
        <v>2519</v>
      </c>
    </row>
    <row r="150" spans="4:17" ht="15" x14ac:dyDescent="0.25">
      <c r="D150" s="30"/>
      <c r="G150" s="26">
        <v>290</v>
      </c>
      <c r="H150" s="28" t="str">
        <f t="shared" si="12"/>
        <v>405.290</v>
      </c>
      <c r="I150" s="29" t="s">
        <v>2720</v>
      </c>
      <c r="J150" s="27" t="str">
        <f t="shared" si="13"/>
        <v>405.290 - Порошок железный</v>
      </c>
      <c r="M150" s="47"/>
      <c r="N150" s="47"/>
      <c r="P150" s="45" t="s">
        <v>3056</v>
      </c>
      <c r="Q150" s="45" t="s">
        <v>2658</v>
      </c>
    </row>
    <row r="151" spans="4:17" ht="15" x14ac:dyDescent="0.25">
      <c r="D151" s="30"/>
      <c r="G151" s="26">
        <v>300</v>
      </c>
      <c r="H151" s="28" t="str">
        <f t="shared" si="12"/>
        <v>405.300</v>
      </c>
      <c r="I151" s="29" t="s">
        <v>2719</v>
      </c>
      <c r="J151" s="27" t="str">
        <f t="shared" si="13"/>
        <v>405.300 - Дробь</v>
      </c>
      <c r="M151" s="47"/>
      <c r="N151" s="47"/>
      <c r="P151" s="45" t="s">
        <v>3498</v>
      </c>
      <c r="Q151" s="45" t="s">
        <v>2208</v>
      </c>
    </row>
    <row r="152" spans="4:17" ht="15" x14ac:dyDescent="0.25">
      <c r="D152" s="30">
        <v>406</v>
      </c>
      <c r="E152" s="24" t="s">
        <v>2718</v>
      </c>
      <c r="F152" s="25" t="str">
        <f>D152&amp;" - "&amp;E152</f>
        <v>406 - Цветной прокат и изделия</v>
      </c>
      <c r="M152" s="47"/>
      <c r="N152" s="47"/>
      <c r="P152" s="45" t="s">
        <v>3207</v>
      </c>
      <c r="Q152" s="45" t="s">
        <v>2501</v>
      </c>
    </row>
    <row r="153" spans="4:17" ht="15" x14ac:dyDescent="0.25">
      <c r="D153" s="30"/>
      <c r="G153" s="26">
        <v>110</v>
      </c>
      <c r="H153" s="28" t="str">
        <f t="shared" ref="H153:H161" si="14">$D$152&amp;"."&amp;G153</f>
        <v>406.110</v>
      </c>
      <c r="I153" s="29" t="s">
        <v>2717</v>
      </c>
      <c r="J153" s="27" t="str">
        <f t="shared" ref="J153:J161" si="15">H153&amp;" - "&amp;I153</f>
        <v>406.110 - Латунный прокат</v>
      </c>
      <c r="M153" s="47"/>
      <c r="N153" s="47"/>
      <c r="P153" s="45" t="s">
        <v>3100</v>
      </c>
      <c r="Q153" s="45" t="s">
        <v>2612</v>
      </c>
    </row>
    <row r="154" spans="4:17" ht="15" x14ac:dyDescent="0.25">
      <c r="D154" s="30"/>
      <c r="G154" s="26">
        <v>120</v>
      </c>
      <c r="H154" s="28" t="str">
        <f t="shared" si="14"/>
        <v>406.120</v>
      </c>
      <c r="I154" s="29" t="s">
        <v>2716</v>
      </c>
      <c r="J154" s="27" t="str">
        <f t="shared" si="15"/>
        <v>406.120 - Алюминевый прокат</v>
      </c>
      <c r="M154" s="47"/>
      <c r="N154" s="47"/>
      <c r="P154" s="45" t="s">
        <v>3201</v>
      </c>
      <c r="Q154" s="45" t="s">
        <v>2510</v>
      </c>
    </row>
    <row r="155" spans="4:17" ht="15" x14ac:dyDescent="0.25">
      <c r="D155" s="30"/>
      <c r="G155" s="26">
        <v>130</v>
      </c>
      <c r="H155" s="28" t="str">
        <f t="shared" si="14"/>
        <v>406.130</v>
      </c>
      <c r="I155" s="29" t="s">
        <v>2715</v>
      </c>
      <c r="J155" s="27" t="str">
        <f t="shared" si="15"/>
        <v>406.130 - Бронзовый прокат</v>
      </c>
      <c r="M155" s="47"/>
      <c r="N155" s="47"/>
      <c r="P155" s="45" t="s">
        <v>3194</v>
      </c>
      <c r="Q155" s="45" t="s">
        <v>2517</v>
      </c>
    </row>
    <row r="156" spans="4:17" ht="15" x14ac:dyDescent="0.25">
      <c r="D156" s="30"/>
      <c r="G156" s="26">
        <v>140</v>
      </c>
      <c r="H156" s="28" t="str">
        <f t="shared" si="14"/>
        <v>406.140</v>
      </c>
      <c r="I156" s="29" t="s">
        <v>2714</v>
      </c>
      <c r="J156" s="27" t="str">
        <f t="shared" si="15"/>
        <v>406.140 - Свинцовый прокат</v>
      </c>
      <c r="M156" s="47"/>
      <c r="N156" s="47"/>
      <c r="P156" s="45" t="s">
        <v>3499</v>
      </c>
      <c r="Q156" s="45" t="s">
        <v>2207</v>
      </c>
    </row>
    <row r="157" spans="4:17" ht="15" x14ac:dyDescent="0.25">
      <c r="D157" s="30"/>
      <c r="G157" s="26">
        <v>150</v>
      </c>
      <c r="H157" s="28" t="str">
        <f t="shared" si="14"/>
        <v>406.150</v>
      </c>
      <c r="I157" s="29" t="s">
        <v>2713</v>
      </c>
      <c r="J157" s="27" t="str">
        <f t="shared" si="15"/>
        <v>406.150 - Цинковый прокат</v>
      </c>
      <c r="M157" s="47"/>
      <c r="N157" s="47"/>
      <c r="P157" s="45" t="s">
        <v>2881</v>
      </c>
      <c r="Q157" s="45" t="s">
        <v>2845</v>
      </c>
    </row>
    <row r="158" spans="4:17" ht="15" x14ac:dyDescent="0.25">
      <c r="D158" s="30"/>
      <c r="G158" s="26">
        <v>160</v>
      </c>
      <c r="H158" s="28" t="str">
        <f t="shared" si="14"/>
        <v>406.160</v>
      </c>
      <c r="I158" s="29" t="s">
        <v>2712</v>
      </c>
      <c r="J158" s="27" t="str">
        <f t="shared" si="15"/>
        <v>406.160 - Титановый прокат</v>
      </c>
      <c r="M158" s="47"/>
      <c r="N158" s="47"/>
      <c r="P158" s="45" t="s">
        <v>2880</v>
      </c>
      <c r="Q158" s="45" t="s">
        <v>2846</v>
      </c>
    </row>
    <row r="159" spans="4:17" ht="15" x14ac:dyDescent="0.25">
      <c r="D159" s="30"/>
      <c r="G159" s="26">
        <v>170</v>
      </c>
      <c r="H159" s="28" t="str">
        <f t="shared" si="14"/>
        <v>406.170</v>
      </c>
      <c r="I159" s="29" t="s">
        <v>2711</v>
      </c>
      <c r="J159" s="27" t="str">
        <f t="shared" si="15"/>
        <v>406.170 - Вольфрамовый прокат</v>
      </c>
      <c r="M159" s="47"/>
      <c r="N159" s="47"/>
      <c r="P159" s="45" t="s">
        <v>3172</v>
      </c>
      <c r="Q159" s="45" t="s">
        <v>2541</v>
      </c>
    </row>
    <row r="160" spans="4:17" ht="15" x14ac:dyDescent="0.25">
      <c r="D160" s="30"/>
      <c r="G160" s="26">
        <v>180</v>
      </c>
      <c r="H160" s="28" t="str">
        <f t="shared" si="14"/>
        <v>406.180</v>
      </c>
      <c r="I160" s="29" t="s">
        <v>2710</v>
      </c>
      <c r="J160" s="27" t="str">
        <f t="shared" si="15"/>
        <v>406.180 - Медноникилиевый прокат</v>
      </c>
      <c r="M160" s="47"/>
      <c r="N160" s="47"/>
      <c r="P160" s="45" t="s">
        <v>3230</v>
      </c>
      <c r="Q160" s="45" t="s">
        <v>2476</v>
      </c>
    </row>
    <row r="161" spans="4:17" ht="15" x14ac:dyDescent="0.25">
      <c r="D161" s="30"/>
      <c r="G161" s="26">
        <v>190</v>
      </c>
      <c r="H161" s="28" t="str">
        <f t="shared" si="14"/>
        <v>406.190</v>
      </c>
      <c r="I161" s="29" t="s">
        <v>2709</v>
      </c>
      <c r="J161" s="27" t="str">
        <f t="shared" si="15"/>
        <v>406.190 -  Трубы</v>
      </c>
      <c r="M161" s="47"/>
      <c r="N161" s="47"/>
      <c r="P161" s="45" t="s">
        <v>3055</v>
      </c>
      <c r="Q161" s="45" t="s">
        <v>2659</v>
      </c>
    </row>
    <row r="162" spans="4:17" ht="15" x14ac:dyDescent="0.25">
      <c r="D162" s="30">
        <v>407</v>
      </c>
      <c r="E162" s="24" t="s">
        <v>29</v>
      </c>
      <c r="F162" s="25" t="str">
        <f>D162&amp;" - "&amp;E162</f>
        <v>407 - ГСМ и топливо</v>
      </c>
      <c r="M162" s="47"/>
      <c r="N162" s="47"/>
      <c r="P162" s="45" t="s">
        <v>3059</v>
      </c>
      <c r="Q162" s="45" t="s">
        <v>2655</v>
      </c>
    </row>
    <row r="163" spans="4:17" ht="15" x14ac:dyDescent="0.25">
      <c r="D163" s="30"/>
      <c r="G163" s="26">
        <v>110</v>
      </c>
      <c r="H163" s="28" t="str">
        <f t="shared" ref="H163:H196" si="16">$D$162&amp;"."&amp;G163</f>
        <v>407.110</v>
      </c>
      <c r="I163" s="29" t="s">
        <v>2708</v>
      </c>
      <c r="J163" s="27" t="str">
        <f t="shared" ref="J163:J196" si="17">H163&amp;" - "&amp;I163</f>
        <v>407.110 - Топливо дизельное</v>
      </c>
      <c r="M163" s="47"/>
      <c r="N163" s="47"/>
      <c r="P163" s="45" t="s">
        <v>3500</v>
      </c>
      <c r="Q163" s="45" t="s">
        <v>2206</v>
      </c>
    </row>
    <row r="164" spans="4:17" ht="15" x14ac:dyDescent="0.25">
      <c r="D164" s="30"/>
      <c r="G164" s="26">
        <v>120</v>
      </c>
      <c r="H164" s="28" t="str">
        <f t="shared" si="16"/>
        <v>407.120</v>
      </c>
      <c r="I164" s="29" t="s">
        <v>2707</v>
      </c>
      <c r="J164" s="27" t="str">
        <f t="shared" si="17"/>
        <v>407.120 - Бензин автомобильный</v>
      </c>
      <c r="M164" s="47"/>
      <c r="N164" s="47"/>
      <c r="P164" s="45" t="s">
        <v>3058</v>
      </c>
      <c r="Q164" s="45" t="s">
        <v>2656</v>
      </c>
    </row>
    <row r="165" spans="4:17" ht="15" x14ac:dyDescent="0.25">
      <c r="D165" s="30"/>
      <c r="G165" s="26">
        <v>130</v>
      </c>
      <c r="H165" s="28" t="str">
        <f t="shared" si="16"/>
        <v>407.130</v>
      </c>
      <c r="I165" s="29" t="s">
        <v>2706</v>
      </c>
      <c r="J165" s="27" t="str">
        <f t="shared" si="17"/>
        <v>407.130 - Масла моторные</v>
      </c>
      <c r="M165" s="47"/>
      <c r="N165" s="47"/>
      <c r="P165" s="45" t="s">
        <v>3057</v>
      </c>
      <c r="Q165" s="45" t="s">
        <v>2657</v>
      </c>
    </row>
    <row r="166" spans="4:17" ht="15" x14ac:dyDescent="0.25">
      <c r="D166" s="30"/>
      <c r="G166" s="26">
        <v>140</v>
      </c>
      <c r="H166" s="28" t="str">
        <f t="shared" si="16"/>
        <v>407.140</v>
      </c>
      <c r="I166" s="29" t="s">
        <v>2705</v>
      </c>
      <c r="J166" s="27" t="str">
        <f t="shared" si="17"/>
        <v>407.140 - Масла турбинные</v>
      </c>
      <c r="M166" s="47"/>
      <c r="N166" s="47"/>
      <c r="P166" s="45" t="s">
        <v>3535</v>
      </c>
      <c r="Q166" s="45" t="s">
        <v>2171</v>
      </c>
    </row>
    <row r="167" spans="4:17" ht="15" x14ac:dyDescent="0.25">
      <c r="D167" s="30"/>
      <c r="G167" s="26">
        <v>150</v>
      </c>
      <c r="H167" s="28" t="str">
        <f t="shared" si="16"/>
        <v>407.150</v>
      </c>
      <c r="I167" s="29" t="s">
        <v>2704</v>
      </c>
      <c r="J167" s="27" t="str">
        <f t="shared" si="17"/>
        <v>407.150 - Масла трансформаторные</v>
      </c>
      <c r="M167" s="47"/>
      <c r="N167" s="47"/>
      <c r="P167" s="45" t="s">
        <v>3603</v>
      </c>
      <c r="Q167" s="45" t="s">
        <v>2102</v>
      </c>
    </row>
    <row r="168" spans="4:17" ht="15" x14ac:dyDescent="0.25">
      <c r="D168" s="30"/>
      <c r="G168" s="26">
        <v>160</v>
      </c>
      <c r="H168" s="28" t="str">
        <f t="shared" si="16"/>
        <v>407.160</v>
      </c>
      <c r="I168" s="29" t="s">
        <v>2703</v>
      </c>
      <c r="J168" s="27" t="str">
        <f t="shared" si="17"/>
        <v>407.160 - Масла компрессорные</v>
      </c>
      <c r="M168" s="47"/>
      <c r="N168" s="47"/>
      <c r="P168" s="45" t="s">
        <v>3536</v>
      </c>
      <c r="Q168" s="45" t="s">
        <v>2170</v>
      </c>
    </row>
    <row r="169" spans="4:17" ht="15" x14ac:dyDescent="0.25">
      <c r="D169" s="30"/>
      <c r="G169" s="26">
        <v>170</v>
      </c>
      <c r="H169" s="28" t="str">
        <f t="shared" si="16"/>
        <v>407.170</v>
      </c>
      <c r="I169" s="29" t="s">
        <v>2702</v>
      </c>
      <c r="J169" s="27" t="str">
        <f t="shared" si="17"/>
        <v>407.170 - Масла вакуумные.</v>
      </c>
      <c r="M169" s="47"/>
      <c r="N169" s="47"/>
      <c r="P169" s="45" t="s">
        <v>3537</v>
      </c>
      <c r="Q169" s="45" t="s">
        <v>2169</v>
      </c>
    </row>
    <row r="170" spans="4:17" ht="15" x14ac:dyDescent="0.25">
      <c r="D170" s="30"/>
      <c r="G170" s="26">
        <v>180</v>
      </c>
      <c r="H170" s="28" t="str">
        <f t="shared" si="16"/>
        <v>407.180</v>
      </c>
      <c r="I170" s="29" t="s">
        <v>2701</v>
      </c>
      <c r="J170" s="27" t="str">
        <f t="shared" si="17"/>
        <v>407.180 - Масла индустриальные.</v>
      </c>
      <c r="M170" s="47"/>
      <c r="N170" s="47"/>
      <c r="P170" s="45" t="s">
        <v>3501</v>
      </c>
      <c r="Q170" s="45" t="s">
        <v>2205</v>
      </c>
    </row>
    <row r="171" spans="4:17" ht="15" x14ac:dyDescent="0.25">
      <c r="D171" s="30"/>
      <c r="G171" s="26">
        <v>190</v>
      </c>
      <c r="H171" s="28" t="str">
        <f t="shared" si="16"/>
        <v>407.190</v>
      </c>
      <c r="I171" s="29" t="s">
        <v>2700</v>
      </c>
      <c r="J171" s="27" t="str">
        <f t="shared" si="17"/>
        <v>407.190 - Масла для прокатных станов.</v>
      </c>
      <c r="M171" s="47"/>
      <c r="N171" s="47"/>
      <c r="P171" s="45" t="s">
        <v>3583</v>
      </c>
      <c r="Q171" s="45" t="s">
        <v>2122</v>
      </c>
    </row>
    <row r="172" spans="4:17" ht="15" x14ac:dyDescent="0.25">
      <c r="D172" s="30"/>
      <c r="G172" s="26">
        <v>200</v>
      </c>
      <c r="H172" s="28" t="str">
        <f t="shared" si="16"/>
        <v>407.200</v>
      </c>
      <c r="I172" s="29" t="s">
        <v>2699</v>
      </c>
      <c r="J172" s="27" t="str">
        <f t="shared" si="17"/>
        <v>407.200 - Масла трансмиссионные.</v>
      </c>
      <c r="M172" s="47"/>
      <c r="N172" s="47"/>
      <c r="P172" s="45" t="s">
        <v>3094</v>
      </c>
      <c r="Q172" s="45" t="s">
        <v>2618</v>
      </c>
    </row>
    <row r="173" spans="4:17" ht="15" x14ac:dyDescent="0.25">
      <c r="D173" s="30"/>
      <c r="G173" s="26">
        <v>210</v>
      </c>
      <c r="H173" s="28" t="str">
        <f t="shared" si="16"/>
        <v>407.210</v>
      </c>
      <c r="I173" s="29" t="s">
        <v>2698</v>
      </c>
      <c r="J173" s="27" t="str">
        <f t="shared" si="17"/>
        <v>407.210 - Масла гидравлические.</v>
      </c>
      <c r="M173" s="47"/>
      <c r="N173" s="47"/>
      <c r="P173" s="45" t="s">
        <v>2984</v>
      </c>
      <c r="Q173" s="45" t="s">
        <v>2732</v>
      </c>
    </row>
    <row r="174" spans="4:17" ht="15" x14ac:dyDescent="0.25">
      <c r="D174" s="30"/>
      <c r="G174" s="26">
        <v>220</v>
      </c>
      <c r="H174" s="28" t="str">
        <f t="shared" si="16"/>
        <v>407.220</v>
      </c>
      <c r="I174" s="29" t="s">
        <v>2697</v>
      </c>
      <c r="J174" s="27" t="str">
        <f t="shared" si="17"/>
        <v>407.220 - Масла для гидромеханических передач.</v>
      </c>
      <c r="M174" s="47"/>
      <c r="N174" s="47"/>
      <c r="P174" s="45" t="s">
        <v>3126</v>
      </c>
      <c r="Q174" s="45" t="s">
        <v>2588</v>
      </c>
    </row>
    <row r="175" spans="4:17" ht="15" x14ac:dyDescent="0.25">
      <c r="D175" s="30"/>
      <c r="G175" s="26">
        <v>230</v>
      </c>
      <c r="H175" s="28" t="str">
        <f t="shared" si="16"/>
        <v>407.230</v>
      </c>
      <c r="I175" s="29" t="s">
        <v>2696</v>
      </c>
      <c r="J175" s="27" t="str">
        <f t="shared" si="17"/>
        <v>407.230 - Масла осевые.</v>
      </c>
      <c r="M175" s="47"/>
      <c r="N175" s="47"/>
      <c r="P175" s="45" t="s">
        <v>3228</v>
      </c>
      <c r="Q175" s="45" t="s">
        <v>2479</v>
      </c>
    </row>
    <row r="176" spans="4:17" ht="15" x14ac:dyDescent="0.25">
      <c r="D176" s="30"/>
      <c r="G176" s="26">
        <v>240</v>
      </c>
      <c r="H176" s="28" t="str">
        <f t="shared" si="16"/>
        <v>407.240</v>
      </c>
      <c r="I176" s="29" t="s">
        <v>2695</v>
      </c>
      <c r="J176" s="27" t="str">
        <f t="shared" si="17"/>
        <v>407.240 - Масла консервационные.</v>
      </c>
      <c r="M176" s="47"/>
      <c r="N176" s="47"/>
      <c r="P176" s="45" t="s">
        <v>3226</v>
      </c>
      <c r="Q176" s="45" t="s">
        <v>2481</v>
      </c>
    </row>
    <row r="177" spans="4:17" ht="15" x14ac:dyDescent="0.25">
      <c r="D177" s="30"/>
      <c r="G177" s="26">
        <v>250</v>
      </c>
      <c r="H177" s="28" t="str">
        <f t="shared" si="16"/>
        <v>407.250</v>
      </c>
      <c r="I177" s="29" t="s">
        <v>2694</v>
      </c>
      <c r="J177" s="27" t="str">
        <f t="shared" si="17"/>
        <v>407.250 - Смазочно-охлаждающие жидкости (СОЖ)</v>
      </c>
      <c r="M177" s="47"/>
      <c r="N177" s="47"/>
      <c r="P177" s="45" t="s">
        <v>3620</v>
      </c>
      <c r="Q177" s="45" t="s">
        <v>2085</v>
      </c>
    </row>
    <row r="178" spans="4:17" ht="15" x14ac:dyDescent="0.25">
      <c r="D178" s="30"/>
      <c r="G178" s="26">
        <v>260</v>
      </c>
      <c r="H178" s="28" t="str">
        <f t="shared" si="16"/>
        <v>407.260</v>
      </c>
      <c r="I178" s="29" t="s">
        <v>2693</v>
      </c>
      <c r="J178" s="27" t="str">
        <f t="shared" si="17"/>
        <v>407.260 - Масла теплоносители.</v>
      </c>
      <c r="M178" s="47"/>
      <c r="N178" s="47"/>
      <c r="P178" s="45" t="s">
        <v>3619</v>
      </c>
      <c r="Q178" s="45" t="s">
        <v>2086</v>
      </c>
    </row>
    <row r="179" spans="4:17" ht="15" x14ac:dyDescent="0.25">
      <c r="D179" s="30"/>
      <c r="G179" s="26">
        <v>270</v>
      </c>
      <c r="H179" s="28" t="str">
        <f t="shared" si="16"/>
        <v>407.270</v>
      </c>
      <c r="I179" s="29" t="s">
        <v>2692</v>
      </c>
      <c r="J179" s="27" t="str">
        <f t="shared" si="17"/>
        <v>407.270 - Смазки антифрикционные.</v>
      </c>
      <c r="M179" s="47"/>
      <c r="N179" s="47"/>
      <c r="P179" s="45" t="s">
        <v>3618</v>
      </c>
      <c r="Q179" s="45" t="s">
        <v>2087</v>
      </c>
    </row>
    <row r="180" spans="4:17" ht="15" x14ac:dyDescent="0.25">
      <c r="D180" s="30"/>
      <c r="G180" s="26">
        <v>280</v>
      </c>
      <c r="H180" s="28" t="str">
        <f t="shared" si="16"/>
        <v>407.280</v>
      </c>
      <c r="I180" s="29" t="s">
        <v>2691</v>
      </c>
      <c r="J180" s="27" t="str">
        <f t="shared" si="17"/>
        <v>407.280 - Смазки узкоспециализированные индустриальные.</v>
      </c>
      <c r="M180" s="47"/>
      <c r="N180" s="47"/>
      <c r="P180" s="45" t="s">
        <v>3621</v>
      </c>
      <c r="Q180" s="45" t="s">
        <v>2084</v>
      </c>
    </row>
    <row r="181" spans="4:17" ht="15" x14ac:dyDescent="0.25">
      <c r="D181" s="30"/>
      <c r="G181" s="26">
        <v>290</v>
      </c>
      <c r="H181" s="28" t="str">
        <f t="shared" si="16"/>
        <v>407.290</v>
      </c>
      <c r="I181" s="29" t="s">
        <v>2690</v>
      </c>
      <c r="J181" s="27" t="str">
        <f t="shared" si="17"/>
        <v>407.290 - Смазки пластичные и суспензии для нанесения твердых смазочных покрытий</v>
      </c>
      <c r="M181" s="47"/>
      <c r="N181" s="47"/>
      <c r="P181" s="45" t="s">
        <v>3113</v>
      </c>
      <c r="Q181" s="45" t="s">
        <v>2601</v>
      </c>
    </row>
    <row r="182" spans="4:17" ht="15" x14ac:dyDescent="0.25">
      <c r="D182" s="30"/>
      <c r="G182" s="26">
        <v>300</v>
      </c>
      <c r="H182" s="28" t="str">
        <f t="shared" si="16"/>
        <v>407.300</v>
      </c>
      <c r="I182" s="29" t="s">
        <v>2689</v>
      </c>
      <c r="J182" s="27" t="str">
        <f t="shared" si="17"/>
        <v>407.300 - Защитные водовытесняющие составы.</v>
      </c>
      <c r="M182" s="47"/>
      <c r="N182" s="47"/>
      <c r="P182" s="45" t="s">
        <v>3141</v>
      </c>
      <c r="Q182" s="45" t="s">
        <v>2573</v>
      </c>
    </row>
    <row r="183" spans="4:17" ht="15" x14ac:dyDescent="0.25">
      <c r="D183" s="30"/>
      <c r="G183" s="26">
        <v>310</v>
      </c>
      <c r="H183" s="28" t="str">
        <f t="shared" si="16"/>
        <v>407.310</v>
      </c>
      <c r="I183" s="29" t="s">
        <v>2688</v>
      </c>
      <c r="J183" s="27" t="str">
        <f t="shared" si="17"/>
        <v>407.310 - Твердые нефтепродукты.</v>
      </c>
      <c r="M183" s="47"/>
      <c r="N183" s="47"/>
      <c r="P183" s="45" t="s">
        <v>3232</v>
      </c>
      <c r="Q183" s="45" t="s">
        <v>2475</v>
      </c>
    </row>
    <row r="184" spans="4:17" ht="15" x14ac:dyDescent="0.25">
      <c r="D184" s="30"/>
      <c r="G184" s="26">
        <v>320</v>
      </c>
      <c r="H184" s="28" t="str">
        <f t="shared" si="16"/>
        <v>407.320</v>
      </c>
      <c r="I184" s="29" t="s">
        <v>2687</v>
      </c>
      <c r="J184" s="27" t="str">
        <f t="shared" si="17"/>
        <v>407.320 - Пылисвязующие средства.</v>
      </c>
      <c r="M184" s="47"/>
      <c r="N184" s="47"/>
      <c r="P184" s="45" t="s">
        <v>3155</v>
      </c>
      <c r="Q184" s="45" t="s">
        <v>2558</v>
      </c>
    </row>
    <row r="185" spans="4:17" ht="15" x14ac:dyDescent="0.25">
      <c r="D185" s="30"/>
      <c r="G185" s="26">
        <v>330</v>
      </c>
      <c r="H185" s="28" t="str">
        <f t="shared" si="16"/>
        <v>407.330</v>
      </c>
      <c r="I185" s="29" t="s">
        <v>2686</v>
      </c>
      <c r="J185" s="27" t="str">
        <f t="shared" si="17"/>
        <v>407.330 - Нефтяные растворители,нефраз,уайтспирит,керосины.</v>
      </c>
      <c r="M185" s="47"/>
      <c r="N185" s="47"/>
      <c r="P185" s="45" t="s">
        <v>3137</v>
      </c>
      <c r="Q185" s="45" t="s">
        <v>3686</v>
      </c>
    </row>
    <row r="186" spans="4:17" ht="15" x14ac:dyDescent="0.25">
      <c r="D186" s="30"/>
      <c r="G186" s="26">
        <v>340</v>
      </c>
      <c r="H186" s="28" t="str">
        <f t="shared" si="16"/>
        <v>407.340</v>
      </c>
      <c r="I186" s="29" t="s">
        <v>2685</v>
      </c>
      <c r="J186" s="27" t="str">
        <f t="shared" si="17"/>
        <v>407.340 - Пенообразователи.</v>
      </c>
      <c r="M186" s="47"/>
      <c r="N186" s="47"/>
      <c r="P186" s="45" t="s">
        <v>3427</v>
      </c>
      <c r="Q186" s="45" t="s">
        <v>2273</v>
      </c>
    </row>
    <row r="187" spans="4:17" ht="15" x14ac:dyDescent="0.25">
      <c r="D187" s="30"/>
      <c r="G187" s="26">
        <v>350</v>
      </c>
      <c r="H187" s="28" t="str">
        <f t="shared" si="16"/>
        <v>407.350</v>
      </c>
      <c r="I187" s="29" t="s">
        <v>2684</v>
      </c>
      <c r="J187" s="27" t="str">
        <f t="shared" si="17"/>
        <v>407.350 - Жидкости огнестойкие.</v>
      </c>
      <c r="M187" s="47"/>
      <c r="N187" s="47"/>
      <c r="P187" s="45" t="s">
        <v>3443</v>
      </c>
      <c r="Q187" s="45" t="s">
        <v>3695</v>
      </c>
    </row>
    <row r="188" spans="4:17" ht="15" x14ac:dyDescent="0.25">
      <c r="D188" s="30"/>
      <c r="G188" s="26">
        <v>360</v>
      </c>
      <c r="H188" s="28" t="str">
        <f t="shared" si="16"/>
        <v>407.360</v>
      </c>
      <c r="I188" s="29" t="s">
        <v>2683</v>
      </c>
      <c r="J188" s="27" t="str">
        <f t="shared" si="17"/>
        <v>407.360 - Масла растительные.</v>
      </c>
      <c r="M188" s="47"/>
      <c r="N188" s="47"/>
      <c r="P188" s="45" t="s">
        <v>3462</v>
      </c>
      <c r="Q188" s="45" t="s">
        <v>3694</v>
      </c>
    </row>
    <row r="189" spans="4:17" ht="15" x14ac:dyDescent="0.25">
      <c r="D189" s="30"/>
      <c r="G189" s="26">
        <v>370</v>
      </c>
      <c r="H189" s="28" t="str">
        <f t="shared" si="16"/>
        <v>407.370</v>
      </c>
      <c r="I189" s="29" t="s">
        <v>2682</v>
      </c>
      <c r="J189" s="27" t="str">
        <f t="shared" si="17"/>
        <v>407.370 - Жидкости гидравлические</v>
      </c>
      <c r="M189" s="47"/>
      <c r="N189" s="47"/>
      <c r="P189" s="45" t="s">
        <v>3406</v>
      </c>
      <c r="Q189" s="45" t="s">
        <v>3696</v>
      </c>
    </row>
    <row r="190" spans="4:17" ht="15" x14ac:dyDescent="0.25">
      <c r="D190" s="30"/>
      <c r="G190" s="26">
        <v>380</v>
      </c>
      <c r="H190" s="28" t="str">
        <f t="shared" si="16"/>
        <v>407.380</v>
      </c>
      <c r="I190" s="29" t="s">
        <v>2681</v>
      </c>
      <c r="J190" s="27" t="str">
        <f t="shared" si="17"/>
        <v>407.380 - Автохимия</v>
      </c>
      <c r="M190" s="47"/>
      <c r="N190" s="47"/>
      <c r="P190" s="45" t="s">
        <v>3338</v>
      </c>
      <c r="Q190" s="45" t="s">
        <v>2358</v>
      </c>
    </row>
    <row r="191" spans="4:17" ht="15" x14ac:dyDescent="0.25">
      <c r="D191" s="30"/>
      <c r="G191" s="26">
        <v>390</v>
      </c>
      <c r="H191" s="28" t="str">
        <f t="shared" si="16"/>
        <v>407.390</v>
      </c>
      <c r="I191" s="29" t="s">
        <v>2680</v>
      </c>
      <c r="J191" s="27" t="str">
        <f t="shared" si="17"/>
        <v>407.390 - Густая смазка для подшипников роликов прокатных станов (водостойкая, высокотемпературная)</v>
      </c>
      <c r="M191" s="47"/>
      <c r="N191" s="47"/>
      <c r="P191" s="45" t="s">
        <v>3488</v>
      </c>
      <c r="Q191" s="45" t="s">
        <v>2218</v>
      </c>
    </row>
    <row r="192" spans="4:17" ht="15" x14ac:dyDescent="0.25">
      <c r="D192" s="30"/>
      <c r="G192" s="26">
        <v>400</v>
      </c>
      <c r="H192" s="28" t="str">
        <f t="shared" si="16"/>
        <v>407.400</v>
      </c>
      <c r="I192" s="29" t="s">
        <v>2679</v>
      </c>
      <c r="J192" s="27" t="str">
        <f t="shared" si="17"/>
        <v>407.400 - Мазутная продукция</v>
      </c>
      <c r="M192" s="47"/>
      <c r="N192" s="47"/>
      <c r="P192" s="45" t="s">
        <v>3502</v>
      </c>
      <c r="Q192" s="45" t="s">
        <v>2204</v>
      </c>
    </row>
    <row r="193" spans="4:17" ht="15" x14ac:dyDescent="0.25">
      <c r="D193" s="30"/>
      <c r="G193" s="26">
        <v>410</v>
      </c>
      <c r="H193" s="28" t="str">
        <f t="shared" si="16"/>
        <v>407.410</v>
      </c>
      <c r="I193" s="29" t="s">
        <v>2678</v>
      </c>
      <c r="J193" s="27" t="str">
        <f t="shared" si="17"/>
        <v>407.410 - Закалочное масло</v>
      </c>
      <c r="M193" s="47"/>
      <c r="N193" s="47"/>
      <c r="P193" s="45" t="s">
        <v>3090</v>
      </c>
      <c r="Q193" s="45" t="s">
        <v>2622</v>
      </c>
    </row>
    <row r="194" spans="4:17" ht="15" x14ac:dyDescent="0.25">
      <c r="D194" s="30"/>
      <c r="G194" s="26">
        <v>420</v>
      </c>
      <c r="H194" s="28" t="str">
        <f t="shared" si="16"/>
        <v>407.420</v>
      </c>
      <c r="I194" s="29" t="s">
        <v>2677</v>
      </c>
      <c r="J194" s="27" t="str">
        <f t="shared" si="17"/>
        <v>407.420 - Масла регенерированные.</v>
      </c>
      <c r="M194" s="47"/>
      <c r="N194" s="47"/>
      <c r="P194" s="45" t="s">
        <v>3165</v>
      </c>
      <c r="Q194" s="45" t="s">
        <v>2548</v>
      </c>
    </row>
    <row r="195" spans="4:17" ht="15" x14ac:dyDescent="0.25">
      <c r="D195" s="30"/>
      <c r="G195" s="26">
        <v>430</v>
      </c>
      <c r="H195" s="28" t="str">
        <f t="shared" si="16"/>
        <v>407.430</v>
      </c>
      <c r="I195" s="29" t="s">
        <v>2676</v>
      </c>
      <c r="J195" s="27" t="str">
        <f t="shared" si="17"/>
        <v>407.430 - Печное топливо</v>
      </c>
      <c r="M195" s="47"/>
      <c r="N195" s="47"/>
      <c r="P195" s="45" t="s">
        <v>3128</v>
      </c>
      <c r="Q195" s="45" t="s">
        <v>2586</v>
      </c>
    </row>
    <row r="196" spans="4:17" ht="15" x14ac:dyDescent="0.25">
      <c r="D196" s="30"/>
      <c r="G196" s="26">
        <v>440</v>
      </c>
      <c r="H196" s="28" t="str">
        <f t="shared" si="16"/>
        <v>407.440</v>
      </c>
      <c r="I196" s="29" t="s">
        <v>2675</v>
      </c>
      <c r="J196" s="27" t="str">
        <f t="shared" si="17"/>
        <v>407.440 - Масло отработанное</v>
      </c>
      <c r="M196" s="47"/>
      <c r="N196" s="47"/>
      <c r="P196" s="45" t="s">
        <v>2896</v>
      </c>
      <c r="Q196" s="45" t="s">
        <v>2831</v>
      </c>
    </row>
    <row r="197" spans="4:17" ht="15" x14ac:dyDescent="0.25">
      <c r="D197" s="30">
        <v>408</v>
      </c>
      <c r="E197" s="24" t="s">
        <v>2674</v>
      </c>
      <c r="F197" s="25" t="str">
        <f>D197&amp;" - "&amp;E197</f>
        <v>408 - Инструменты</v>
      </c>
      <c r="M197" s="47"/>
      <c r="N197" s="47"/>
      <c r="P197" s="45" t="s">
        <v>3389</v>
      </c>
      <c r="Q197" s="45" t="s">
        <v>2307</v>
      </c>
    </row>
    <row r="198" spans="4:17" ht="15" x14ac:dyDescent="0.25">
      <c r="D198" s="30"/>
      <c r="G198" s="26">
        <v>110</v>
      </c>
      <c r="H198" s="28" t="str">
        <f t="shared" ref="H198:H217" si="18">$D$197&amp;"."&amp;G198</f>
        <v>408.110</v>
      </c>
      <c r="I198" s="29" t="s">
        <v>2673</v>
      </c>
      <c r="J198" s="27" t="str">
        <f t="shared" ref="J198:J217" si="19">H198&amp;" - "&amp;I198</f>
        <v>408.110 - Ручной инструмент и наборы</v>
      </c>
      <c r="M198" s="47"/>
      <c r="N198" s="47"/>
      <c r="P198" s="45" t="s">
        <v>3112</v>
      </c>
      <c r="Q198" s="45" t="s">
        <v>678</v>
      </c>
    </row>
    <row r="199" spans="4:17" ht="15" x14ac:dyDescent="0.25">
      <c r="D199" s="30"/>
      <c r="G199" s="26">
        <v>120</v>
      </c>
      <c r="H199" s="28" t="str">
        <f t="shared" si="18"/>
        <v>408.120</v>
      </c>
      <c r="I199" s="29" t="s">
        <v>2672</v>
      </c>
      <c r="J199" s="27" t="str">
        <f t="shared" si="19"/>
        <v>408.120 - Столярный инструмент</v>
      </c>
      <c r="M199" s="47"/>
      <c r="N199" s="47"/>
      <c r="P199" s="45" t="s">
        <v>3142</v>
      </c>
      <c r="Q199" s="45" t="s">
        <v>2572</v>
      </c>
    </row>
    <row r="200" spans="4:17" ht="15" x14ac:dyDescent="0.25">
      <c r="D200" s="30"/>
      <c r="G200" s="26">
        <v>130</v>
      </c>
      <c r="H200" s="28" t="str">
        <f t="shared" si="18"/>
        <v>408.130</v>
      </c>
      <c r="I200" s="29" t="s">
        <v>2671</v>
      </c>
      <c r="J200" s="27" t="str">
        <f t="shared" si="19"/>
        <v>408.130 - Слесарно-монтажный инструмент</v>
      </c>
      <c r="M200" s="47"/>
      <c r="N200" s="47"/>
      <c r="P200" s="45" t="s">
        <v>3366</v>
      </c>
      <c r="Q200" s="45" t="s">
        <v>2331</v>
      </c>
    </row>
    <row r="201" spans="4:17" ht="15" x14ac:dyDescent="0.25">
      <c r="D201" s="30"/>
      <c r="G201" s="26">
        <v>140</v>
      </c>
      <c r="H201" s="28" t="str">
        <f t="shared" si="18"/>
        <v>408.140</v>
      </c>
      <c r="I201" s="29" t="s">
        <v>2670</v>
      </c>
      <c r="J201" s="27" t="str">
        <f t="shared" si="19"/>
        <v>408.140 - Пневматический инструмент</v>
      </c>
      <c r="M201" s="47"/>
      <c r="N201" s="47"/>
      <c r="P201" s="45" t="s">
        <v>3082</v>
      </c>
      <c r="Q201" s="45" t="s">
        <v>2631</v>
      </c>
    </row>
    <row r="202" spans="4:17" ht="15" x14ac:dyDescent="0.25">
      <c r="D202" s="30"/>
      <c r="G202" s="26">
        <v>150</v>
      </c>
      <c r="H202" s="28" t="str">
        <f t="shared" si="18"/>
        <v>408.150</v>
      </c>
      <c r="I202" s="29" t="s">
        <v>2669</v>
      </c>
      <c r="J202" s="27" t="str">
        <f t="shared" si="19"/>
        <v>408.150 - Гидравлический инструмент</v>
      </c>
      <c r="M202" s="47"/>
      <c r="N202" s="47"/>
      <c r="P202" s="45" t="s">
        <v>3368</v>
      </c>
      <c r="Q202" s="45" t="s">
        <v>2329</v>
      </c>
    </row>
    <row r="203" spans="4:17" ht="15" x14ac:dyDescent="0.25">
      <c r="D203" s="30"/>
      <c r="G203" s="26">
        <v>160</v>
      </c>
      <c r="H203" s="28" t="str">
        <f t="shared" si="18"/>
        <v>408.160</v>
      </c>
      <c r="I203" s="29" t="s">
        <v>2668</v>
      </c>
      <c r="J203" s="27" t="str">
        <f t="shared" si="19"/>
        <v>408.160 - Пило-ножевая продукция</v>
      </c>
      <c r="M203" s="47"/>
      <c r="N203" s="47"/>
      <c r="P203" s="45" t="s">
        <v>3503</v>
      </c>
      <c r="Q203" s="45" t="s">
        <v>2203</v>
      </c>
    </row>
    <row r="204" spans="4:17" ht="15" x14ac:dyDescent="0.25">
      <c r="D204" s="30"/>
      <c r="G204" s="26">
        <v>170</v>
      </c>
      <c r="H204" s="28" t="str">
        <f t="shared" si="18"/>
        <v>408.170</v>
      </c>
      <c r="I204" s="29" t="s">
        <v>2667</v>
      </c>
      <c r="J204" s="27" t="str">
        <f t="shared" si="19"/>
        <v>408.170 - Режущий инструмент</v>
      </c>
      <c r="M204" s="47"/>
      <c r="N204" s="47"/>
      <c r="P204" s="45" t="s">
        <v>3376</v>
      </c>
      <c r="Q204" s="45" t="s">
        <v>2321</v>
      </c>
    </row>
    <row r="205" spans="4:17" ht="15" x14ac:dyDescent="0.25">
      <c r="D205" s="30"/>
      <c r="G205" s="26">
        <v>180</v>
      </c>
      <c r="H205" s="28" t="str">
        <f t="shared" si="18"/>
        <v>408.180</v>
      </c>
      <c r="I205" s="29" t="s">
        <v>2666</v>
      </c>
      <c r="J205" s="27" t="str">
        <f t="shared" si="19"/>
        <v>408.180 - Твердосплавный инструмент</v>
      </c>
      <c r="M205" s="47"/>
      <c r="N205" s="47"/>
      <c r="P205" s="45" t="s">
        <v>3594</v>
      </c>
      <c r="Q205" s="45" t="s">
        <v>2111</v>
      </c>
    </row>
    <row r="206" spans="4:17" ht="15" x14ac:dyDescent="0.25">
      <c r="D206" s="30"/>
      <c r="G206" s="26">
        <v>190</v>
      </c>
      <c r="H206" s="28" t="str">
        <f t="shared" si="18"/>
        <v>408.190</v>
      </c>
      <c r="I206" s="29" t="s">
        <v>2665</v>
      </c>
      <c r="J206" s="27" t="str">
        <f t="shared" si="19"/>
        <v>408.190 - Абразивный инструмент</v>
      </c>
      <c r="M206" s="47"/>
      <c r="N206" s="47"/>
      <c r="P206" s="45" t="s">
        <v>3477</v>
      </c>
      <c r="Q206" s="45" t="s">
        <v>2230</v>
      </c>
    </row>
    <row r="207" spans="4:17" ht="15" x14ac:dyDescent="0.25">
      <c r="D207" s="30"/>
      <c r="G207" s="26">
        <v>200</v>
      </c>
      <c r="H207" s="28" t="str">
        <f t="shared" si="18"/>
        <v>408.200</v>
      </c>
      <c r="I207" s="29" t="s">
        <v>2664</v>
      </c>
      <c r="J207" s="27" t="str">
        <f t="shared" si="19"/>
        <v>408.200 - Алмазный инструмент</v>
      </c>
      <c r="M207" s="47"/>
      <c r="N207" s="47"/>
      <c r="P207" s="45" t="s">
        <v>3359</v>
      </c>
      <c r="Q207" s="45" t="s">
        <v>2337</v>
      </c>
    </row>
    <row r="208" spans="4:17" ht="15" x14ac:dyDescent="0.25">
      <c r="D208" s="30"/>
      <c r="G208" s="26">
        <v>210</v>
      </c>
      <c r="H208" s="28" t="str">
        <f t="shared" si="18"/>
        <v>408.210</v>
      </c>
      <c r="I208" s="29" t="s">
        <v>2663</v>
      </c>
      <c r="J208" s="27" t="str">
        <f t="shared" si="19"/>
        <v>408.210 - Шлиф.шкурка/паста</v>
      </c>
      <c r="M208" s="47"/>
      <c r="N208" s="47"/>
      <c r="P208" s="45" t="s">
        <v>3538</v>
      </c>
      <c r="Q208" s="45" t="s">
        <v>2168</v>
      </c>
    </row>
    <row r="209" spans="4:17" ht="15" x14ac:dyDescent="0.25">
      <c r="D209" s="30"/>
      <c r="G209" s="26">
        <v>220</v>
      </c>
      <c r="H209" s="28" t="str">
        <f t="shared" si="18"/>
        <v>408.220</v>
      </c>
      <c r="I209" s="29" t="s">
        <v>2662</v>
      </c>
      <c r="J209" s="27" t="str">
        <f t="shared" si="19"/>
        <v>408.220 - Электро-бензоинструмент</v>
      </c>
      <c r="M209" s="47"/>
      <c r="N209" s="47"/>
      <c r="P209" s="45" t="s">
        <v>3320</v>
      </c>
      <c r="Q209" s="45" t="s">
        <v>2376</v>
      </c>
    </row>
    <row r="210" spans="4:17" ht="15" x14ac:dyDescent="0.25">
      <c r="D210" s="30"/>
      <c r="G210" s="26">
        <v>230</v>
      </c>
      <c r="H210" s="28" t="str">
        <f t="shared" si="18"/>
        <v>408.230</v>
      </c>
      <c r="I210" s="29" t="s">
        <v>2661</v>
      </c>
      <c r="J210" s="27" t="str">
        <f t="shared" si="19"/>
        <v>408.230 - Запасные части к электро-бензоинструмент</v>
      </c>
      <c r="M210" s="47"/>
      <c r="N210" s="47"/>
      <c r="P210" s="45" t="s">
        <v>3322</v>
      </c>
      <c r="Q210" s="45" t="s">
        <v>2374</v>
      </c>
    </row>
    <row r="211" spans="4:17" ht="15" x14ac:dyDescent="0.25">
      <c r="D211" s="30"/>
      <c r="G211" s="26">
        <v>240</v>
      </c>
      <c r="H211" s="28" t="str">
        <f t="shared" si="18"/>
        <v>408.240</v>
      </c>
      <c r="I211" s="29" t="s">
        <v>2660</v>
      </c>
      <c r="J211" s="27" t="str">
        <f t="shared" si="19"/>
        <v>408.240 - Газосварочный, газорежущий  инструмент переносной, включая аппаратуру</v>
      </c>
      <c r="M211" s="47"/>
      <c r="N211" s="47"/>
      <c r="P211" s="45" t="s">
        <v>3323</v>
      </c>
      <c r="Q211" s="45" t="s">
        <v>2373</v>
      </c>
    </row>
    <row r="212" spans="4:17" ht="15" x14ac:dyDescent="0.25">
      <c r="D212" s="30"/>
      <c r="G212" s="26">
        <v>250</v>
      </c>
      <c r="H212" s="28" t="str">
        <f t="shared" si="18"/>
        <v>408.250</v>
      </c>
      <c r="I212" s="29" t="s">
        <v>2659</v>
      </c>
      <c r="J212" s="27" t="str">
        <f t="shared" si="19"/>
        <v>408.250 - Инструмент вальцовочный</v>
      </c>
      <c r="M212" s="47"/>
      <c r="N212" s="47"/>
      <c r="P212" s="45" t="s">
        <v>3324</v>
      </c>
      <c r="Q212" s="45" t="s">
        <v>3690</v>
      </c>
    </row>
    <row r="213" spans="4:17" ht="15" x14ac:dyDescent="0.25">
      <c r="D213" s="30"/>
      <c r="G213" s="26">
        <v>260</v>
      </c>
      <c r="H213" s="28" t="str">
        <f t="shared" si="18"/>
        <v>408.260</v>
      </c>
      <c r="I213" s="29" t="s">
        <v>2658</v>
      </c>
      <c r="J213" s="27" t="str">
        <f t="shared" si="19"/>
        <v>408.260 - Измерительный инструмент</v>
      </c>
      <c r="M213" s="47"/>
      <c r="N213" s="47"/>
      <c r="P213" s="45" t="s">
        <v>3456</v>
      </c>
      <c r="Q213" s="45" t="s">
        <v>3691</v>
      </c>
    </row>
    <row r="214" spans="4:17" ht="15" x14ac:dyDescent="0.25">
      <c r="D214" s="30"/>
      <c r="G214" s="26">
        <v>270</v>
      </c>
      <c r="H214" s="28" t="str">
        <f t="shared" si="18"/>
        <v>408.270</v>
      </c>
      <c r="I214" s="29" t="s">
        <v>2657</v>
      </c>
      <c r="J214" s="27" t="str">
        <f t="shared" si="19"/>
        <v>408.270 - Инструменты для отделочных строительных работ.</v>
      </c>
      <c r="M214" s="47"/>
      <c r="N214" s="47"/>
      <c r="P214" s="45" t="s">
        <v>3321</v>
      </c>
      <c r="Q214" s="45" t="s">
        <v>2375</v>
      </c>
    </row>
    <row r="215" spans="4:17" ht="15" x14ac:dyDescent="0.25">
      <c r="D215" s="30"/>
      <c r="G215" s="26">
        <v>280</v>
      </c>
      <c r="H215" s="28" t="str">
        <f t="shared" si="18"/>
        <v>408.280</v>
      </c>
      <c r="I215" s="29" t="s">
        <v>2656</v>
      </c>
      <c r="J215" s="27" t="str">
        <f t="shared" si="19"/>
        <v xml:space="preserve">408.280 - Инструмент упаковочный. </v>
      </c>
      <c r="M215" s="47"/>
      <c r="N215" s="47"/>
      <c r="P215" s="45" t="s">
        <v>3334</v>
      </c>
      <c r="Q215" s="45" t="s">
        <v>2362</v>
      </c>
    </row>
    <row r="216" spans="4:17" ht="15" x14ac:dyDescent="0.25">
      <c r="D216" s="30"/>
      <c r="G216" s="26">
        <v>290</v>
      </c>
      <c r="H216" s="28" t="str">
        <f t="shared" si="18"/>
        <v>408.290</v>
      </c>
      <c r="I216" s="29" t="s">
        <v>2655</v>
      </c>
      <c r="J216" s="27" t="str">
        <f t="shared" si="19"/>
        <v>408.290 - Инструмент покрасочный</v>
      </c>
      <c r="M216" s="47"/>
      <c r="N216" s="47"/>
      <c r="P216" s="45" t="s">
        <v>3481</v>
      </c>
      <c r="Q216" s="45" t="s">
        <v>2225</v>
      </c>
    </row>
    <row r="217" spans="4:17" ht="15" x14ac:dyDescent="0.25">
      <c r="D217" s="30"/>
      <c r="G217" s="26">
        <v>300</v>
      </c>
      <c r="H217" s="28" t="str">
        <f t="shared" si="18"/>
        <v>408.300</v>
      </c>
      <c r="I217" s="29" t="s">
        <v>2654</v>
      </c>
      <c r="J217" s="27" t="str">
        <f t="shared" si="19"/>
        <v>408.300 - Запасные части универсальные</v>
      </c>
      <c r="M217" s="47"/>
      <c r="N217" s="47"/>
      <c r="P217" s="45" t="s">
        <v>3133</v>
      </c>
      <c r="Q217" s="45" t="s">
        <v>2581</v>
      </c>
    </row>
    <row r="218" spans="4:17" ht="15" x14ac:dyDescent="0.25">
      <c r="D218" s="30">
        <v>409</v>
      </c>
      <c r="E218" s="24" t="s">
        <v>2653</v>
      </c>
      <c r="F218" s="25" t="str">
        <f>D218&amp;" - "&amp;E218</f>
        <v>409 - Транспорт</v>
      </c>
      <c r="M218" s="47"/>
      <c r="N218" s="47"/>
      <c r="P218" s="45" t="s">
        <v>3450</v>
      </c>
      <c r="Q218" s="45" t="s">
        <v>2255</v>
      </c>
    </row>
    <row r="219" spans="4:17" ht="15" x14ac:dyDescent="0.25">
      <c r="D219" s="30"/>
      <c r="G219" s="26">
        <v>110</v>
      </c>
      <c r="H219" s="28" t="str">
        <f t="shared" ref="H219:H244" si="20">$D$218&amp;"."&amp;G219</f>
        <v>409.110</v>
      </c>
      <c r="I219" s="29" t="s">
        <v>2652</v>
      </c>
      <c r="J219" s="27" t="str">
        <f t="shared" ref="J219:J244" si="21">H219&amp;" - "&amp;I219</f>
        <v>409.110 - Грузовые автомобили</v>
      </c>
      <c r="M219" s="47"/>
      <c r="N219" s="47"/>
      <c r="P219" s="45" t="s">
        <v>3449</v>
      </c>
      <c r="Q219" s="45" t="s">
        <v>3701</v>
      </c>
    </row>
    <row r="220" spans="4:17" ht="15" x14ac:dyDescent="0.25">
      <c r="D220" s="30"/>
      <c r="G220" s="26">
        <v>120</v>
      </c>
      <c r="H220" s="28" t="str">
        <f t="shared" si="20"/>
        <v>409.120</v>
      </c>
      <c r="I220" s="29" t="s">
        <v>2651</v>
      </c>
      <c r="J220" s="27" t="str">
        <f t="shared" si="21"/>
        <v>409.120 - Легковые автомобили</v>
      </c>
      <c r="M220" s="47"/>
      <c r="N220" s="47"/>
      <c r="P220" s="45" t="s">
        <v>3523</v>
      </c>
      <c r="Q220" s="45" t="s">
        <v>3703</v>
      </c>
    </row>
    <row r="221" spans="4:17" ht="15" x14ac:dyDescent="0.25">
      <c r="D221" s="30"/>
      <c r="G221" s="26">
        <v>130</v>
      </c>
      <c r="H221" s="28" t="str">
        <f t="shared" si="20"/>
        <v>409.130</v>
      </c>
      <c r="I221" s="29" t="s">
        <v>2650</v>
      </c>
      <c r="J221" s="27" t="str">
        <f t="shared" si="21"/>
        <v>409.130 - Автобусы</v>
      </c>
      <c r="M221" s="47"/>
      <c r="N221" s="47"/>
      <c r="P221" s="45" t="s">
        <v>3407</v>
      </c>
      <c r="Q221" s="45" t="s">
        <v>3702</v>
      </c>
    </row>
    <row r="222" spans="4:17" ht="15" x14ac:dyDescent="0.25">
      <c r="D222" s="30"/>
      <c r="G222" s="26">
        <v>140</v>
      </c>
      <c r="H222" s="28" t="str">
        <f t="shared" si="20"/>
        <v>409.140</v>
      </c>
      <c r="I222" s="29" t="s">
        <v>2649</v>
      </c>
      <c r="J222" s="27" t="str">
        <f t="shared" si="21"/>
        <v>409.140 - Спецавтотехника(погрузчики,грейдеры,экскаваторы)</v>
      </c>
      <c r="M222" s="47"/>
      <c r="N222" s="47"/>
      <c r="P222" s="45" t="s">
        <v>3290</v>
      </c>
      <c r="Q222" s="45" t="s">
        <v>2410</v>
      </c>
    </row>
    <row r="223" spans="4:17" ht="15" x14ac:dyDescent="0.25">
      <c r="D223" s="30"/>
      <c r="G223" s="26">
        <v>150</v>
      </c>
      <c r="H223" s="28" t="str">
        <f t="shared" si="20"/>
        <v>409.150</v>
      </c>
      <c r="I223" s="29" t="s">
        <v>2648</v>
      </c>
      <c r="J223" s="27" t="str">
        <f t="shared" si="21"/>
        <v>409.150 - Электротележки</v>
      </c>
      <c r="M223" s="47"/>
      <c r="N223" s="47"/>
      <c r="P223" s="45" t="s">
        <v>3332</v>
      </c>
      <c r="Q223" s="45" t="s">
        <v>2364</v>
      </c>
    </row>
    <row r="224" spans="4:17" ht="15" x14ac:dyDescent="0.25">
      <c r="D224" s="30"/>
      <c r="G224" s="26">
        <v>160</v>
      </c>
      <c r="H224" s="28" t="str">
        <f t="shared" si="20"/>
        <v>409.160</v>
      </c>
      <c r="I224" s="29" t="s">
        <v>2647</v>
      </c>
      <c r="J224" s="27" t="str">
        <f t="shared" si="21"/>
        <v>409.160 - Транспорт железнодорожный и путевая техника</v>
      </c>
      <c r="M224" s="47"/>
      <c r="N224" s="47"/>
      <c r="P224" s="45" t="s">
        <v>3428</v>
      </c>
      <c r="Q224" s="45" t="s">
        <v>2272</v>
      </c>
    </row>
    <row r="225" spans="4:17" ht="15" x14ac:dyDescent="0.25">
      <c r="D225" s="30"/>
      <c r="G225" s="26">
        <v>170</v>
      </c>
      <c r="H225" s="28" t="str">
        <f t="shared" si="20"/>
        <v>409.170</v>
      </c>
      <c r="I225" s="29" t="s">
        <v>2646</v>
      </c>
      <c r="J225" s="27" t="str">
        <f t="shared" si="21"/>
        <v>409.170 - Тракторы, бульдозеры</v>
      </c>
      <c r="M225" s="47"/>
      <c r="N225" s="47"/>
      <c r="P225" s="45" t="s">
        <v>3371</v>
      </c>
      <c r="Q225" s="45" t="s">
        <v>2326</v>
      </c>
    </row>
    <row r="226" spans="4:17" ht="15" x14ac:dyDescent="0.25">
      <c r="D226" s="30"/>
      <c r="G226" s="26">
        <v>180</v>
      </c>
      <c r="H226" s="28" t="str">
        <f t="shared" si="20"/>
        <v>409.180</v>
      </c>
      <c r="I226" s="29" t="s">
        <v>2645</v>
      </c>
      <c r="J226" s="27" t="str">
        <f t="shared" si="21"/>
        <v>409.180 - Строительно-отделочные машины</v>
      </c>
      <c r="M226" s="47"/>
      <c r="N226" s="47"/>
      <c r="P226" s="45" t="s">
        <v>3393</v>
      </c>
      <c r="Q226" s="45" t="s">
        <v>2303</v>
      </c>
    </row>
    <row r="227" spans="4:17" ht="15" x14ac:dyDescent="0.25">
      <c r="D227" s="30"/>
      <c r="G227" s="26">
        <v>190</v>
      </c>
      <c r="H227" s="28" t="str">
        <f t="shared" si="20"/>
        <v>409.190</v>
      </c>
      <c r="I227" s="29" t="s">
        <v>2644</v>
      </c>
      <c r="J227" s="27" t="str">
        <f t="shared" si="21"/>
        <v>409.190 - Вилочные погрузчики</v>
      </c>
      <c r="M227" s="47"/>
      <c r="N227" s="47"/>
      <c r="P227" s="45" t="s">
        <v>3157</v>
      </c>
      <c r="Q227" s="45" t="s">
        <v>2556</v>
      </c>
    </row>
    <row r="228" spans="4:17" ht="15" x14ac:dyDescent="0.25">
      <c r="D228" s="30"/>
      <c r="G228" s="26">
        <v>200</v>
      </c>
      <c r="H228" s="28" t="str">
        <f t="shared" si="20"/>
        <v>409.200</v>
      </c>
      <c r="I228" s="29" t="s">
        <v>2643</v>
      </c>
      <c r="J228" s="27" t="str">
        <f t="shared" si="21"/>
        <v>409.200 - Автокраны</v>
      </c>
      <c r="M228" s="47"/>
      <c r="N228" s="47"/>
      <c r="P228" s="45" t="s">
        <v>3504</v>
      </c>
      <c r="Q228" s="45" t="s">
        <v>2202</v>
      </c>
    </row>
    <row r="229" spans="4:17" ht="15" x14ac:dyDescent="0.25">
      <c r="D229" s="30"/>
      <c r="G229" s="26">
        <v>210</v>
      </c>
      <c r="H229" s="28" t="str">
        <f t="shared" si="20"/>
        <v>409.210</v>
      </c>
      <c r="I229" s="29" t="s">
        <v>2642</v>
      </c>
      <c r="J229" s="27" t="str">
        <f t="shared" si="21"/>
        <v>409.210 - Прицеп</v>
      </c>
      <c r="M229" s="47"/>
      <c r="N229" s="47"/>
      <c r="P229" s="45" t="s">
        <v>3457</v>
      </c>
      <c r="Q229" s="45" t="s">
        <v>2248</v>
      </c>
    </row>
    <row r="230" spans="4:17" ht="15" x14ac:dyDescent="0.25">
      <c r="D230" s="30"/>
      <c r="G230" s="26">
        <v>220</v>
      </c>
      <c r="H230" s="28" t="str">
        <f t="shared" si="20"/>
        <v>409.220</v>
      </c>
      <c r="I230" s="29" t="s">
        <v>2641</v>
      </c>
      <c r="J230" s="27" t="str">
        <f t="shared" si="21"/>
        <v>409.220 - Шины</v>
      </c>
      <c r="M230" s="47"/>
      <c r="N230" s="47"/>
      <c r="P230" s="45" t="s">
        <v>3170</v>
      </c>
      <c r="Q230" s="45" t="s">
        <v>2543</v>
      </c>
    </row>
    <row r="231" spans="4:17" ht="15" x14ac:dyDescent="0.25">
      <c r="D231" s="30"/>
      <c r="G231" s="26">
        <v>230</v>
      </c>
      <c r="H231" s="28" t="str">
        <f t="shared" si="20"/>
        <v>409.230</v>
      </c>
      <c r="I231" s="29" t="s">
        <v>2640</v>
      </c>
      <c r="J231" s="27" t="str">
        <f t="shared" si="21"/>
        <v>409.230 - Электрооборудование автотехники</v>
      </c>
      <c r="M231" s="47"/>
      <c r="N231" s="47"/>
      <c r="P231" s="45" t="s">
        <v>3539</v>
      </c>
      <c r="Q231" s="45" t="s">
        <v>2167</v>
      </c>
    </row>
    <row r="232" spans="4:17" ht="15" x14ac:dyDescent="0.25">
      <c r="D232" s="30"/>
      <c r="G232" s="26">
        <v>240</v>
      </c>
      <c r="H232" s="28" t="str">
        <f t="shared" si="20"/>
        <v>409.240</v>
      </c>
      <c r="I232" s="29" t="s">
        <v>2639</v>
      </c>
      <c r="J232" s="27" t="str">
        <f t="shared" si="21"/>
        <v>409.240 - Запчасти для легковых автомобилей</v>
      </c>
      <c r="M232" s="47"/>
      <c r="N232" s="47"/>
      <c r="P232" s="45" t="s">
        <v>3390</v>
      </c>
      <c r="Q232" s="45" t="s">
        <v>2306</v>
      </c>
    </row>
    <row r="233" spans="4:17" ht="15" x14ac:dyDescent="0.25">
      <c r="D233" s="30"/>
      <c r="G233" s="26">
        <v>250</v>
      </c>
      <c r="H233" s="28" t="str">
        <f t="shared" si="20"/>
        <v>409.250</v>
      </c>
      <c r="I233" s="29" t="s">
        <v>2638</v>
      </c>
      <c r="J233" s="27" t="str">
        <f t="shared" si="21"/>
        <v>409.250 - Запчасти легковых автомобилей</v>
      </c>
      <c r="M233" s="47"/>
      <c r="N233" s="47"/>
      <c r="P233" s="45" t="s">
        <v>3391</v>
      </c>
      <c r="Q233" s="45" t="s">
        <v>2305</v>
      </c>
    </row>
    <row r="234" spans="4:17" ht="15" x14ac:dyDescent="0.25">
      <c r="D234" s="30"/>
      <c r="G234" s="26">
        <v>260</v>
      </c>
      <c r="H234" s="28" t="str">
        <f t="shared" si="20"/>
        <v>409.260</v>
      </c>
      <c r="I234" s="29" t="s">
        <v>2637</v>
      </c>
      <c r="J234" s="27" t="str">
        <f t="shared" si="21"/>
        <v>409.260 - Запчасти грузовых автомобилей</v>
      </c>
      <c r="M234" s="47"/>
      <c r="N234" s="47"/>
      <c r="P234" s="45" t="s">
        <v>3411</v>
      </c>
      <c r="Q234" s="45" t="s">
        <v>2289</v>
      </c>
    </row>
    <row r="235" spans="4:17" ht="15" x14ac:dyDescent="0.25">
      <c r="D235" s="30"/>
      <c r="G235" s="26">
        <v>270</v>
      </c>
      <c r="H235" s="28" t="str">
        <f t="shared" si="20"/>
        <v>409.270</v>
      </c>
      <c r="I235" s="29" t="s">
        <v>2636</v>
      </c>
      <c r="J235" s="27" t="str">
        <f t="shared" si="21"/>
        <v>409.270 - Запчасти автобусов</v>
      </c>
      <c r="M235" s="47"/>
      <c r="N235" s="47"/>
      <c r="P235" s="45" t="s">
        <v>3333</v>
      </c>
      <c r="Q235" s="45" t="s">
        <v>2363</v>
      </c>
    </row>
    <row r="236" spans="4:17" ht="15" x14ac:dyDescent="0.25">
      <c r="D236" s="30"/>
      <c r="G236" s="26">
        <v>280</v>
      </c>
      <c r="H236" s="28" t="str">
        <f t="shared" si="20"/>
        <v>409.280</v>
      </c>
      <c r="I236" s="29" t="s">
        <v>2635</v>
      </c>
      <c r="J236" s="27" t="str">
        <f t="shared" si="21"/>
        <v>409.280 - Запчасти спецавтотехники</v>
      </c>
      <c r="M236" s="47"/>
      <c r="N236" s="47"/>
      <c r="P236" s="45" t="s">
        <v>3363</v>
      </c>
      <c r="Q236" s="45" t="s">
        <v>3697</v>
      </c>
    </row>
    <row r="237" spans="4:17" ht="15" x14ac:dyDescent="0.25">
      <c r="D237" s="30"/>
      <c r="G237" s="26">
        <v>290</v>
      </c>
      <c r="H237" s="28" t="str">
        <f t="shared" si="20"/>
        <v>409.290</v>
      </c>
      <c r="I237" s="29" t="s">
        <v>2634</v>
      </c>
      <c r="J237" s="27" t="str">
        <f t="shared" si="21"/>
        <v>409.290 - Запчасти погрузчиков</v>
      </c>
      <c r="M237" s="47"/>
      <c r="N237" s="47"/>
      <c r="P237" s="45" t="s">
        <v>3429</v>
      </c>
      <c r="Q237" s="45" t="s">
        <v>3698</v>
      </c>
    </row>
    <row r="238" spans="4:17" ht="15" x14ac:dyDescent="0.25">
      <c r="D238" s="30"/>
      <c r="G238" s="26">
        <v>300</v>
      </c>
      <c r="H238" s="28" t="str">
        <f t="shared" si="20"/>
        <v>409.300</v>
      </c>
      <c r="I238" s="29" t="s">
        <v>2633</v>
      </c>
      <c r="J238" s="27" t="str">
        <f t="shared" si="21"/>
        <v>409.300 - Запчасти вагонов и автосцепных устройств</v>
      </c>
      <c r="M238" s="47"/>
      <c r="N238" s="47"/>
      <c r="P238" s="45" t="s">
        <v>3524</v>
      </c>
      <c r="Q238" s="45" t="s">
        <v>2182</v>
      </c>
    </row>
    <row r="239" spans="4:17" ht="15" x14ac:dyDescent="0.25">
      <c r="D239" s="30"/>
      <c r="G239" s="26">
        <v>310</v>
      </c>
      <c r="H239" s="28" t="str">
        <f t="shared" si="20"/>
        <v>409.310</v>
      </c>
      <c r="I239" s="29" t="s">
        <v>2632</v>
      </c>
      <c r="J239" s="27" t="str">
        <f t="shared" si="21"/>
        <v>409.310 - Запчасти транспорта железнодорожного и путевой техники</v>
      </c>
      <c r="M239" s="47"/>
      <c r="N239" s="47"/>
      <c r="P239" s="45" t="s">
        <v>3149</v>
      </c>
      <c r="Q239" s="45" t="s">
        <v>2565</v>
      </c>
    </row>
    <row r="240" spans="4:17" ht="15" x14ac:dyDescent="0.25">
      <c r="D240" s="30"/>
      <c r="G240" s="26">
        <v>320</v>
      </c>
      <c r="H240" s="28" t="str">
        <f t="shared" si="20"/>
        <v>409.320</v>
      </c>
      <c r="I240" s="29" t="s">
        <v>2631</v>
      </c>
      <c r="J240" s="27" t="str">
        <f t="shared" si="21"/>
        <v>409.320 - Колодки тормозные для железнодорожного транспорта</v>
      </c>
      <c r="M240" s="47"/>
      <c r="N240" s="47"/>
      <c r="P240" s="45" t="s">
        <v>3123</v>
      </c>
      <c r="Q240" s="45" t="s">
        <v>2591</v>
      </c>
    </row>
    <row r="241" spans="4:17" ht="15" x14ac:dyDescent="0.25">
      <c r="D241" s="30"/>
      <c r="G241" s="26">
        <v>330</v>
      </c>
      <c r="H241" s="28" t="str">
        <f t="shared" si="20"/>
        <v>409.330</v>
      </c>
      <c r="I241" s="29" t="s">
        <v>2630</v>
      </c>
      <c r="J241" s="27" t="str">
        <f t="shared" si="21"/>
        <v>409.330 - Навесное оборудование для спецтехники</v>
      </c>
      <c r="M241" s="47"/>
      <c r="N241" s="47"/>
      <c r="P241" s="45" t="s">
        <v>3124</v>
      </c>
      <c r="Q241" s="45" t="s">
        <v>2590</v>
      </c>
    </row>
    <row r="242" spans="4:17" ht="15" x14ac:dyDescent="0.25">
      <c r="D242" s="30"/>
      <c r="G242" s="26">
        <v>340</v>
      </c>
      <c r="H242" s="28" t="str">
        <f t="shared" si="20"/>
        <v>409.340</v>
      </c>
      <c r="I242" s="29" t="s">
        <v>2629</v>
      </c>
      <c r="J242" s="27" t="str">
        <f t="shared" si="21"/>
        <v>409.340 - Автошины,камеры</v>
      </c>
      <c r="M242" s="47"/>
      <c r="N242" s="47"/>
      <c r="P242" s="45" t="s">
        <v>3121</v>
      </c>
      <c r="Q242" s="45" t="s">
        <v>2593</v>
      </c>
    </row>
    <row r="243" spans="4:17" ht="15" x14ac:dyDescent="0.25">
      <c r="D243" s="30"/>
      <c r="G243" s="26">
        <v>350</v>
      </c>
      <c r="H243" s="28" t="str">
        <f t="shared" si="20"/>
        <v>409.350</v>
      </c>
      <c r="I243" s="29" t="s">
        <v>2628</v>
      </c>
      <c r="J243" s="27" t="str">
        <f t="shared" si="21"/>
        <v>409.350 - Батарея аккумуляторная</v>
      </c>
      <c r="M243" s="47"/>
      <c r="N243" s="47"/>
      <c r="P243" s="45" t="s">
        <v>2985</v>
      </c>
      <c r="Q243" s="45" t="s">
        <v>2731</v>
      </c>
    </row>
    <row r="244" spans="4:17" ht="15" x14ac:dyDescent="0.25">
      <c r="D244" s="30"/>
      <c r="G244" s="26">
        <v>360</v>
      </c>
      <c r="H244" s="28" t="str">
        <f t="shared" si="20"/>
        <v>409.360</v>
      </c>
      <c r="I244" s="29" t="s">
        <v>2627</v>
      </c>
      <c r="J244" s="27" t="str">
        <f t="shared" si="21"/>
        <v>409.360 - Знаки дорожные</v>
      </c>
      <c r="M244" s="47"/>
      <c r="N244" s="47"/>
      <c r="P244" s="45" t="s">
        <v>3430</v>
      </c>
      <c r="Q244" s="45" t="s">
        <v>2271</v>
      </c>
    </row>
    <row r="245" spans="4:17" ht="15" x14ac:dyDescent="0.25">
      <c r="D245" s="30">
        <v>410</v>
      </c>
      <c r="E245" s="24" t="s">
        <v>2626</v>
      </c>
      <c r="F245" s="25" t="str">
        <f>D245&amp;" - "&amp;E245</f>
        <v>410 - Резинотехнические изделия и асбесто-технические изделия</v>
      </c>
      <c r="H245" s="28"/>
      <c r="M245" s="47"/>
      <c r="N245" s="47"/>
      <c r="P245" s="45" t="s">
        <v>2890</v>
      </c>
      <c r="Q245" s="45" t="s">
        <v>2836</v>
      </c>
    </row>
    <row r="246" spans="4:17" ht="15" x14ac:dyDescent="0.25">
      <c r="D246" s="30"/>
      <c r="G246" s="26">
        <v>110</v>
      </c>
      <c r="H246" s="28" t="str">
        <f t="shared" ref="H246:H269" si="22">$D$245&amp;"."&amp;G246</f>
        <v>410.110</v>
      </c>
      <c r="I246" s="29" t="s">
        <v>2625</v>
      </c>
      <c r="J246" s="27" t="str">
        <f t="shared" ref="J246:J269" si="23">H246&amp;" - "&amp;I246</f>
        <v>410.110 - Манжеты,сальники,кольца</v>
      </c>
      <c r="M246" s="47"/>
      <c r="N246" s="47"/>
      <c r="P246" s="45" t="s">
        <v>3392</v>
      </c>
      <c r="Q246" s="45" t="s">
        <v>2304</v>
      </c>
    </row>
    <row r="247" spans="4:17" ht="15" x14ac:dyDescent="0.25">
      <c r="D247" s="30"/>
      <c r="G247" s="26">
        <v>120</v>
      </c>
      <c r="H247" s="28" t="str">
        <f t="shared" si="22"/>
        <v>410.120</v>
      </c>
      <c r="I247" s="29" t="s">
        <v>2624</v>
      </c>
      <c r="J247" s="27" t="str">
        <f t="shared" si="23"/>
        <v>410.120 - Ленты конвейерные</v>
      </c>
      <c r="M247" s="47"/>
      <c r="N247" s="47"/>
      <c r="P247" s="45" t="s">
        <v>3241</v>
      </c>
      <c r="Q247" s="45" t="s">
        <v>2466</v>
      </c>
    </row>
    <row r="248" spans="4:17" ht="15" x14ac:dyDescent="0.25">
      <c r="D248" s="30"/>
      <c r="G248" s="26">
        <v>130</v>
      </c>
      <c r="H248" s="28" t="str">
        <f t="shared" si="22"/>
        <v>410.130</v>
      </c>
      <c r="I248" s="29" t="s">
        <v>2623</v>
      </c>
      <c r="J248" s="27" t="str">
        <f t="shared" si="23"/>
        <v>410.130 - Соединения конвейерных лент</v>
      </c>
      <c r="M248" s="47"/>
      <c r="N248" s="47"/>
      <c r="P248" s="45" t="s">
        <v>3365</v>
      </c>
      <c r="Q248" s="45" t="s">
        <v>2332</v>
      </c>
    </row>
    <row r="249" spans="4:17" ht="15" x14ac:dyDescent="0.25">
      <c r="D249" s="30"/>
      <c r="G249" s="26">
        <v>140</v>
      </c>
      <c r="H249" s="28" t="str">
        <f t="shared" si="22"/>
        <v>410.140</v>
      </c>
      <c r="I249" s="29" t="s">
        <v>2622</v>
      </c>
      <c r="J249" s="27" t="str">
        <f t="shared" si="23"/>
        <v>410.140 - Клеи, герметики</v>
      </c>
      <c r="M249" s="47"/>
      <c r="N249" s="47"/>
      <c r="P249" s="45" t="s">
        <v>3188</v>
      </c>
      <c r="Q249" s="45" t="s">
        <v>2523</v>
      </c>
    </row>
    <row r="250" spans="4:17" ht="15" x14ac:dyDescent="0.25">
      <c r="D250" s="30"/>
      <c r="G250" s="26">
        <v>150</v>
      </c>
      <c r="H250" s="28" t="str">
        <f t="shared" si="22"/>
        <v>410.150</v>
      </c>
      <c r="I250" s="29" t="s">
        <v>2621</v>
      </c>
      <c r="J250" s="27" t="str">
        <f t="shared" si="23"/>
        <v>410.150 - Металлорукава</v>
      </c>
      <c r="M250" s="47"/>
      <c r="N250" s="47"/>
      <c r="P250" s="45" t="s">
        <v>3177</v>
      </c>
      <c r="Q250" s="45" t="s">
        <v>2536</v>
      </c>
    </row>
    <row r="251" spans="4:17" ht="15" x14ac:dyDescent="0.25">
      <c r="D251" s="30"/>
      <c r="G251" s="26">
        <v>160</v>
      </c>
      <c r="H251" s="28" t="str">
        <f t="shared" si="22"/>
        <v>410.160</v>
      </c>
      <c r="I251" s="29" t="s">
        <v>2620</v>
      </c>
      <c r="J251" s="27" t="str">
        <f t="shared" si="23"/>
        <v>410.160 - Ремни</v>
      </c>
      <c r="M251" s="47"/>
      <c r="N251" s="47"/>
      <c r="P251" s="45" t="s">
        <v>3540</v>
      </c>
      <c r="Q251" s="45" t="s">
        <v>2166</v>
      </c>
    </row>
    <row r="252" spans="4:17" ht="15" x14ac:dyDescent="0.25">
      <c r="D252" s="30"/>
      <c r="G252" s="26">
        <v>170</v>
      </c>
      <c r="H252" s="28" t="str">
        <f t="shared" si="22"/>
        <v>410.170</v>
      </c>
      <c r="I252" s="29" t="s">
        <v>2619</v>
      </c>
      <c r="J252" s="27" t="str">
        <f t="shared" si="23"/>
        <v>410.170 - Шнуры</v>
      </c>
      <c r="M252" s="47"/>
      <c r="N252" s="47"/>
      <c r="P252" s="45" t="s">
        <v>3622</v>
      </c>
      <c r="Q252" s="45" t="s">
        <v>2083</v>
      </c>
    </row>
    <row r="253" spans="4:17" ht="15" x14ac:dyDescent="0.25">
      <c r="D253" s="30"/>
      <c r="G253" s="26">
        <v>180</v>
      </c>
      <c r="H253" s="28" t="str">
        <f t="shared" si="22"/>
        <v>410.180</v>
      </c>
      <c r="I253" s="29" t="s">
        <v>2618</v>
      </c>
      <c r="J253" s="27" t="str">
        <f t="shared" si="23"/>
        <v>410.180 - Канаты неметаллические</v>
      </c>
      <c r="M253" s="47"/>
      <c r="N253" s="47"/>
      <c r="P253" s="45" t="s">
        <v>3136</v>
      </c>
      <c r="Q253" s="45" t="s">
        <v>2578</v>
      </c>
    </row>
    <row r="254" spans="4:17" ht="15" x14ac:dyDescent="0.25">
      <c r="D254" s="30"/>
      <c r="G254" s="26">
        <v>190</v>
      </c>
      <c r="H254" s="28" t="str">
        <f t="shared" si="22"/>
        <v>410.190</v>
      </c>
      <c r="I254" s="29" t="s">
        <v>2617</v>
      </c>
      <c r="J254" s="27" t="str">
        <f t="shared" si="23"/>
        <v>410.190 - Трубки</v>
      </c>
      <c r="M254" s="47"/>
      <c r="N254" s="47"/>
      <c r="P254" s="45" t="s">
        <v>2998</v>
      </c>
      <c r="Q254" s="45" t="s">
        <v>2717</v>
      </c>
    </row>
    <row r="255" spans="4:17" ht="15" x14ac:dyDescent="0.25">
      <c r="D255" s="30"/>
      <c r="G255" s="26">
        <v>200</v>
      </c>
      <c r="H255" s="28" t="str">
        <f t="shared" si="22"/>
        <v>410.200</v>
      </c>
      <c r="I255" s="29" t="s">
        <v>2616</v>
      </c>
      <c r="J255" s="27" t="str">
        <f t="shared" si="23"/>
        <v>410.200 - Шланги</v>
      </c>
      <c r="M255" s="47"/>
      <c r="N255" s="47"/>
      <c r="P255" s="45" t="s">
        <v>3347</v>
      </c>
      <c r="Q255" s="45" t="s">
        <v>2349</v>
      </c>
    </row>
    <row r="256" spans="4:17" ht="15" x14ac:dyDescent="0.25">
      <c r="D256" s="30"/>
      <c r="G256" s="26">
        <v>210</v>
      </c>
      <c r="H256" s="28" t="str">
        <f t="shared" si="22"/>
        <v>410.210</v>
      </c>
      <c r="I256" s="29" t="s">
        <v>2615</v>
      </c>
      <c r="J256" s="27" t="str">
        <f t="shared" si="23"/>
        <v>410.210 - Резина сырая</v>
      </c>
      <c r="M256" s="47"/>
      <c r="N256" s="47"/>
      <c r="P256" s="45" t="s">
        <v>3348</v>
      </c>
      <c r="Q256" s="45" t="s">
        <v>2348</v>
      </c>
    </row>
    <row r="257" spans="4:17" ht="15" x14ac:dyDescent="0.25">
      <c r="D257" s="30"/>
      <c r="G257" s="26">
        <v>220</v>
      </c>
      <c r="H257" s="28" t="str">
        <f t="shared" si="22"/>
        <v>410.220</v>
      </c>
      <c r="I257" s="29" t="s">
        <v>2614</v>
      </c>
      <c r="J257" s="27" t="str">
        <f t="shared" si="23"/>
        <v>410.220 - Пробка прокладочная</v>
      </c>
      <c r="M257" s="47"/>
      <c r="N257" s="47"/>
      <c r="P257" s="45" t="s">
        <v>3062</v>
      </c>
      <c r="Q257" s="45" t="s">
        <v>2651</v>
      </c>
    </row>
    <row r="258" spans="4:17" ht="15" x14ac:dyDescent="0.25">
      <c r="D258" s="30"/>
      <c r="G258" s="26">
        <v>230</v>
      </c>
      <c r="H258" s="28" t="str">
        <f t="shared" si="22"/>
        <v>410.230</v>
      </c>
      <c r="I258" s="29" t="s">
        <v>2613</v>
      </c>
      <c r="J258" s="27" t="str">
        <f t="shared" si="23"/>
        <v>410.230 - Технические пластины и ковры диэлектрические</v>
      </c>
      <c r="M258" s="47"/>
      <c r="N258" s="47"/>
      <c r="P258" s="45" t="s">
        <v>2986</v>
      </c>
      <c r="Q258" s="45" t="s">
        <v>2730</v>
      </c>
    </row>
    <row r="259" spans="4:17" ht="15" x14ac:dyDescent="0.25">
      <c r="D259" s="30"/>
      <c r="G259" s="26">
        <v>240</v>
      </c>
      <c r="H259" s="28" t="str">
        <f t="shared" si="22"/>
        <v>410.240</v>
      </c>
      <c r="I259" s="29" t="s">
        <v>2612</v>
      </c>
      <c r="J259" s="27" t="str">
        <f t="shared" si="23"/>
        <v>410.240 - Изоляция железнодорожных путей</v>
      </c>
      <c r="M259" s="47"/>
      <c r="N259" s="47"/>
      <c r="P259" s="45" t="s">
        <v>2892</v>
      </c>
      <c r="Q259" s="45" t="s">
        <v>2834</v>
      </c>
    </row>
    <row r="260" spans="4:17" ht="15" x14ac:dyDescent="0.25">
      <c r="D260" s="30"/>
      <c r="G260" s="26">
        <v>250</v>
      </c>
      <c r="H260" s="28" t="str">
        <f t="shared" si="22"/>
        <v>410.250</v>
      </c>
      <c r="I260" s="29" t="s">
        <v>2611</v>
      </c>
      <c r="J260" s="27" t="str">
        <f t="shared" si="23"/>
        <v>410.250 - Асбест молотый</v>
      </c>
      <c r="M260" s="47"/>
      <c r="N260" s="47"/>
      <c r="P260" s="45" t="s">
        <v>2894</v>
      </c>
      <c r="Q260" s="45" t="s">
        <v>947</v>
      </c>
    </row>
    <row r="261" spans="4:17" ht="15" x14ac:dyDescent="0.25">
      <c r="D261" s="30"/>
      <c r="G261" s="26">
        <v>260</v>
      </c>
      <c r="H261" s="28" t="str">
        <f t="shared" si="22"/>
        <v>410.260</v>
      </c>
      <c r="I261" s="29" t="s">
        <v>2610</v>
      </c>
      <c r="J261" s="27" t="str">
        <f t="shared" si="23"/>
        <v>410.260 - Асбокартон</v>
      </c>
      <c r="M261" s="47"/>
      <c r="N261" s="47"/>
      <c r="P261" s="45" t="s">
        <v>3222</v>
      </c>
      <c r="Q261" s="45" t="s">
        <v>2485</v>
      </c>
    </row>
    <row r="262" spans="4:17" ht="15" x14ac:dyDescent="0.25">
      <c r="D262" s="30"/>
      <c r="G262" s="26">
        <v>270</v>
      </c>
      <c r="H262" s="28" t="str">
        <f t="shared" si="22"/>
        <v>410.270</v>
      </c>
      <c r="I262" s="29" t="s">
        <v>2609</v>
      </c>
      <c r="J262" s="27" t="str">
        <f t="shared" si="23"/>
        <v>410.270 - Асбобумага</v>
      </c>
      <c r="M262" s="47"/>
      <c r="N262" s="47"/>
      <c r="P262" s="45" t="s">
        <v>3108</v>
      </c>
      <c r="Q262" s="45" t="s">
        <v>2605</v>
      </c>
    </row>
    <row r="263" spans="4:17" ht="15" x14ac:dyDescent="0.25">
      <c r="D263" s="30"/>
      <c r="G263" s="26">
        <v>280</v>
      </c>
      <c r="H263" s="28" t="str">
        <f t="shared" si="22"/>
        <v>410.280</v>
      </c>
      <c r="I263" s="29" t="s">
        <v>1039</v>
      </c>
      <c r="J263" s="27" t="str">
        <f t="shared" si="23"/>
        <v>410.280 - Асбошнур</v>
      </c>
      <c r="M263" s="47"/>
      <c r="N263" s="47"/>
      <c r="P263" s="45" t="s">
        <v>3088</v>
      </c>
      <c r="Q263" s="45" t="s">
        <v>2624</v>
      </c>
    </row>
    <row r="264" spans="4:17" ht="15" x14ac:dyDescent="0.25">
      <c r="D264" s="30"/>
      <c r="G264" s="26">
        <v>290</v>
      </c>
      <c r="H264" s="28" t="str">
        <f t="shared" si="22"/>
        <v>410.290</v>
      </c>
      <c r="I264" s="29" t="s">
        <v>2608</v>
      </c>
      <c r="J264" s="27" t="str">
        <f t="shared" si="23"/>
        <v>410.290 - Асботкань</v>
      </c>
      <c r="M264" s="47"/>
      <c r="N264" s="47"/>
      <c r="P264" s="45" t="s">
        <v>3312</v>
      </c>
      <c r="Q264" s="45" t="s">
        <v>2387</v>
      </c>
    </row>
    <row r="265" spans="4:17" ht="15" x14ac:dyDescent="0.25">
      <c r="D265" s="30"/>
      <c r="G265" s="26">
        <v>300</v>
      </c>
      <c r="H265" s="28" t="str">
        <f t="shared" si="22"/>
        <v>410.300</v>
      </c>
      <c r="I265" s="29" t="s">
        <v>2607</v>
      </c>
      <c r="J265" s="27" t="str">
        <f t="shared" si="23"/>
        <v>410.300 - Паронит</v>
      </c>
      <c r="M265" s="47"/>
      <c r="N265" s="47"/>
      <c r="P265" s="45" t="s">
        <v>2960</v>
      </c>
      <c r="Q265" s="45" t="s">
        <v>2760</v>
      </c>
    </row>
    <row r="266" spans="4:17" ht="15" x14ac:dyDescent="0.25">
      <c r="D266" s="30"/>
      <c r="G266" s="26">
        <v>310</v>
      </c>
      <c r="H266" s="28" t="str">
        <f t="shared" si="22"/>
        <v>410.310</v>
      </c>
      <c r="I266" s="29" t="s">
        <v>2606</v>
      </c>
      <c r="J266" s="27" t="str">
        <f t="shared" si="23"/>
        <v>410.310 - Набивка</v>
      </c>
      <c r="M266" s="47"/>
      <c r="N266" s="47"/>
      <c r="P266" s="45" t="s">
        <v>2961</v>
      </c>
      <c r="Q266" s="45" t="s">
        <v>2759</v>
      </c>
    </row>
    <row r="267" spans="4:17" ht="15" x14ac:dyDescent="0.25">
      <c r="D267" s="30"/>
      <c r="G267" s="26">
        <v>320</v>
      </c>
      <c r="H267" s="28" t="str">
        <f t="shared" si="22"/>
        <v>410.320</v>
      </c>
      <c r="I267" s="29" t="s">
        <v>2605</v>
      </c>
      <c r="J267" s="27" t="str">
        <f t="shared" si="23"/>
        <v>410.320 - Ленты асбестовые</v>
      </c>
      <c r="M267" s="47"/>
      <c r="N267" s="47"/>
      <c r="P267" s="45" t="s">
        <v>3272</v>
      </c>
      <c r="Q267" s="45" t="s">
        <v>2433</v>
      </c>
    </row>
    <row r="268" spans="4:17" ht="15" x14ac:dyDescent="0.25">
      <c r="D268" s="30"/>
      <c r="G268" s="26">
        <v>330</v>
      </c>
      <c r="H268" s="28" t="str">
        <f t="shared" si="22"/>
        <v>410.330</v>
      </c>
      <c r="I268" s="29" t="s">
        <v>2604</v>
      </c>
      <c r="J268" s="27" t="str">
        <f t="shared" si="23"/>
        <v>410.330 - РТИ и АТИ.Резиновые детали трубопровода (отводы,переходники,тройники)</v>
      </c>
      <c r="M268" s="47"/>
      <c r="N268" s="47"/>
      <c r="P268" s="45" t="s">
        <v>3263</v>
      </c>
      <c r="Q268" s="45" t="s">
        <v>2441</v>
      </c>
    </row>
    <row r="269" spans="4:17" ht="15" x14ac:dyDescent="0.25">
      <c r="D269" s="30"/>
      <c r="G269" s="26">
        <v>340</v>
      </c>
      <c r="H269" s="28" t="str">
        <f t="shared" si="22"/>
        <v>410.340</v>
      </c>
      <c r="I269" s="29" t="s">
        <v>2603</v>
      </c>
      <c r="J269" s="27" t="str">
        <f t="shared" si="23"/>
        <v>410.340 - Асбополотно</v>
      </c>
      <c r="M269" s="47"/>
      <c r="N269" s="47"/>
      <c r="P269" s="45" t="s">
        <v>2898</v>
      </c>
      <c r="Q269" s="45" t="s">
        <v>2829</v>
      </c>
    </row>
    <row r="270" spans="4:17" ht="15" x14ac:dyDescent="0.25">
      <c r="D270" s="30">
        <v>411</v>
      </c>
      <c r="E270" s="24" t="s">
        <v>2602</v>
      </c>
      <c r="F270" s="25" t="str">
        <f>D270&amp;" - "&amp;E270</f>
        <v>411 - Лакокрасочная продукция и инвентарь</v>
      </c>
      <c r="M270" s="47"/>
      <c r="N270" s="47"/>
      <c r="P270" s="45" t="s">
        <v>2899</v>
      </c>
      <c r="Q270" s="45" t="s">
        <v>2828</v>
      </c>
    </row>
    <row r="271" spans="4:17" ht="15" x14ac:dyDescent="0.25">
      <c r="D271" s="30"/>
      <c r="G271" s="26">
        <v>110</v>
      </c>
      <c r="H271" s="28" t="str">
        <f t="shared" ref="H271:H311" si="24">$D$270&amp;"."&amp;G271</f>
        <v>411.110</v>
      </c>
      <c r="I271" s="29"/>
      <c r="M271" s="47"/>
      <c r="N271" s="47"/>
      <c r="P271" s="45" t="s">
        <v>3140</v>
      </c>
      <c r="Q271" s="45" t="s">
        <v>2574</v>
      </c>
    </row>
    <row r="272" spans="4:17" ht="15" x14ac:dyDescent="0.25">
      <c r="D272" s="30"/>
      <c r="G272" s="26">
        <v>120</v>
      </c>
      <c r="H272" s="28" t="str">
        <f t="shared" si="24"/>
        <v>411.120</v>
      </c>
      <c r="I272" s="31" t="s">
        <v>678</v>
      </c>
      <c r="J272" s="27" t="str">
        <f t="shared" ref="J272:J311" si="25">H272&amp;" - "&amp;I272</f>
        <v>411.120 - Колер для краски</v>
      </c>
      <c r="M272" s="47"/>
      <c r="N272" s="47"/>
      <c r="P272" s="45" t="s">
        <v>2965</v>
      </c>
      <c r="Q272" s="45" t="s">
        <v>2754</v>
      </c>
    </row>
    <row r="273" spans="4:17" ht="15" x14ac:dyDescent="0.25">
      <c r="D273" s="30"/>
      <c r="G273" s="26">
        <v>130</v>
      </c>
      <c r="H273" s="28" t="str">
        <f t="shared" si="24"/>
        <v>411.130</v>
      </c>
      <c r="I273" s="29" t="s">
        <v>2601</v>
      </c>
      <c r="J273" s="27" t="str">
        <f t="shared" si="25"/>
        <v>411.130 - Картриджи для чернил для маркировки металла</v>
      </c>
      <c r="M273" s="47"/>
      <c r="N273" s="47"/>
      <c r="P273" s="45" t="s">
        <v>2964</v>
      </c>
      <c r="Q273" s="45" t="s">
        <v>2755</v>
      </c>
    </row>
    <row r="274" spans="4:17" ht="15" x14ac:dyDescent="0.25">
      <c r="D274" s="30"/>
      <c r="G274" s="26">
        <v>140</v>
      </c>
      <c r="H274" s="28" t="str">
        <f t="shared" si="24"/>
        <v>411.140</v>
      </c>
      <c r="I274" s="29" t="s">
        <v>2600</v>
      </c>
      <c r="J274" s="27" t="str">
        <f t="shared" si="25"/>
        <v>411.140 - Полимерные лакокрасочные материалы для покрытия стального проката</v>
      </c>
      <c r="M274" s="47"/>
      <c r="N274" s="47"/>
      <c r="P274" s="45" t="s">
        <v>3278</v>
      </c>
      <c r="Q274" s="45" t="s">
        <v>2424</v>
      </c>
    </row>
    <row r="275" spans="4:17" ht="15" x14ac:dyDescent="0.25">
      <c r="D275" s="30"/>
      <c r="G275" s="26">
        <v>150</v>
      </c>
      <c r="H275" s="28" t="str">
        <f t="shared" si="24"/>
        <v>411.150</v>
      </c>
      <c r="I275" s="29" t="s">
        <v>2599</v>
      </c>
      <c r="J275" s="27" t="str">
        <f t="shared" si="25"/>
        <v>411.150 - Эмаль ПФ, НЦ, грунтовки.</v>
      </c>
      <c r="M275" s="47"/>
      <c r="N275" s="47"/>
      <c r="P275" s="45" t="s">
        <v>3036</v>
      </c>
      <c r="Q275" s="45" t="s">
        <v>2679</v>
      </c>
    </row>
    <row r="276" spans="4:17" ht="15" x14ac:dyDescent="0.25">
      <c r="D276" s="30"/>
      <c r="G276" s="26">
        <v>160</v>
      </c>
      <c r="H276" s="28" t="str">
        <f t="shared" si="24"/>
        <v>411.160</v>
      </c>
      <c r="I276" s="29" t="s">
        <v>2598</v>
      </c>
      <c r="J276" s="27" t="str">
        <f t="shared" si="25"/>
        <v>411.160 - Автоэмаль.</v>
      </c>
      <c r="M276" s="47"/>
      <c r="N276" s="47"/>
      <c r="P276" s="45" t="s">
        <v>3087</v>
      </c>
      <c r="Q276" s="45" t="s">
        <v>2625</v>
      </c>
    </row>
    <row r="277" spans="4:17" ht="15" x14ac:dyDescent="0.25">
      <c r="D277" s="30"/>
      <c r="G277" s="26">
        <v>170</v>
      </c>
      <c r="H277" s="28" t="str">
        <f t="shared" si="24"/>
        <v>411.170</v>
      </c>
      <c r="I277" s="29" t="s">
        <v>2597</v>
      </c>
      <c r="J277" s="27" t="str">
        <f t="shared" si="25"/>
        <v>411.170 - Растворители.</v>
      </c>
      <c r="M277" s="47"/>
      <c r="N277" s="47"/>
      <c r="P277" s="45" t="s">
        <v>3357</v>
      </c>
      <c r="Q277" s="45" t="s">
        <v>2339</v>
      </c>
    </row>
    <row r="278" spans="4:17" ht="15" x14ac:dyDescent="0.25">
      <c r="D278" s="30"/>
      <c r="G278" s="26">
        <v>180</v>
      </c>
      <c r="H278" s="28" t="str">
        <f t="shared" si="24"/>
        <v>411.180</v>
      </c>
      <c r="I278" s="29" t="s">
        <v>2596</v>
      </c>
      <c r="J278" s="27" t="str">
        <f t="shared" si="25"/>
        <v>411.180 - Герметики.</v>
      </c>
      <c r="M278" s="47"/>
      <c r="N278" s="47"/>
      <c r="P278" s="45" t="s">
        <v>3013</v>
      </c>
      <c r="Q278" s="45" t="s">
        <v>2702</v>
      </c>
    </row>
    <row r="279" spans="4:17" ht="15" x14ac:dyDescent="0.25">
      <c r="D279" s="30"/>
      <c r="G279" s="26">
        <v>190</v>
      </c>
      <c r="H279" s="28" t="str">
        <f t="shared" si="24"/>
        <v>411.190</v>
      </c>
      <c r="I279" s="29" t="s">
        <v>2595</v>
      </c>
      <c r="J279" s="27" t="str">
        <f t="shared" si="25"/>
        <v>411.190 - Шеллак сухой.</v>
      </c>
      <c r="M279" s="47"/>
      <c r="N279" s="47"/>
      <c r="P279" s="45" t="s">
        <v>3017</v>
      </c>
      <c r="Q279" s="45" t="s">
        <v>2698</v>
      </c>
    </row>
    <row r="280" spans="4:17" ht="15" x14ac:dyDescent="0.25">
      <c r="D280" s="30"/>
      <c r="G280" s="26">
        <v>200</v>
      </c>
      <c r="H280" s="28" t="str">
        <f t="shared" si="24"/>
        <v>411.200</v>
      </c>
      <c r="I280" s="29" t="s">
        <v>2594</v>
      </c>
      <c r="J280" s="27" t="str">
        <f t="shared" si="25"/>
        <v>411.200 - Олифы.</v>
      </c>
      <c r="M280" s="47"/>
      <c r="N280" s="47"/>
      <c r="P280" s="45" t="s">
        <v>3018</v>
      </c>
      <c r="Q280" s="45" t="s">
        <v>2697</v>
      </c>
    </row>
    <row r="281" spans="4:17" ht="15" x14ac:dyDescent="0.25">
      <c r="D281" s="30"/>
      <c r="G281" s="26">
        <v>210</v>
      </c>
      <c r="H281" s="28" t="str">
        <f t="shared" si="24"/>
        <v>411.210</v>
      </c>
      <c r="I281" s="29" t="s">
        <v>2593</v>
      </c>
      <c r="J281" s="27" t="str">
        <f t="shared" si="25"/>
        <v>411.210 - Краска порошковая</v>
      </c>
      <c r="M281" s="47"/>
      <c r="N281" s="47"/>
      <c r="P281" s="45" t="s">
        <v>3015</v>
      </c>
      <c r="Q281" s="45" t="s">
        <v>2700</v>
      </c>
    </row>
    <row r="282" spans="4:17" ht="15" x14ac:dyDescent="0.25">
      <c r="D282" s="30"/>
      <c r="G282" s="26">
        <v>220</v>
      </c>
      <c r="H282" s="28" t="str">
        <f t="shared" si="24"/>
        <v>411.220</v>
      </c>
      <c r="I282" s="29" t="s">
        <v>2592</v>
      </c>
      <c r="J282" s="27" t="str">
        <f t="shared" si="25"/>
        <v>411.220 - Шпатлевки</v>
      </c>
      <c r="M282" s="47"/>
      <c r="N282" s="47"/>
      <c r="P282" s="45" t="s">
        <v>3014</v>
      </c>
      <c r="Q282" s="45" t="s">
        <v>2701</v>
      </c>
    </row>
    <row r="283" spans="4:17" ht="15" x14ac:dyDescent="0.25">
      <c r="D283" s="30"/>
      <c r="G283" s="26">
        <v>230</v>
      </c>
      <c r="H283" s="28" t="str">
        <f t="shared" si="24"/>
        <v>411.230</v>
      </c>
      <c r="I283" s="29" t="s">
        <v>2591</v>
      </c>
      <c r="J283" s="27" t="str">
        <f t="shared" si="25"/>
        <v>411.230 - Краска для маркировки электродов</v>
      </c>
      <c r="M283" s="47"/>
      <c r="N283" s="47"/>
      <c r="P283" s="45" t="s">
        <v>3012</v>
      </c>
      <c r="Q283" s="45" t="s">
        <v>2703</v>
      </c>
    </row>
    <row r="284" spans="4:17" ht="15" x14ac:dyDescent="0.25">
      <c r="D284" s="30"/>
      <c r="G284" s="26">
        <v>240</v>
      </c>
      <c r="H284" s="28" t="str">
        <f t="shared" si="24"/>
        <v>411.240</v>
      </c>
      <c r="I284" s="29" t="s">
        <v>2590</v>
      </c>
      <c r="J284" s="27" t="str">
        <f t="shared" si="25"/>
        <v>411.240 - Краска по ржавчине</v>
      </c>
      <c r="M284" s="47"/>
      <c r="N284" s="47"/>
      <c r="P284" s="45" t="s">
        <v>3020</v>
      </c>
      <c r="Q284" s="45" t="s">
        <v>2695</v>
      </c>
    </row>
    <row r="285" spans="4:17" ht="15" x14ac:dyDescent="0.25">
      <c r="D285" s="30"/>
      <c r="G285" s="26">
        <v>250</v>
      </c>
      <c r="H285" s="28" t="str">
        <f t="shared" si="24"/>
        <v>411.250</v>
      </c>
      <c r="I285" s="29" t="s">
        <v>2589</v>
      </c>
      <c r="J285" s="27" t="str">
        <f t="shared" si="25"/>
        <v>411.250 - Эмаль аэрозольная</v>
      </c>
      <c r="M285" s="47"/>
      <c r="N285" s="47"/>
      <c r="P285" s="45" t="s">
        <v>3009</v>
      </c>
      <c r="Q285" s="45" t="s">
        <v>2706</v>
      </c>
    </row>
    <row r="286" spans="4:17" ht="15" x14ac:dyDescent="0.25">
      <c r="D286" s="30"/>
      <c r="G286" s="26">
        <v>260</v>
      </c>
      <c r="H286" s="28" t="str">
        <f t="shared" si="24"/>
        <v>411.260</v>
      </c>
      <c r="I286" s="29" t="s">
        <v>2588</v>
      </c>
      <c r="J286" s="27" t="str">
        <f t="shared" si="25"/>
        <v>411.260 - Канифоль.</v>
      </c>
      <c r="M286" s="47"/>
      <c r="N286" s="47"/>
      <c r="P286" s="45" t="s">
        <v>3019</v>
      </c>
      <c r="Q286" s="45" t="s">
        <v>2696</v>
      </c>
    </row>
    <row r="287" spans="4:17" ht="15" x14ac:dyDescent="0.25">
      <c r="D287" s="30"/>
      <c r="G287" s="26">
        <v>270</v>
      </c>
      <c r="H287" s="28" t="str">
        <f t="shared" si="24"/>
        <v>411.270</v>
      </c>
      <c r="I287" s="29" t="s">
        <v>2587</v>
      </c>
      <c r="J287" s="27" t="str">
        <f t="shared" si="25"/>
        <v>411.270 - Эмаль полупроводящая</v>
      </c>
      <c r="M287" s="47"/>
      <c r="N287" s="47"/>
      <c r="P287" s="45" t="s">
        <v>3032</v>
      </c>
      <c r="Q287" s="45" t="s">
        <v>2683</v>
      </c>
    </row>
    <row r="288" spans="4:17" ht="15" x14ac:dyDescent="0.25">
      <c r="D288" s="30"/>
      <c r="G288" s="26">
        <v>280</v>
      </c>
      <c r="H288" s="28" t="str">
        <f t="shared" si="24"/>
        <v>411.280</v>
      </c>
      <c r="I288" s="29" t="s">
        <v>2586</v>
      </c>
      <c r="J288" s="27" t="str">
        <f t="shared" si="25"/>
        <v>411.280 - Клеи.</v>
      </c>
      <c r="M288" s="47"/>
      <c r="N288" s="47"/>
      <c r="P288" s="45" t="s">
        <v>3038</v>
      </c>
      <c r="Q288" s="45" t="s">
        <v>2677</v>
      </c>
    </row>
    <row r="289" spans="4:17" ht="15" x14ac:dyDescent="0.25">
      <c r="D289" s="30"/>
      <c r="G289" s="26">
        <v>290</v>
      </c>
      <c r="H289" s="28" t="str">
        <f t="shared" si="24"/>
        <v>411.290</v>
      </c>
      <c r="I289" s="29" t="s">
        <v>2585</v>
      </c>
      <c r="J289" s="27" t="str">
        <f t="shared" si="25"/>
        <v>411.290 - Химич.стойкие ЛКМ</v>
      </c>
      <c r="M289" s="47"/>
      <c r="N289" s="47"/>
      <c r="P289" s="45" t="s">
        <v>3022</v>
      </c>
      <c r="Q289" s="45" t="s">
        <v>2693</v>
      </c>
    </row>
    <row r="290" spans="4:17" ht="15" x14ac:dyDescent="0.25">
      <c r="D290" s="30"/>
      <c r="G290" s="26">
        <v>300</v>
      </c>
      <c r="H290" s="28" t="str">
        <f t="shared" si="24"/>
        <v>411.300</v>
      </c>
      <c r="I290" s="29" t="s">
        <v>2584</v>
      </c>
      <c r="J290" s="27" t="str">
        <f t="shared" si="25"/>
        <v>411.300 - Эмаль эпоксидная для ленты стальной упаковочной.</v>
      </c>
      <c r="M290" s="47"/>
      <c r="N290" s="47"/>
      <c r="P290" s="45" t="s">
        <v>3016</v>
      </c>
      <c r="Q290" s="45" t="s">
        <v>2699</v>
      </c>
    </row>
    <row r="291" spans="4:17" ht="15" x14ac:dyDescent="0.25">
      <c r="D291" s="30"/>
      <c r="G291" s="26">
        <v>310</v>
      </c>
      <c r="H291" s="28" t="str">
        <f t="shared" si="24"/>
        <v>411.310</v>
      </c>
      <c r="I291" s="29" t="s">
        <v>2583</v>
      </c>
      <c r="J291" s="27" t="str">
        <f t="shared" si="25"/>
        <v>411.310 - Эмаль алкидно-уретановая.</v>
      </c>
      <c r="M291" s="47"/>
      <c r="N291" s="47"/>
      <c r="P291" s="45" t="s">
        <v>3011</v>
      </c>
      <c r="Q291" s="45" t="s">
        <v>2704</v>
      </c>
    </row>
    <row r="292" spans="4:17" ht="15" x14ac:dyDescent="0.25">
      <c r="D292" s="30"/>
      <c r="G292" s="26">
        <v>320</v>
      </c>
      <c r="H292" s="28" t="str">
        <f t="shared" si="24"/>
        <v>411.320</v>
      </c>
      <c r="I292" s="29" t="s">
        <v>2582</v>
      </c>
      <c r="J292" s="27" t="str">
        <f t="shared" si="25"/>
        <v>411.320 - Покрытие антипригарное.</v>
      </c>
      <c r="M292" s="47"/>
      <c r="N292" s="47"/>
      <c r="P292" s="45" t="s">
        <v>3010</v>
      </c>
      <c r="Q292" s="45" t="s">
        <v>2705</v>
      </c>
    </row>
    <row r="293" spans="4:17" ht="15" x14ac:dyDescent="0.25">
      <c r="D293" s="30"/>
      <c r="G293" s="26">
        <v>330</v>
      </c>
      <c r="H293" s="28" t="str">
        <f t="shared" si="24"/>
        <v>411.330</v>
      </c>
      <c r="I293" s="29" t="s">
        <v>2581</v>
      </c>
      <c r="J293" s="27" t="str">
        <f t="shared" si="25"/>
        <v>411.330 - Композиция антикоррозийная.</v>
      </c>
      <c r="M293" s="47"/>
      <c r="N293" s="47"/>
      <c r="P293" s="45" t="s">
        <v>2887</v>
      </c>
      <c r="Q293" s="45" t="s">
        <v>2839</v>
      </c>
    </row>
    <row r="294" spans="4:17" ht="15" x14ac:dyDescent="0.25">
      <c r="D294" s="30"/>
      <c r="G294" s="26">
        <v>340</v>
      </c>
      <c r="H294" s="28" t="str">
        <f t="shared" si="24"/>
        <v>411.340</v>
      </c>
      <c r="I294" s="29" t="s">
        <v>2580</v>
      </c>
      <c r="J294" s="27" t="str">
        <f t="shared" si="25"/>
        <v>411.340 - Дибутилфталат.</v>
      </c>
      <c r="M294" s="47"/>
      <c r="N294" s="47"/>
      <c r="P294" s="45" t="s">
        <v>3040</v>
      </c>
      <c r="Q294" s="45" t="s">
        <v>2675</v>
      </c>
    </row>
    <row r="295" spans="4:17" ht="15" x14ac:dyDescent="0.25">
      <c r="D295" s="30"/>
      <c r="G295" s="26">
        <v>350</v>
      </c>
      <c r="H295" s="28" t="str">
        <f t="shared" si="24"/>
        <v>411.350</v>
      </c>
      <c r="I295" s="29" t="s">
        <v>2579</v>
      </c>
      <c r="J295" s="27" t="str">
        <f t="shared" si="25"/>
        <v>411.350 - Пигменты.</v>
      </c>
      <c r="M295" s="47"/>
      <c r="N295" s="47"/>
      <c r="P295" s="45" t="s">
        <v>2882</v>
      </c>
      <c r="Q295" s="45" t="s">
        <v>2844</v>
      </c>
    </row>
    <row r="296" spans="4:17" ht="15" x14ac:dyDescent="0.25">
      <c r="D296" s="30"/>
      <c r="G296" s="26">
        <v>360</v>
      </c>
      <c r="H296" s="28" t="str">
        <f t="shared" si="24"/>
        <v>411.360</v>
      </c>
      <c r="I296" s="29" t="s">
        <v>2578</v>
      </c>
      <c r="J296" s="27" t="str">
        <f t="shared" si="25"/>
        <v>411.360 - Лаки</v>
      </c>
      <c r="M296" s="47"/>
      <c r="N296" s="47"/>
      <c r="P296" s="45" t="s">
        <v>3145</v>
      </c>
      <c r="Q296" s="45" t="s">
        <v>2569</v>
      </c>
    </row>
    <row r="297" spans="4:17" ht="15" x14ac:dyDescent="0.25">
      <c r="D297" s="30"/>
      <c r="G297" s="26">
        <v>370</v>
      </c>
      <c r="H297" s="28" t="str">
        <f t="shared" si="24"/>
        <v>411.370</v>
      </c>
      <c r="I297" s="29" t="s">
        <v>2577</v>
      </c>
      <c r="J297" s="27" t="str">
        <f t="shared" si="25"/>
        <v>411.370 -  Кисти малярные, валики и др.</v>
      </c>
      <c r="M297" s="47"/>
      <c r="N297" s="47"/>
      <c r="P297" s="45" t="s">
        <v>3521</v>
      </c>
      <c r="Q297" s="45" t="s">
        <v>2184</v>
      </c>
    </row>
    <row r="298" spans="4:17" ht="15" x14ac:dyDescent="0.25">
      <c r="D298" s="30"/>
      <c r="G298" s="26">
        <v>380</v>
      </c>
      <c r="H298" s="28" t="str">
        <f t="shared" si="24"/>
        <v>411.380</v>
      </c>
      <c r="I298" s="29" t="s">
        <v>2576</v>
      </c>
      <c r="J298" s="27" t="str">
        <f t="shared" si="25"/>
        <v>411.380 - Разбавители для агрегата полимерных покрытий</v>
      </c>
      <c r="M298" s="47"/>
      <c r="N298" s="47"/>
      <c r="P298" s="45" t="s">
        <v>3295</v>
      </c>
      <c r="Q298" s="45" t="s">
        <v>2405</v>
      </c>
    </row>
    <row r="299" spans="4:17" ht="15" x14ac:dyDescent="0.25">
      <c r="D299" s="30"/>
      <c r="G299" s="26">
        <v>390</v>
      </c>
      <c r="H299" s="28" t="str">
        <f t="shared" si="24"/>
        <v>411.390</v>
      </c>
      <c r="I299" s="29" t="s">
        <v>2575</v>
      </c>
      <c r="J299" s="27" t="str">
        <f t="shared" si="25"/>
        <v>411.390 - Растворители для агрегата полимерных покрытий</v>
      </c>
      <c r="M299" s="47"/>
      <c r="N299" s="47"/>
      <c r="P299" s="45" t="s">
        <v>3293</v>
      </c>
      <c r="Q299" s="45" t="s">
        <v>2407</v>
      </c>
    </row>
    <row r="300" spans="4:17" ht="15" x14ac:dyDescent="0.25">
      <c r="D300" s="30"/>
      <c r="G300" s="26">
        <v>400</v>
      </c>
      <c r="H300" s="28" t="str">
        <f t="shared" si="24"/>
        <v>411.400</v>
      </c>
      <c r="I300" s="29" t="s">
        <v>2574</v>
      </c>
      <c r="J300" s="27" t="str">
        <f t="shared" si="25"/>
        <v>411.400 - ЛКМ с элементами ПЭПа</v>
      </c>
      <c r="M300" s="47"/>
      <c r="N300" s="47"/>
      <c r="P300" s="45" t="s">
        <v>3292</v>
      </c>
      <c r="Q300" s="45" t="s">
        <v>2408</v>
      </c>
    </row>
    <row r="301" spans="4:17" ht="15" x14ac:dyDescent="0.25">
      <c r="D301" s="30"/>
      <c r="G301" s="26">
        <v>410</v>
      </c>
      <c r="H301" s="28" t="str">
        <f t="shared" si="24"/>
        <v>411.410</v>
      </c>
      <c r="I301" s="29" t="s">
        <v>2573</v>
      </c>
      <c r="J301" s="27" t="str">
        <f t="shared" si="25"/>
        <v>411.410 - Каучук диметилсилоксановый (СИНЭЛ).</v>
      </c>
      <c r="M301" s="47"/>
      <c r="N301" s="47"/>
      <c r="P301" s="45" t="s">
        <v>3289</v>
      </c>
      <c r="Q301" s="45" t="s">
        <v>2411</v>
      </c>
    </row>
    <row r="302" spans="4:17" ht="15" x14ac:dyDescent="0.25">
      <c r="D302" s="30"/>
      <c r="G302" s="26">
        <v>420</v>
      </c>
      <c r="H302" s="28" t="str">
        <f t="shared" si="24"/>
        <v>411.420</v>
      </c>
      <c r="I302" s="29" t="s">
        <v>2572</v>
      </c>
      <c r="J302" s="27" t="str">
        <f t="shared" si="25"/>
        <v>411.420 - Колер.</v>
      </c>
      <c r="M302" s="47"/>
      <c r="N302" s="47"/>
      <c r="P302" s="45" t="s">
        <v>3291</v>
      </c>
      <c r="Q302" s="45" t="s">
        <v>2409</v>
      </c>
    </row>
    <row r="303" spans="4:17" ht="15" x14ac:dyDescent="0.25">
      <c r="D303" s="30"/>
      <c r="G303" s="26">
        <v>430</v>
      </c>
      <c r="H303" s="28" t="str">
        <f t="shared" si="24"/>
        <v>411.430</v>
      </c>
      <c r="I303" s="29" t="s">
        <v>2571</v>
      </c>
      <c r="J303" s="27" t="str">
        <f t="shared" si="25"/>
        <v>411.430 - Дисперсия ПВА.</v>
      </c>
      <c r="M303" s="47"/>
      <c r="N303" s="47"/>
      <c r="P303" s="45" t="s">
        <v>3631</v>
      </c>
      <c r="Q303" s="45" t="s">
        <v>2509</v>
      </c>
    </row>
    <row r="304" spans="4:17" ht="15" x14ac:dyDescent="0.25">
      <c r="D304" s="30"/>
      <c r="G304" s="26">
        <v>440</v>
      </c>
      <c r="H304" s="28" t="str">
        <f t="shared" si="24"/>
        <v>411.440</v>
      </c>
      <c r="I304" s="29" t="s">
        <v>2570</v>
      </c>
      <c r="J304" s="27" t="str">
        <f t="shared" si="25"/>
        <v>411.440 - Огнестойкие покрытия</v>
      </c>
      <c r="M304" s="47"/>
      <c r="N304" s="47"/>
      <c r="P304" s="45" t="s">
        <v>3005</v>
      </c>
      <c r="Q304" s="45" t="s">
        <v>2710</v>
      </c>
    </row>
    <row r="305" spans="4:17" ht="15" x14ac:dyDescent="0.25">
      <c r="D305" s="30"/>
      <c r="G305" s="26">
        <v>450</v>
      </c>
      <c r="H305" s="28" t="str">
        <f t="shared" si="24"/>
        <v>411.450</v>
      </c>
      <c r="I305" s="29" t="s">
        <v>2569</v>
      </c>
      <c r="J305" s="27" t="str">
        <f t="shared" si="25"/>
        <v>411.450 - Мастика.</v>
      </c>
      <c r="M305" s="47"/>
      <c r="N305" s="47"/>
      <c r="P305" s="45" t="s">
        <v>3273</v>
      </c>
      <c r="Q305" s="45" t="s">
        <v>2432</v>
      </c>
    </row>
    <row r="306" spans="4:17" ht="15" x14ac:dyDescent="0.25">
      <c r="D306" s="30"/>
      <c r="G306" s="26">
        <v>460</v>
      </c>
      <c r="H306" s="28" t="str">
        <f t="shared" si="24"/>
        <v>411.460</v>
      </c>
      <c r="I306" s="29" t="s">
        <v>2568</v>
      </c>
      <c r="J306" s="27" t="str">
        <f t="shared" si="25"/>
        <v>411.460 - Пена монтажная.</v>
      </c>
      <c r="M306" s="47"/>
      <c r="N306" s="47"/>
      <c r="P306" s="45" t="s">
        <v>2995</v>
      </c>
      <c r="Q306" s="45" t="s">
        <v>2721</v>
      </c>
    </row>
    <row r="307" spans="4:17" ht="15" x14ac:dyDescent="0.25">
      <c r="D307" s="30"/>
      <c r="G307" s="26">
        <v>470</v>
      </c>
      <c r="H307" s="28" t="str">
        <f t="shared" si="24"/>
        <v>411.470</v>
      </c>
      <c r="I307" s="29" t="s">
        <v>2567</v>
      </c>
      <c r="J307" s="27" t="str">
        <f t="shared" si="25"/>
        <v>411.470 - Противопожарные ЛКМ.</v>
      </c>
      <c r="M307" s="47"/>
      <c r="N307" s="47"/>
      <c r="P307" s="45" t="s">
        <v>3311</v>
      </c>
      <c r="Q307" s="45" t="s">
        <v>2388</v>
      </c>
    </row>
    <row r="308" spans="4:17" ht="15" x14ac:dyDescent="0.25">
      <c r="D308" s="30"/>
      <c r="G308" s="26">
        <v>480</v>
      </c>
      <c r="H308" s="28" t="str">
        <f t="shared" si="24"/>
        <v>411.480</v>
      </c>
      <c r="I308" s="29" t="s">
        <v>2566</v>
      </c>
      <c r="J308" s="27" t="str">
        <f t="shared" si="25"/>
        <v>411.480 - Пропитка трансформаторов.</v>
      </c>
      <c r="M308" s="47"/>
      <c r="N308" s="47"/>
      <c r="P308" s="45" t="s">
        <v>3091</v>
      </c>
      <c r="Q308" s="45" t="s">
        <v>2621</v>
      </c>
    </row>
    <row r="309" spans="4:17" ht="15" x14ac:dyDescent="0.25">
      <c r="D309" s="30"/>
      <c r="G309" s="26">
        <v>490</v>
      </c>
      <c r="H309" s="28" t="str">
        <f t="shared" si="24"/>
        <v>411.490</v>
      </c>
      <c r="I309" s="29" t="s">
        <v>2565</v>
      </c>
      <c r="J309" s="27" t="str">
        <f t="shared" si="25"/>
        <v>411.490 - Краска водоэмульсионная.</v>
      </c>
      <c r="M309" s="47"/>
      <c r="N309" s="47"/>
      <c r="P309" s="45" t="s">
        <v>3541</v>
      </c>
      <c r="Q309" s="45" t="s">
        <v>2165</v>
      </c>
    </row>
    <row r="310" spans="4:17" ht="15" x14ac:dyDescent="0.25">
      <c r="D310" s="30"/>
      <c r="G310" s="26">
        <v>500</v>
      </c>
      <c r="H310" s="28" t="str">
        <f t="shared" si="24"/>
        <v>411.500</v>
      </c>
      <c r="I310" s="29" t="s">
        <v>2564</v>
      </c>
      <c r="J310" s="27" t="str">
        <f t="shared" si="25"/>
        <v>411.500 - Расходные материалы для маркировки слябов ЭСПЦ.</v>
      </c>
      <c r="M310" s="47"/>
      <c r="N310" s="47"/>
      <c r="P310" s="45" t="s">
        <v>3197</v>
      </c>
      <c r="Q310" s="45" t="s">
        <v>2514</v>
      </c>
    </row>
    <row r="311" spans="4:17" ht="15" x14ac:dyDescent="0.25">
      <c r="D311" s="30"/>
      <c r="G311" s="26">
        <v>510</v>
      </c>
      <c r="H311" s="28" t="str">
        <f t="shared" si="24"/>
        <v>411.510</v>
      </c>
      <c r="I311" s="29" t="s">
        <v>2563</v>
      </c>
      <c r="J311" s="27" t="str">
        <f t="shared" si="25"/>
        <v>411.510 - Фильтрующие элементы.</v>
      </c>
      <c r="M311" s="47"/>
      <c r="N311" s="47"/>
      <c r="P311" s="45" t="s">
        <v>3253</v>
      </c>
      <c r="Q311" s="45" t="s">
        <v>2452</v>
      </c>
    </row>
    <row r="312" spans="4:17" ht="15" x14ac:dyDescent="0.25">
      <c r="D312" s="30">
        <v>412</v>
      </c>
      <c r="E312" s="24" t="s">
        <v>2562</v>
      </c>
      <c r="F312" s="25" t="str">
        <f>D312&amp;" - "&amp;E312</f>
        <v>412 - Химматериалы и инвентарь</v>
      </c>
      <c r="M312" s="47"/>
      <c r="N312" s="47"/>
      <c r="P312" s="45" t="s">
        <v>3254</v>
      </c>
      <c r="Q312" s="45" t="s">
        <v>2451</v>
      </c>
    </row>
    <row r="313" spans="4:17" ht="15" x14ac:dyDescent="0.25">
      <c r="D313" s="30"/>
      <c r="G313" s="26">
        <v>110</v>
      </c>
      <c r="H313" s="28" t="str">
        <f t="shared" ref="H313:H343" si="26">$D$312&amp;"."&amp;G313</f>
        <v>412.110</v>
      </c>
      <c r="I313" s="29" t="s">
        <v>2561</v>
      </c>
      <c r="J313" s="27" t="str">
        <f t="shared" ref="J313:J343" si="27">H313&amp;" - "&amp;I313</f>
        <v>412.110 - Государственные стандартные образцы(химия)</v>
      </c>
      <c r="M313" s="47"/>
      <c r="N313" s="47"/>
      <c r="P313" s="45" t="s">
        <v>3611</v>
      </c>
      <c r="Q313" s="45" t="s">
        <v>2094</v>
      </c>
    </row>
    <row r="314" spans="4:17" ht="15" x14ac:dyDescent="0.25">
      <c r="D314" s="30"/>
      <c r="G314" s="26">
        <v>120</v>
      </c>
      <c r="H314" s="28" t="str">
        <f t="shared" si="26"/>
        <v>412.120</v>
      </c>
      <c r="I314" s="29" t="s">
        <v>2560</v>
      </c>
      <c r="J314" s="27" t="str">
        <f t="shared" si="27"/>
        <v>412.120 - Трубки измерительные</v>
      </c>
      <c r="M314" s="47"/>
      <c r="N314" s="47"/>
      <c r="P314" s="45" t="s">
        <v>3248</v>
      </c>
      <c r="Q314" s="45" t="s">
        <v>2459</v>
      </c>
    </row>
    <row r="315" spans="4:17" ht="15" x14ac:dyDescent="0.25">
      <c r="D315" s="30"/>
      <c r="G315" s="26">
        <v>130</v>
      </c>
      <c r="H315" s="28" t="str">
        <f t="shared" si="26"/>
        <v>412.130</v>
      </c>
      <c r="I315" s="29" t="s">
        <v>2559</v>
      </c>
      <c r="J315" s="27" t="str">
        <f t="shared" si="27"/>
        <v>412.130 - Технические химматериалы</v>
      </c>
      <c r="M315" s="47"/>
      <c r="N315" s="47"/>
      <c r="P315" s="45" t="s">
        <v>3159</v>
      </c>
      <c r="Q315" s="45" t="s">
        <v>2554</v>
      </c>
    </row>
    <row r="316" spans="4:17" ht="15" x14ac:dyDescent="0.25">
      <c r="D316" s="30"/>
      <c r="G316" s="26">
        <v>140</v>
      </c>
      <c r="H316" s="28" t="str">
        <f t="shared" si="26"/>
        <v>412.140</v>
      </c>
      <c r="I316" s="29" t="s">
        <v>2558</v>
      </c>
      <c r="J316" s="27" t="str">
        <f t="shared" si="27"/>
        <v>412.140 - Кислоты</v>
      </c>
      <c r="M316" s="47"/>
      <c r="N316" s="47"/>
      <c r="P316" s="45" t="s">
        <v>3331</v>
      </c>
      <c r="Q316" s="45" t="s">
        <v>2365</v>
      </c>
    </row>
    <row r="317" spans="4:17" ht="15" x14ac:dyDescent="0.25">
      <c r="D317" s="30"/>
      <c r="G317" s="26">
        <v>150</v>
      </c>
      <c r="H317" s="28" t="str">
        <f t="shared" si="26"/>
        <v>412.150</v>
      </c>
      <c r="I317" s="29" t="s">
        <v>2557</v>
      </c>
      <c r="J317" s="27" t="str">
        <f t="shared" si="27"/>
        <v>412.150 - Железный купорос</v>
      </c>
      <c r="M317" s="47"/>
      <c r="N317" s="47"/>
      <c r="P317" s="45" t="s">
        <v>3182</v>
      </c>
      <c r="Q317" s="45" t="s">
        <v>2531</v>
      </c>
    </row>
    <row r="318" spans="4:17" ht="15" x14ac:dyDescent="0.25">
      <c r="D318" s="30"/>
      <c r="G318" s="26">
        <v>160</v>
      </c>
      <c r="H318" s="28" t="str">
        <f t="shared" si="26"/>
        <v>412.160</v>
      </c>
      <c r="I318" s="29" t="s">
        <v>2556</v>
      </c>
      <c r="J318" s="27" t="str">
        <f t="shared" si="27"/>
        <v>412.160 - Контакт КУПР</v>
      </c>
      <c r="M318" s="47"/>
      <c r="N318" s="47"/>
      <c r="P318" s="45" t="s">
        <v>3204</v>
      </c>
      <c r="Q318" s="45" t="s">
        <v>2505</v>
      </c>
    </row>
    <row r="319" spans="4:17" ht="15" x14ac:dyDescent="0.25">
      <c r="D319" s="30"/>
      <c r="G319" s="26">
        <v>170</v>
      </c>
      <c r="H319" s="28" t="str">
        <f t="shared" si="26"/>
        <v>412.170</v>
      </c>
      <c r="I319" s="29" t="s">
        <v>2555</v>
      </c>
      <c r="J319" s="27" t="str">
        <f t="shared" si="27"/>
        <v>412.170 - Растворы для флюсования</v>
      </c>
      <c r="M319" s="47"/>
      <c r="N319" s="47"/>
      <c r="P319" s="45" t="s">
        <v>3107</v>
      </c>
      <c r="Q319" s="45" t="s">
        <v>2606</v>
      </c>
    </row>
    <row r="320" spans="4:17" ht="15" x14ac:dyDescent="0.25">
      <c r="D320" s="30"/>
      <c r="G320" s="26">
        <v>180</v>
      </c>
      <c r="H320" s="28" t="str">
        <f t="shared" si="26"/>
        <v>412.180</v>
      </c>
      <c r="I320" s="29" t="s">
        <v>2554</v>
      </c>
      <c r="J320" s="27" t="str">
        <f t="shared" si="27"/>
        <v>412.180 - Моноэтиленгликоль</v>
      </c>
      <c r="M320" s="47"/>
      <c r="N320" s="47"/>
      <c r="P320" s="45" t="s">
        <v>3083</v>
      </c>
      <c r="Q320" s="45" t="s">
        <v>2630</v>
      </c>
    </row>
    <row r="321" spans="4:17" ht="15" x14ac:dyDescent="0.25">
      <c r="D321" s="30"/>
      <c r="G321" s="26">
        <v>190</v>
      </c>
      <c r="H321" s="28" t="str">
        <f t="shared" si="26"/>
        <v>412.190</v>
      </c>
      <c r="I321" s="29" t="s">
        <v>2553</v>
      </c>
      <c r="J321" s="27" t="str">
        <f t="shared" si="27"/>
        <v>412.190 - Бихромат натрия</v>
      </c>
      <c r="M321" s="47"/>
      <c r="N321" s="47"/>
      <c r="P321" s="45" t="s">
        <v>3408</v>
      </c>
      <c r="Q321" s="45" t="s">
        <v>2292</v>
      </c>
    </row>
    <row r="322" spans="4:17" ht="15" x14ac:dyDescent="0.25">
      <c r="D322" s="30"/>
      <c r="G322" s="26">
        <v>200</v>
      </c>
      <c r="H322" s="28" t="str">
        <f t="shared" si="26"/>
        <v>412.200</v>
      </c>
      <c r="I322" s="29" t="s">
        <v>2552</v>
      </c>
      <c r="J322" s="27" t="str">
        <f t="shared" si="27"/>
        <v>412.200 - Сульфоуголь</v>
      </c>
      <c r="M322" s="47"/>
      <c r="N322" s="47"/>
      <c r="P322" s="45" t="s">
        <v>3542</v>
      </c>
      <c r="Q322" s="45" t="s">
        <v>2164</v>
      </c>
    </row>
    <row r="323" spans="4:17" ht="15" x14ac:dyDescent="0.25">
      <c r="D323" s="30"/>
      <c r="G323" s="26">
        <v>210</v>
      </c>
      <c r="H323" s="28" t="str">
        <f t="shared" si="26"/>
        <v>412.210</v>
      </c>
      <c r="I323" s="29" t="s">
        <v>2551</v>
      </c>
      <c r="J323" s="27" t="str">
        <f t="shared" si="27"/>
        <v>412.210 - Натрий едкий</v>
      </c>
      <c r="M323" s="47"/>
      <c r="N323" s="47"/>
      <c r="P323" s="45" t="s">
        <v>3185</v>
      </c>
      <c r="Q323" s="45" t="s">
        <v>2527</v>
      </c>
    </row>
    <row r="324" spans="4:17" ht="15" x14ac:dyDescent="0.25">
      <c r="D324" s="30"/>
      <c r="G324" s="26">
        <v>220</v>
      </c>
      <c r="H324" s="28" t="str">
        <f t="shared" si="26"/>
        <v>412.220</v>
      </c>
      <c r="I324" s="29" t="s">
        <v>2550</v>
      </c>
      <c r="J324" s="27" t="str">
        <f t="shared" si="27"/>
        <v>412.220 - Селитра калиевая.</v>
      </c>
      <c r="M324" s="47"/>
      <c r="N324" s="47"/>
      <c r="P324" s="45" t="s">
        <v>3435</v>
      </c>
      <c r="Q324" s="45" t="s">
        <v>2265</v>
      </c>
    </row>
    <row r="325" spans="4:17" ht="15" x14ac:dyDescent="0.25">
      <c r="D325" s="30"/>
      <c r="G325" s="26">
        <v>230</v>
      </c>
      <c r="H325" s="28" t="str">
        <f t="shared" si="26"/>
        <v>412.230</v>
      </c>
      <c r="I325" s="29" t="s">
        <v>2549</v>
      </c>
      <c r="J325" s="27" t="str">
        <f t="shared" si="27"/>
        <v>412.230 - Сульфат натрия</v>
      </c>
      <c r="M325" s="47"/>
      <c r="N325" s="47"/>
      <c r="P325" s="45" t="s">
        <v>3162</v>
      </c>
      <c r="Q325" s="45" t="s">
        <v>2551</v>
      </c>
    </row>
    <row r="326" spans="4:17" ht="15" x14ac:dyDescent="0.25">
      <c r="D326" s="30"/>
      <c r="G326" s="26">
        <v>240</v>
      </c>
      <c r="H326" s="28" t="str">
        <f t="shared" si="26"/>
        <v>412.240</v>
      </c>
      <c r="I326" s="29" t="s">
        <v>2548</v>
      </c>
      <c r="J326" s="27" t="str">
        <f t="shared" si="27"/>
        <v>412.240 - Клеи,герметики, смолы, отвердители</v>
      </c>
      <c r="M326" s="47"/>
      <c r="N326" s="47"/>
      <c r="P326" s="45" t="s">
        <v>3213</v>
      </c>
      <c r="Q326" s="45" t="s">
        <v>2495</v>
      </c>
    </row>
    <row r="327" spans="4:17" ht="15" x14ac:dyDescent="0.25">
      <c r="D327" s="30"/>
      <c r="G327" s="26">
        <v>250</v>
      </c>
      <c r="H327" s="28" t="str">
        <f t="shared" si="26"/>
        <v>412.250</v>
      </c>
      <c r="I327" s="29" t="s">
        <v>2547</v>
      </c>
      <c r="J327" s="27" t="str">
        <f t="shared" si="27"/>
        <v>412.250 - Газы</v>
      </c>
      <c r="M327" s="47"/>
      <c r="N327" s="47"/>
      <c r="P327" s="45" t="s">
        <v>3629</v>
      </c>
      <c r="Q327" s="45" t="s">
        <v>2821</v>
      </c>
    </row>
    <row r="328" spans="4:17" ht="15" x14ac:dyDescent="0.25">
      <c r="D328" s="30"/>
      <c r="G328" s="26">
        <v>260</v>
      </c>
      <c r="H328" s="28" t="str">
        <f t="shared" si="26"/>
        <v>412.260</v>
      </c>
      <c r="I328" s="29" t="s">
        <v>2546</v>
      </c>
      <c r="J328" s="27" t="str">
        <f t="shared" si="27"/>
        <v>412.260 - Спирт</v>
      </c>
      <c r="M328" s="47"/>
      <c r="N328" s="47"/>
      <c r="P328" s="45" t="s">
        <v>3505</v>
      </c>
      <c r="Q328" s="45" t="s">
        <v>2201</v>
      </c>
    </row>
    <row r="329" spans="4:17" ht="15" x14ac:dyDescent="0.25">
      <c r="D329" s="30"/>
      <c r="G329" s="26">
        <v>270</v>
      </c>
      <c r="H329" s="28" t="str">
        <f t="shared" si="26"/>
        <v>412.270</v>
      </c>
      <c r="I329" s="29" t="s">
        <v>2545</v>
      </c>
      <c r="J329" s="27" t="str">
        <f t="shared" si="27"/>
        <v>412.270 - Реагенты</v>
      </c>
      <c r="M329" s="47"/>
      <c r="N329" s="47"/>
      <c r="P329" s="45" t="s">
        <v>3029</v>
      </c>
      <c r="Q329" s="45" t="s">
        <v>2686</v>
      </c>
    </row>
    <row r="330" spans="4:17" ht="15" x14ac:dyDescent="0.25">
      <c r="D330" s="30"/>
      <c r="G330" s="26">
        <v>280</v>
      </c>
      <c r="H330" s="28" t="str">
        <f t="shared" si="26"/>
        <v>412.280</v>
      </c>
      <c r="I330" s="29" t="s">
        <v>2544</v>
      </c>
      <c r="J330" s="27" t="str">
        <f t="shared" si="27"/>
        <v>412.280 - Фильтра, бумага фильтровальная</v>
      </c>
      <c r="M330" s="47"/>
      <c r="N330" s="47"/>
      <c r="P330" s="45" t="s">
        <v>3326</v>
      </c>
      <c r="Q330" s="45" t="s">
        <v>2371</v>
      </c>
    </row>
    <row r="331" spans="4:17" ht="15" x14ac:dyDescent="0.25">
      <c r="D331" s="30"/>
      <c r="G331" s="26">
        <v>290</v>
      </c>
      <c r="H331" s="28" t="str">
        <f t="shared" si="26"/>
        <v>412.290</v>
      </c>
      <c r="I331" s="29" t="s">
        <v>2543</v>
      </c>
      <c r="J331" s="27" t="str">
        <f t="shared" si="27"/>
        <v>412.290 - Концентрат датолитовый</v>
      </c>
      <c r="M331" s="47"/>
      <c r="N331" s="47"/>
      <c r="P331" s="45" t="s">
        <v>3352</v>
      </c>
      <c r="Q331" s="45" t="s">
        <v>2344</v>
      </c>
    </row>
    <row r="332" spans="4:17" ht="15" x14ac:dyDescent="0.25">
      <c r="D332" s="30"/>
      <c r="G332" s="26">
        <v>300</v>
      </c>
      <c r="H332" s="28" t="str">
        <f t="shared" si="26"/>
        <v>412.300</v>
      </c>
      <c r="I332" s="29" t="s">
        <v>2542</v>
      </c>
      <c r="J332" s="27" t="str">
        <f t="shared" si="27"/>
        <v>412.300 - Химреактивы для лабораторных исследований</v>
      </c>
      <c r="M332" s="47"/>
      <c r="N332" s="47"/>
      <c r="P332" s="45" t="s">
        <v>3543</v>
      </c>
      <c r="Q332" s="45" t="s">
        <v>2163</v>
      </c>
    </row>
    <row r="333" spans="4:17" ht="15" x14ac:dyDescent="0.25">
      <c r="D333" s="30"/>
      <c r="G333" s="26">
        <v>310</v>
      </c>
      <c r="H333" s="28" t="str">
        <f t="shared" si="26"/>
        <v>412.310</v>
      </c>
      <c r="I333" s="29" t="s">
        <v>2541</v>
      </c>
      <c r="J333" s="27" t="str">
        <f t="shared" si="27"/>
        <v>412.310 - Индикаторы лабораторные</v>
      </c>
      <c r="M333" s="47"/>
      <c r="N333" s="47"/>
      <c r="P333" s="45" t="s">
        <v>3599</v>
      </c>
      <c r="Q333" s="45" t="s">
        <v>2106</v>
      </c>
    </row>
    <row r="334" spans="4:17" ht="15" x14ac:dyDescent="0.25">
      <c r="D334" s="30"/>
      <c r="G334" s="26">
        <v>320</v>
      </c>
      <c r="H334" s="28" t="str">
        <f t="shared" si="26"/>
        <v>412.320</v>
      </c>
      <c r="I334" s="29" t="s">
        <v>2540</v>
      </c>
      <c r="J334" s="27" t="str">
        <f t="shared" si="27"/>
        <v>412.320 - Средства дезинфекции</v>
      </c>
      <c r="M334" s="47"/>
      <c r="N334" s="47"/>
      <c r="P334" s="45" t="s">
        <v>2883</v>
      </c>
      <c r="Q334" s="45" t="s">
        <v>2843</v>
      </c>
    </row>
    <row r="335" spans="4:17" ht="15" x14ac:dyDescent="0.25">
      <c r="D335" s="30"/>
      <c r="G335" s="26">
        <v>330</v>
      </c>
      <c r="H335" s="28" t="str">
        <f t="shared" si="26"/>
        <v>412.330</v>
      </c>
      <c r="I335" s="29" t="s">
        <v>2539</v>
      </c>
      <c r="J335" s="27" t="str">
        <f t="shared" si="27"/>
        <v>412.330 - Стандартные титры</v>
      </c>
      <c r="M335" s="47"/>
      <c r="N335" s="47"/>
      <c r="P335" s="45" t="s">
        <v>3409</v>
      </c>
      <c r="Q335" s="45" t="s">
        <v>2291</v>
      </c>
    </row>
    <row r="336" spans="4:17" ht="15" x14ac:dyDescent="0.25">
      <c r="D336" s="30"/>
      <c r="G336" s="26">
        <v>340</v>
      </c>
      <c r="H336" s="28" t="str">
        <f t="shared" si="26"/>
        <v>412.340</v>
      </c>
      <c r="I336" s="29" t="s">
        <v>2538</v>
      </c>
      <c r="J336" s="27" t="str">
        <f t="shared" si="27"/>
        <v>412.340 - Фосфотирующие концентраты</v>
      </c>
      <c r="M336" s="47"/>
      <c r="N336" s="47"/>
      <c r="P336" s="45" t="s">
        <v>3264</v>
      </c>
      <c r="Q336" s="45" t="s">
        <v>2440</v>
      </c>
    </row>
    <row r="337" spans="4:17" ht="15" x14ac:dyDescent="0.25">
      <c r="D337" s="30"/>
      <c r="G337" s="26">
        <v>350</v>
      </c>
      <c r="H337" s="28" t="str">
        <f t="shared" si="26"/>
        <v>412.350</v>
      </c>
      <c r="I337" s="29" t="s">
        <v>2537</v>
      </c>
      <c r="J337" s="27" t="str">
        <f t="shared" si="27"/>
        <v>412.350 - Пеногасители</v>
      </c>
      <c r="M337" s="47"/>
      <c r="N337" s="47"/>
      <c r="P337" s="45" t="s">
        <v>3544</v>
      </c>
      <c r="Q337" s="45" t="s">
        <v>2162</v>
      </c>
    </row>
    <row r="338" spans="4:17" ht="15" x14ac:dyDescent="0.25">
      <c r="D338" s="30"/>
      <c r="G338" s="26">
        <v>360</v>
      </c>
      <c r="H338" s="28" t="str">
        <f t="shared" si="26"/>
        <v>412.360</v>
      </c>
      <c r="I338" s="29" t="s">
        <v>2536</v>
      </c>
      <c r="J338" s="27" t="str">
        <f t="shared" si="27"/>
        <v>412.360 - Лабораторная посуда и инвентарь</v>
      </c>
      <c r="M338" s="47"/>
      <c r="N338" s="47"/>
      <c r="P338" s="45" t="s">
        <v>3608</v>
      </c>
      <c r="Q338" s="45" t="s">
        <v>2097</v>
      </c>
    </row>
    <row r="339" spans="4:17" ht="15" x14ac:dyDescent="0.25">
      <c r="D339" s="30"/>
      <c r="G339" s="26">
        <v>370</v>
      </c>
      <c r="H339" s="28" t="str">
        <f t="shared" si="26"/>
        <v>412.370</v>
      </c>
      <c r="I339" s="29" t="s">
        <v>2535</v>
      </c>
      <c r="J339" s="27" t="str">
        <f t="shared" si="27"/>
        <v>412.370 - Алмазные смазки</v>
      </c>
      <c r="M339" s="47"/>
      <c r="N339" s="47"/>
      <c r="P339" s="45" t="s">
        <v>3545</v>
      </c>
      <c r="Q339" s="45" t="s">
        <v>2161</v>
      </c>
    </row>
    <row r="340" spans="4:17" ht="15" x14ac:dyDescent="0.25">
      <c r="D340" s="30"/>
      <c r="G340" s="26">
        <v>380</v>
      </c>
      <c r="H340" s="28" t="str">
        <f t="shared" si="26"/>
        <v>412.380</v>
      </c>
      <c r="I340" s="29" t="s">
        <v>2534</v>
      </c>
      <c r="J340" s="27" t="str">
        <f t="shared" si="27"/>
        <v>412.380 - Электролиты</v>
      </c>
      <c r="M340" s="47"/>
      <c r="N340" s="47"/>
      <c r="P340" s="45" t="s">
        <v>3394</v>
      </c>
      <c r="Q340" s="45" t="s">
        <v>2302</v>
      </c>
    </row>
    <row r="341" spans="4:17" ht="15" x14ac:dyDescent="0.25">
      <c r="D341" s="30"/>
      <c r="G341" s="26">
        <v>390</v>
      </c>
      <c r="H341" s="28" t="str">
        <f t="shared" si="26"/>
        <v>412.390</v>
      </c>
      <c r="I341" s="29" t="s">
        <v>2533</v>
      </c>
      <c r="J341" s="27" t="str">
        <f t="shared" si="27"/>
        <v>412.390 - Электроизоляционные, уплотнительные материалы</v>
      </c>
      <c r="M341" s="47"/>
      <c r="N341" s="47"/>
      <c r="P341" s="45" t="s">
        <v>3395</v>
      </c>
      <c r="Q341" s="45" t="s">
        <v>2301</v>
      </c>
    </row>
    <row r="342" spans="4:17" ht="15" x14ac:dyDescent="0.25">
      <c r="D342" s="30"/>
      <c r="G342" s="26">
        <v>400</v>
      </c>
      <c r="H342" s="28" t="str">
        <f t="shared" si="26"/>
        <v>412.400</v>
      </c>
      <c r="I342" s="29" t="s">
        <v>2532</v>
      </c>
      <c r="J342" s="27" t="str">
        <f t="shared" si="27"/>
        <v>412.400 - Пластмассовые изделия, пленки,ткани</v>
      </c>
      <c r="M342" s="47"/>
      <c r="N342" s="47"/>
      <c r="P342" s="45" t="s">
        <v>3581</v>
      </c>
      <c r="Q342" s="45" t="s">
        <v>2124</v>
      </c>
    </row>
    <row r="343" spans="4:17" ht="15" x14ac:dyDescent="0.25">
      <c r="D343" s="30"/>
      <c r="G343" s="26">
        <v>410</v>
      </c>
      <c r="H343" s="28" t="str">
        <f t="shared" si="26"/>
        <v>412.410</v>
      </c>
      <c r="I343" s="29" t="s">
        <v>2531</v>
      </c>
      <c r="J343" s="27" t="str">
        <f t="shared" si="27"/>
        <v>412.410 - Моющие средства</v>
      </c>
      <c r="M343" s="47"/>
      <c r="N343" s="47"/>
      <c r="P343" s="45" t="s">
        <v>3529</v>
      </c>
      <c r="Q343" s="45" t="s">
        <v>2177</v>
      </c>
    </row>
    <row r="344" spans="4:17" ht="15" x14ac:dyDescent="0.25">
      <c r="D344" s="30">
        <v>413</v>
      </c>
      <c r="E344" s="24" t="s">
        <v>2530</v>
      </c>
      <c r="F344" s="25" t="str">
        <f>D344&amp;" - "&amp;E344</f>
        <v>413 - Рекламная продукция</v>
      </c>
      <c r="M344" s="47"/>
      <c r="N344" s="47"/>
      <c r="P344" s="45" t="s">
        <v>3546</v>
      </c>
      <c r="Q344" s="45" t="s">
        <v>2160</v>
      </c>
    </row>
    <row r="345" spans="4:17" ht="15" x14ac:dyDescent="0.25">
      <c r="D345" s="30"/>
      <c r="G345" s="26">
        <v>110</v>
      </c>
      <c r="H345" s="28" t="str">
        <f>$D$344&amp;"."&amp;G345</f>
        <v>413.110</v>
      </c>
      <c r="I345" s="29" t="s">
        <v>2529</v>
      </c>
      <c r="J345" s="27" t="str">
        <f>H345&amp;" - "&amp;I345</f>
        <v>413.110 - Полиграфическая продукция</v>
      </c>
      <c r="M345" s="47"/>
      <c r="N345" s="47"/>
      <c r="P345" s="45" t="s">
        <v>3144</v>
      </c>
      <c r="Q345" s="45" t="s">
        <v>2570</v>
      </c>
    </row>
    <row r="346" spans="4:17" ht="15" x14ac:dyDescent="0.25">
      <c r="D346" s="30"/>
      <c r="G346" s="26">
        <v>120</v>
      </c>
      <c r="H346" s="28" t="str">
        <f>$D$344&amp;"."&amp;G346</f>
        <v>413.120</v>
      </c>
      <c r="I346" s="29" t="s">
        <v>2528</v>
      </c>
      <c r="J346" s="27" t="str">
        <f>H346&amp;" - "&amp;I346</f>
        <v>413.120 - Сувенирная продукция</v>
      </c>
      <c r="M346" s="47"/>
      <c r="N346" s="47"/>
      <c r="P346" s="45" t="s">
        <v>3484</v>
      </c>
      <c r="Q346" s="45" t="s">
        <v>2222</v>
      </c>
    </row>
    <row r="347" spans="4:17" ht="15" x14ac:dyDescent="0.25">
      <c r="D347" s="30"/>
      <c r="G347" s="26">
        <v>130</v>
      </c>
      <c r="H347" s="28" t="str">
        <f>$D$344&amp;"."&amp;G347</f>
        <v>413.130</v>
      </c>
      <c r="I347" s="29" t="s">
        <v>2527</v>
      </c>
      <c r="J347" s="27" t="str">
        <f>H347&amp;" - "&amp;I347</f>
        <v>413.130 - Наружная реклама</v>
      </c>
      <c r="M347" s="47"/>
      <c r="N347" s="47"/>
      <c r="P347" s="45" t="s">
        <v>3491</v>
      </c>
      <c r="Q347" s="45" t="s">
        <v>2215</v>
      </c>
    </row>
    <row r="348" spans="4:17" ht="15" x14ac:dyDescent="0.25">
      <c r="D348" s="30"/>
      <c r="G348" s="26">
        <v>140</v>
      </c>
      <c r="H348" s="28" t="str">
        <f>$D$344&amp;"."&amp;G348</f>
        <v>413.140</v>
      </c>
      <c r="I348" s="29" t="s">
        <v>2526</v>
      </c>
      <c r="J348" s="27" t="str">
        <f>H348&amp;" - "&amp;I348</f>
        <v>413.140 - Участие в выставочных мероприятиях</v>
      </c>
      <c r="M348" s="47"/>
      <c r="N348" s="47"/>
      <c r="P348" s="45" t="s">
        <v>3483</v>
      </c>
      <c r="Q348" s="45" t="s">
        <v>2223</v>
      </c>
    </row>
    <row r="349" spans="4:17" ht="15" x14ac:dyDescent="0.25">
      <c r="D349" s="30"/>
      <c r="G349" s="26">
        <v>150</v>
      </c>
      <c r="H349" s="28" t="str">
        <f>$D$344&amp;"."&amp;G349</f>
        <v>413.150</v>
      </c>
      <c r="I349" s="29" t="s">
        <v>2525</v>
      </c>
      <c r="J349" s="27" t="str">
        <f>H349&amp;" - "&amp;I349</f>
        <v>413.150 - Реклама в СМИ</v>
      </c>
      <c r="M349" s="47"/>
      <c r="N349" s="47"/>
      <c r="P349" s="45" t="s">
        <v>3318</v>
      </c>
      <c r="Q349" s="45" t="s">
        <v>2381</v>
      </c>
    </row>
    <row r="350" spans="4:17" ht="15" x14ac:dyDescent="0.25">
      <c r="D350" s="30">
        <v>414</v>
      </c>
      <c r="E350" s="24" t="s">
        <v>2524</v>
      </c>
      <c r="F350" s="25" t="str">
        <f>D350&amp;" - "&amp;E350</f>
        <v>414 - Хозтовары,культтовары</v>
      </c>
      <c r="M350" s="47"/>
      <c r="N350" s="47"/>
      <c r="P350" s="45" t="s">
        <v>3120</v>
      </c>
      <c r="Q350" s="45" t="s">
        <v>2594</v>
      </c>
    </row>
    <row r="351" spans="4:17" ht="15" x14ac:dyDescent="0.25">
      <c r="D351" s="30"/>
      <c r="G351" s="26">
        <v>110</v>
      </c>
      <c r="H351" s="28" t="str">
        <f t="shared" ref="H351:H364" si="28">$D$350&amp;"."&amp;G351</f>
        <v>414.110</v>
      </c>
      <c r="I351" s="29" t="s">
        <v>2523</v>
      </c>
      <c r="J351" s="27" t="str">
        <f t="shared" ref="J351:J364" si="29">H351&amp;" - "&amp;I351</f>
        <v>414.110 - Культтовары</v>
      </c>
      <c r="M351" s="47"/>
      <c r="N351" s="47"/>
      <c r="P351" s="45" t="s">
        <v>3353</v>
      </c>
      <c r="Q351" s="45" t="s">
        <v>2343</v>
      </c>
    </row>
    <row r="352" spans="4:17" ht="15" x14ac:dyDescent="0.25">
      <c r="D352" s="30"/>
      <c r="G352" s="26">
        <v>120</v>
      </c>
      <c r="H352" s="28" t="str">
        <f t="shared" si="28"/>
        <v>414.120</v>
      </c>
      <c r="I352" s="29" t="s">
        <v>2522</v>
      </c>
      <c r="J352" s="27" t="str">
        <f t="shared" si="29"/>
        <v>414.120 - Волокнистые</v>
      </c>
      <c r="M352" s="47"/>
      <c r="N352" s="47"/>
      <c r="P352" s="45" t="s">
        <v>3596</v>
      </c>
      <c r="Q352" s="45" t="s">
        <v>2109</v>
      </c>
    </row>
    <row r="353" spans="4:17" ht="15" x14ac:dyDescent="0.25">
      <c r="D353" s="30"/>
      <c r="G353" s="26">
        <v>130</v>
      </c>
      <c r="H353" s="28" t="str">
        <f t="shared" si="28"/>
        <v>414.130</v>
      </c>
      <c r="I353" s="29" t="s">
        <v>2521</v>
      </c>
      <c r="J353" s="27" t="str">
        <f t="shared" si="29"/>
        <v>414.130 - Текстиль</v>
      </c>
      <c r="M353" s="47"/>
      <c r="N353" s="47"/>
      <c r="P353" s="45" t="s">
        <v>3547</v>
      </c>
      <c r="Q353" s="45" t="s">
        <v>2159</v>
      </c>
    </row>
    <row r="354" spans="4:17" ht="15" x14ac:dyDescent="0.25">
      <c r="D354" s="30"/>
      <c r="G354" s="26">
        <v>140</v>
      </c>
      <c r="H354" s="28" t="str">
        <f t="shared" si="28"/>
        <v>414.140</v>
      </c>
      <c r="I354" s="29" t="s">
        <v>2520</v>
      </c>
      <c r="J354" s="27" t="str">
        <f t="shared" si="29"/>
        <v>414.140 - Посуда</v>
      </c>
      <c r="M354" s="47"/>
      <c r="N354" s="47"/>
      <c r="P354" s="45" t="s">
        <v>3617</v>
      </c>
      <c r="Q354" s="45" t="s">
        <v>2088</v>
      </c>
    </row>
    <row r="355" spans="4:17" ht="15" x14ac:dyDescent="0.25">
      <c r="D355" s="30"/>
      <c r="G355" s="26">
        <v>150</v>
      </c>
      <c r="H355" s="28" t="str">
        <f t="shared" si="28"/>
        <v>414.150</v>
      </c>
      <c r="I355" s="29" t="s">
        <v>2519</v>
      </c>
      <c r="J355" s="27" t="str">
        <f t="shared" si="29"/>
        <v>414.150 - Изделия хозяйственно-бытовые</v>
      </c>
      <c r="M355" s="47"/>
      <c r="N355" s="47"/>
      <c r="P355" s="45" t="s">
        <v>3492</v>
      </c>
      <c r="Q355" s="45" t="s">
        <v>2214</v>
      </c>
    </row>
    <row r="356" spans="4:17" ht="15" x14ac:dyDescent="0.25">
      <c r="D356" s="30"/>
      <c r="G356" s="26">
        <v>160</v>
      </c>
      <c r="H356" s="28" t="str">
        <f t="shared" si="28"/>
        <v>414.160</v>
      </c>
      <c r="I356" s="29" t="s">
        <v>2518</v>
      </c>
      <c r="J356" s="27" t="str">
        <f t="shared" si="29"/>
        <v>414.160 - Изделия санитарно-гигиенические</v>
      </c>
      <c r="M356" s="47"/>
      <c r="N356" s="47"/>
      <c r="P356" s="45" t="s">
        <v>3410</v>
      </c>
      <c r="Q356" s="45" t="s">
        <v>2290</v>
      </c>
    </row>
    <row r="357" spans="4:17" ht="15" x14ac:dyDescent="0.25">
      <c r="D357" s="30"/>
      <c r="G357" s="26">
        <v>170</v>
      </c>
      <c r="H357" s="28" t="str">
        <f t="shared" si="28"/>
        <v>414.170</v>
      </c>
      <c r="I357" s="29" t="s">
        <v>2517</v>
      </c>
      <c r="J357" s="27" t="str">
        <f t="shared" si="29"/>
        <v>414.170 - Инвентарь хозяйственный</v>
      </c>
      <c r="M357" s="47"/>
      <c r="N357" s="47"/>
      <c r="P357" s="45" t="s">
        <v>3378</v>
      </c>
      <c r="Q357" s="45" t="s">
        <v>2319</v>
      </c>
    </row>
    <row r="358" spans="4:17" ht="15" x14ac:dyDescent="0.25">
      <c r="D358" s="30"/>
      <c r="G358" s="26">
        <v>180</v>
      </c>
      <c r="H358" s="28" t="str">
        <f t="shared" si="28"/>
        <v>414.180</v>
      </c>
      <c r="I358" s="29" t="s">
        <v>2516</v>
      </c>
      <c r="J358" s="27" t="str">
        <f t="shared" si="29"/>
        <v>414.180 - Цветы, насаждения, рассадочный материал</v>
      </c>
      <c r="M358" s="47"/>
      <c r="N358" s="47"/>
      <c r="P358" s="45" t="s">
        <v>3388</v>
      </c>
      <c r="Q358" s="45" t="s">
        <v>2308</v>
      </c>
    </row>
    <row r="359" spans="4:17" ht="15" x14ac:dyDescent="0.25">
      <c r="D359" s="30"/>
      <c r="G359" s="26">
        <v>190</v>
      </c>
      <c r="H359" s="28" t="str">
        <f t="shared" si="28"/>
        <v>414.190</v>
      </c>
      <c r="I359" s="29" t="s">
        <v>2515</v>
      </c>
      <c r="J359" s="27" t="str">
        <f t="shared" si="29"/>
        <v>414.190 - Химия бытовая</v>
      </c>
      <c r="M359" s="47"/>
      <c r="N359" s="47"/>
      <c r="P359" s="45" t="s">
        <v>3341</v>
      </c>
      <c r="Q359" s="45" t="s">
        <v>2355</v>
      </c>
    </row>
    <row r="360" spans="4:17" ht="15" x14ac:dyDescent="0.25">
      <c r="D360" s="30"/>
      <c r="G360" s="26">
        <v>200</v>
      </c>
      <c r="H360" s="28" t="str">
        <f t="shared" si="28"/>
        <v>414.200</v>
      </c>
      <c r="I360" s="29" t="s">
        <v>2514</v>
      </c>
      <c r="J360" s="27" t="str">
        <f t="shared" si="29"/>
        <v>414.200 - Мешки хозяйственные</v>
      </c>
      <c r="M360" s="47"/>
      <c r="N360" s="47"/>
      <c r="P360" s="45" t="s">
        <v>2962</v>
      </c>
      <c r="Q360" s="45" t="s">
        <v>2757</v>
      </c>
    </row>
    <row r="361" spans="4:17" ht="15" x14ac:dyDescent="0.25">
      <c r="D361" s="30"/>
      <c r="G361" s="26">
        <v>210</v>
      </c>
      <c r="H361" s="28" t="str">
        <f t="shared" si="28"/>
        <v>414.210</v>
      </c>
      <c r="I361" s="29" t="s">
        <v>2513</v>
      </c>
      <c r="J361" s="27" t="str">
        <f t="shared" si="29"/>
        <v>414.210 - Семена, рассада, цветы</v>
      </c>
      <c r="M361" s="47"/>
      <c r="N361" s="47"/>
      <c r="P361" s="45" t="s">
        <v>2963</v>
      </c>
      <c r="Q361" s="45" t="s">
        <v>2756</v>
      </c>
    </row>
    <row r="362" spans="4:17" ht="15" x14ac:dyDescent="0.25">
      <c r="D362" s="30"/>
      <c r="G362" s="26">
        <v>220</v>
      </c>
      <c r="H362" s="28" t="str">
        <f t="shared" si="28"/>
        <v>414.220</v>
      </c>
      <c r="I362" s="29" t="s">
        <v>2512</v>
      </c>
      <c r="J362" s="27" t="str">
        <f t="shared" si="29"/>
        <v>414.220 - Удобрения</v>
      </c>
      <c r="M362" s="47"/>
      <c r="N362" s="47"/>
      <c r="P362" s="45" t="s">
        <v>3402</v>
      </c>
      <c r="Q362" s="45" t="s">
        <v>2296</v>
      </c>
    </row>
    <row r="363" spans="4:17" ht="15" x14ac:dyDescent="0.25">
      <c r="D363" s="30"/>
      <c r="G363" s="26">
        <v>230</v>
      </c>
      <c r="H363" s="28" t="str">
        <f t="shared" si="28"/>
        <v>414.230</v>
      </c>
      <c r="I363" s="29" t="s">
        <v>2511</v>
      </c>
      <c r="J363" s="27" t="str">
        <f t="shared" si="29"/>
        <v>414.230 - Деревья,кустарники</v>
      </c>
      <c r="M363" s="47"/>
      <c r="N363" s="47"/>
      <c r="P363" s="45" t="s">
        <v>3265</v>
      </c>
      <c r="Q363" s="45" t="s">
        <v>2439</v>
      </c>
    </row>
    <row r="364" spans="4:17" ht="15" x14ac:dyDescent="0.25">
      <c r="D364" s="30"/>
      <c r="G364" s="26">
        <v>240</v>
      </c>
      <c r="H364" s="28" t="str">
        <f t="shared" si="28"/>
        <v>414.240</v>
      </c>
      <c r="I364" s="29" t="s">
        <v>2510</v>
      </c>
      <c r="J364" s="27" t="str">
        <f t="shared" si="29"/>
        <v>414.240 - Инвентарь спортивный и принадлежности</v>
      </c>
      <c r="M364" s="47"/>
      <c r="N364" s="47"/>
      <c r="P364" s="45" t="s">
        <v>3106</v>
      </c>
      <c r="Q364" s="45" t="s">
        <v>2607</v>
      </c>
    </row>
    <row r="365" spans="4:17" ht="15" x14ac:dyDescent="0.25">
      <c r="D365" s="30">
        <v>415</v>
      </c>
      <c r="E365" s="24" t="s">
        <v>2509</v>
      </c>
      <c r="F365" s="25" t="str">
        <f>D365&amp;" - "&amp;E365</f>
        <v>415 - Медикаменты</v>
      </c>
      <c r="J365" s="27" t="s">
        <v>2864</v>
      </c>
      <c r="M365" s="47"/>
      <c r="N365" s="47"/>
      <c r="P365" s="45" t="s">
        <v>3609</v>
      </c>
      <c r="Q365" s="45" t="s">
        <v>2096</v>
      </c>
    </row>
    <row r="366" spans="4:17" ht="15" x14ac:dyDescent="0.25">
      <c r="D366" s="30">
        <v>416</v>
      </c>
      <c r="E366" s="24" t="s">
        <v>2508</v>
      </c>
      <c r="F366" s="25" t="str">
        <f>D366&amp;" - "&amp;E366</f>
        <v>416 - Пищевые продукты</v>
      </c>
      <c r="J366" s="27" t="s">
        <v>2865</v>
      </c>
      <c r="M366" s="47"/>
      <c r="N366" s="47"/>
      <c r="P366" s="45" t="s">
        <v>3219</v>
      </c>
      <c r="Q366" s="45" t="s">
        <v>2489</v>
      </c>
    </row>
    <row r="367" spans="4:17" ht="15" x14ac:dyDescent="0.25">
      <c r="D367" s="30">
        <v>417</v>
      </c>
      <c r="E367" s="24" t="s">
        <v>2507</v>
      </c>
      <c r="F367" s="25" t="str">
        <f>D367&amp;" - "&amp;E367</f>
        <v>417 - Технические ткани и мягкий инвентарь</v>
      </c>
      <c r="J367" s="27"/>
      <c r="M367" s="47"/>
      <c r="N367" s="47"/>
      <c r="P367" s="45" t="s">
        <v>3146</v>
      </c>
      <c r="Q367" s="45" t="s">
        <v>2568</v>
      </c>
    </row>
    <row r="368" spans="4:17" ht="15" x14ac:dyDescent="0.25">
      <c r="D368" s="30"/>
      <c r="G368" s="26">
        <v>110</v>
      </c>
      <c r="H368" s="28" t="str">
        <f>$D$367&amp;"."&amp;G368</f>
        <v>417.110</v>
      </c>
      <c r="I368" s="29" t="s">
        <v>2507</v>
      </c>
      <c r="J368" s="27" t="str">
        <f>H368&amp;" - "&amp;I368</f>
        <v>417.110 - Технические ткани и мягкий инвентарь</v>
      </c>
      <c r="M368" s="47"/>
      <c r="N368" s="47"/>
      <c r="P368" s="45" t="s">
        <v>3176</v>
      </c>
      <c r="Q368" s="45" t="s">
        <v>2537</v>
      </c>
    </row>
    <row r="369" spans="4:17" ht="15" x14ac:dyDescent="0.25">
      <c r="D369" s="30"/>
      <c r="G369" s="26">
        <v>120</v>
      </c>
      <c r="H369" s="28" t="str">
        <f>$D$367&amp;"."&amp;G369</f>
        <v>417.120</v>
      </c>
      <c r="I369" s="29" t="s">
        <v>2506</v>
      </c>
      <c r="J369" s="27" t="str">
        <f>H369&amp;" - "&amp;I369</f>
        <v>417.120 - Ткани технические</v>
      </c>
      <c r="M369" s="47"/>
      <c r="N369" s="47"/>
      <c r="P369" s="45" t="s">
        <v>3030</v>
      </c>
      <c r="Q369" s="45" t="s">
        <v>2685</v>
      </c>
    </row>
    <row r="370" spans="4:17" ht="15" x14ac:dyDescent="0.25">
      <c r="D370" s="30"/>
      <c r="G370" s="26">
        <v>130</v>
      </c>
      <c r="H370" s="28" t="str">
        <f>$D$367&amp;"."&amp;G370</f>
        <v>417.130</v>
      </c>
      <c r="I370" s="29" t="s">
        <v>2505</v>
      </c>
      <c r="J370" s="27" t="str">
        <f>H370&amp;" - "&amp;I370</f>
        <v>417.130 - Мягкий инвентарь</v>
      </c>
      <c r="M370" s="47"/>
      <c r="N370" s="47"/>
      <c r="P370" s="45" t="s">
        <v>3244</v>
      </c>
      <c r="Q370" s="45" t="s">
        <v>2463</v>
      </c>
    </row>
    <row r="371" spans="4:17" ht="15" x14ac:dyDescent="0.25">
      <c r="D371" s="30"/>
      <c r="G371" s="26">
        <v>140</v>
      </c>
      <c r="H371" s="28" t="str">
        <f>$D$367&amp;"."&amp;G371</f>
        <v>417.140</v>
      </c>
      <c r="I371" s="29" t="s">
        <v>2504</v>
      </c>
      <c r="J371" s="27" t="str">
        <f>H371&amp;" - "&amp;I371</f>
        <v>417.140 - Рукава фильтровальные</v>
      </c>
      <c r="M371" s="47"/>
      <c r="N371" s="47"/>
      <c r="P371" s="45" t="s">
        <v>3340</v>
      </c>
      <c r="Q371" s="45" t="s">
        <v>2356</v>
      </c>
    </row>
    <row r="372" spans="4:17" ht="15" x14ac:dyDescent="0.25">
      <c r="D372" s="30">
        <v>418</v>
      </c>
      <c r="E372" s="24" t="s">
        <v>2503</v>
      </c>
      <c r="F372" s="25" t="str">
        <f>D372&amp;" - "&amp;E372</f>
        <v>418 - Электро-изоляц. материалы</v>
      </c>
      <c r="M372" s="47"/>
      <c r="N372" s="47"/>
      <c r="P372" s="45" t="s">
        <v>3344</v>
      </c>
      <c r="Q372" s="45" t="s">
        <v>2352</v>
      </c>
    </row>
    <row r="373" spans="4:17" ht="15" x14ac:dyDescent="0.25">
      <c r="D373" s="30"/>
      <c r="G373" s="26">
        <v>110</v>
      </c>
      <c r="H373" s="28" t="str">
        <f>$D$372&amp;"."&amp;G373</f>
        <v>418.110</v>
      </c>
      <c r="I373" s="29" t="s">
        <v>2502</v>
      </c>
      <c r="J373" s="27" t="str">
        <f>H373&amp;" - "&amp;I373</f>
        <v>418.110 - Электро-изоляц. материлы.Изляторы для ЛЭП</v>
      </c>
      <c r="M373" s="47"/>
      <c r="N373" s="47"/>
      <c r="P373" s="45" t="s">
        <v>3601</v>
      </c>
      <c r="Q373" s="45" t="s">
        <v>2104</v>
      </c>
    </row>
    <row r="374" spans="4:17" ht="15" x14ac:dyDescent="0.25">
      <c r="D374" s="30"/>
      <c r="G374" s="26">
        <v>120</v>
      </c>
      <c r="H374" s="28" t="str">
        <f>$D$372&amp;"."&amp;G374</f>
        <v>418.120</v>
      </c>
      <c r="I374" s="29" t="s">
        <v>2501</v>
      </c>
      <c r="J374" s="27" t="str">
        <f>H374&amp;" - "&amp;I374</f>
        <v>418.120 - Изоляторы полимерные</v>
      </c>
      <c r="M374" s="47"/>
      <c r="N374" s="47"/>
      <c r="P374" s="45" t="s">
        <v>3251</v>
      </c>
      <c r="Q374" s="45" t="s">
        <v>2454</v>
      </c>
    </row>
    <row r="375" spans="4:17" ht="15" x14ac:dyDescent="0.25">
      <c r="D375" s="30"/>
      <c r="G375" s="26">
        <v>130</v>
      </c>
      <c r="H375" s="28" t="str">
        <f>$D$372&amp;"."&amp;G375</f>
        <v>418.130</v>
      </c>
      <c r="I375" s="29" t="s">
        <v>1050</v>
      </c>
      <c r="J375" s="27" t="str">
        <f>H375&amp;" - "&amp;I375</f>
        <v>418.130 - Арматура</v>
      </c>
      <c r="M375" s="47"/>
      <c r="N375" s="47"/>
      <c r="P375" s="45" t="s">
        <v>3245</v>
      </c>
      <c r="Q375" s="45" t="s">
        <v>2462</v>
      </c>
    </row>
    <row r="376" spans="4:17" ht="15" x14ac:dyDescent="0.25">
      <c r="D376" s="30"/>
      <c r="G376" s="26">
        <v>140</v>
      </c>
      <c r="H376" s="28" t="str">
        <f>$D$372&amp;"."&amp;G376</f>
        <v>418.140</v>
      </c>
      <c r="I376" s="29" t="s">
        <v>2500</v>
      </c>
      <c r="J376" s="27" t="str">
        <f>H376&amp;" - "&amp;I376</f>
        <v>418.140 - Трубки,шланги пластиковые</v>
      </c>
      <c r="M376" s="47"/>
      <c r="N376" s="47"/>
      <c r="P376" s="45" t="s">
        <v>3305</v>
      </c>
      <c r="Q376" s="45" t="s">
        <v>2394</v>
      </c>
    </row>
    <row r="377" spans="4:17" ht="15" x14ac:dyDescent="0.25">
      <c r="D377" s="30">
        <v>419</v>
      </c>
      <c r="E377" s="24" t="s">
        <v>2499</v>
      </c>
      <c r="F377" s="25" t="str">
        <f>D377&amp;" - "&amp;E377</f>
        <v>419 - Спецодежда и СИЗ</v>
      </c>
      <c r="M377" s="47"/>
      <c r="N377" s="47"/>
      <c r="P377" s="45" t="s">
        <v>3039</v>
      </c>
      <c r="Q377" s="45" t="s">
        <v>2676</v>
      </c>
    </row>
    <row r="378" spans="4:17" ht="15" x14ac:dyDescent="0.25">
      <c r="D378" s="30"/>
      <c r="G378" s="26">
        <v>110</v>
      </c>
      <c r="H378" s="28" t="str">
        <f t="shared" ref="H378:H388" si="30">$D$377&amp;"."&amp;G378</f>
        <v>419.110</v>
      </c>
      <c r="I378" s="29" t="s">
        <v>2498</v>
      </c>
      <c r="J378" s="27" t="str">
        <f t="shared" ref="J378:J388" si="31">H378&amp;" - "&amp;I378</f>
        <v>419.110 - Спецодежда</v>
      </c>
      <c r="M378" s="47"/>
      <c r="N378" s="47"/>
      <c r="P378" s="45" t="s">
        <v>3475</v>
      </c>
      <c r="Q378" s="45" t="s">
        <v>2232</v>
      </c>
    </row>
    <row r="379" spans="4:17" ht="15" x14ac:dyDescent="0.25">
      <c r="D379" s="30"/>
      <c r="G379" s="26">
        <v>120</v>
      </c>
      <c r="H379" s="28" t="str">
        <f t="shared" si="30"/>
        <v>419.120</v>
      </c>
      <c r="I379" s="29" t="s">
        <v>2497</v>
      </c>
      <c r="J379" s="27" t="str">
        <f t="shared" si="31"/>
        <v>419.120 - Спецобувь</v>
      </c>
      <c r="M379" s="47"/>
      <c r="N379" s="47"/>
      <c r="P379" s="45" t="s">
        <v>3135</v>
      </c>
      <c r="Q379" s="45" t="s">
        <v>2579</v>
      </c>
    </row>
    <row r="380" spans="4:17" ht="15" x14ac:dyDescent="0.25">
      <c r="D380" s="30"/>
      <c r="G380" s="26">
        <v>130</v>
      </c>
      <c r="H380" s="28" t="str">
        <f t="shared" si="30"/>
        <v>419.130</v>
      </c>
      <c r="I380" s="29" t="s">
        <v>2496</v>
      </c>
      <c r="J380" s="27" t="str">
        <f t="shared" si="31"/>
        <v>419.130 - Рукавицы, перчатки</v>
      </c>
      <c r="M380" s="47"/>
      <c r="N380" s="47"/>
      <c r="P380" s="45" t="s">
        <v>3046</v>
      </c>
      <c r="Q380" s="45" t="s">
        <v>2668</v>
      </c>
    </row>
    <row r="381" spans="4:17" ht="15" x14ac:dyDescent="0.25">
      <c r="D381" s="30"/>
      <c r="G381" s="26">
        <v>140</v>
      </c>
      <c r="H381" s="28" t="str">
        <f t="shared" si="30"/>
        <v>419.140</v>
      </c>
      <c r="I381" s="29" t="s">
        <v>2495</v>
      </c>
      <c r="J381" s="27" t="str">
        <f t="shared" si="31"/>
        <v>419.140 - Наушники</v>
      </c>
      <c r="M381" s="47"/>
      <c r="N381" s="47"/>
      <c r="P381" s="45" t="s">
        <v>3548</v>
      </c>
      <c r="Q381" s="45" t="s">
        <v>2158</v>
      </c>
    </row>
    <row r="382" spans="4:17" ht="15" x14ac:dyDescent="0.25">
      <c r="D382" s="30"/>
      <c r="G382" s="26">
        <v>150</v>
      </c>
      <c r="H382" s="28" t="str">
        <f t="shared" si="30"/>
        <v>419.150</v>
      </c>
      <c r="I382" s="29" t="s">
        <v>2494</v>
      </c>
      <c r="J382" s="27" t="str">
        <f t="shared" si="31"/>
        <v>419.150 - Средства защиты органов дыхания</v>
      </c>
      <c r="M382" s="47"/>
      <c r="N382" s="47"/>
      <c r="P382" s="45" t="s">
        <v>3354</v>
      </c>
      <c r="Q382" s="45" t="s">
        <v>2342</v>
      </c>
    </row>
    <row r="383" spans="4:17" ht="15" x14ac:dyDescent="0.25">
      <c r="D383" s="30"/>
      <c r="G383" s="26">
        <v>160</v>
      </c>
      <c r="H383" s="28" t="str">
        <f t="shared" si="30"/>
        <v>419.160</v>
      </c>
      <c r="I383" s="29" t="s">
        <v>2493</v>
      </c>
      <c r="J383" s="27" t="str">
        <f t="shared" si="31"/>
        <v>419.160 - Средства защиты органов зрения</v>
      </c>
      <c r="M383" s="47"/>
      <c r="N383" s="47"/>
      <c r="P383" s="45" t="s">
        <v>3632</v>
      </c>
      <c r="Q383" s="45" t="s">
        <v>2508</v>
      </c>
    </row>
    <row r="384" spans="4:17" ht="15" x14ac:dyDescent="0.25">
      <c r="D384" s="30"/>
      <c r="G384" s="26">
        <v>170</v>
      </c>
      <c r="H384" s="28" t="str">
        <f t="shared" si="30"/>
        <v>419.170</v>
      </c>
      <c r="I384" s="29" t="s">
        <v>2492</v>
      </c>
      <c r="J384" s="27" t="str">
        <f t="shared" si="31"/>
        <v>419.170 - Средства защиты головы</v>
      </c>
      <c r="M384" s="47"/>
      <c r="N384" s="47"/>
      <c r="P384" s="45" t="s">
        <v>3262</v>
      </c>
      <c r="Q384" s="45" t="s">
        <v>2442</v>
      </c>
    </row>
    <row r="385" spans="4:17" ht="15" x14ac:dyDescent="0.25">
      <c r="D385" s="30"/>
      <c r="G385" s="26">
        <v>180</v>
      </c>
      <c r="H385" s="28" t="str">
        <f t="shared" si="30"/>
        <v>419.180</v>
      </c>
      <c r="I385" s="29" t="s">
        <v>2491</v>
      </c>
      <c r="J385" s="27" t="str">
        <f t="shared" si="31"/>
        <v>419.180 - Газозащитные аппараты</v>
      </c>
      <c r="M385" s="47"/>
      <c r="N385" s="47"/>
      <c r="P385" s="45" t="s">
        <v>3181</v>
      </c>
      <c r="Q385" s="45" t="s">
        <v>2532</v>
      </c>
    </row>
    <row r="386" spans="4:17" ht="15" x14ac:dyDescent="0.25">
      <c r="D386" s="30"/>
      <c r="G386" s="26">
        <v>190</v>
      </c>
      <c r="H386" s="28" t="str">
        <f t="shared" si="30"/>
        <v>419.190</v>
      </c>
      <c r="I386" s="29" t="s">
        <v>2490</v>
      </c>
      <c r="J386" s="27" t="str">
        <f t="shared" si="31"/>
        <v>419.190 - Спецодежда и СИЗ.Средства для высотных работ</v>
      </c>
      <c r="M386" s="47"/>
      <c r="N386" s="47"/>
      <c r="P386" s="45" t="s">
        <v>3614</v>
      </c>
      <c r="Q386" s="45" t="s">
        <v>2091</v>
      </c>
    </row>
    <row r="387" spans="4:17" ht="15" x14ac:dyDescent="0.25">
      <c r="D387" s="30"/>
      <c r="G387" s="26">
        <v>200</v>
      </c>
      <c r="H387" s="28" t="str">
        <f t="shared" si="30"/>
        <v>419.200</v>
      </c>
      <c r="I387" s="29" t="s">
        <v>2489</v>
      </c>
      <c r="J387" s="27" t="str">
        <f t="shared" si="31"/>
        <v>419.200 - Патроны</v>
      </c>
      <c r="M387" s="47"/>
      <c r="N387" s="47"/>
      <c r="P387" s="45" t="s">
        <v>3260</v>
      </c>
      <c r="Q387" s="45" t="s">
        <v>2444</v>
      </c>
    </row>
    <row r="388" spans="4:17" ht="15" x14ac:dyDescent="0.25">
      <c r="D388" s="30"/>
      <c r="G388" s="26">
        <v>210</v>
      </c>
      <c r="H388" s="28" t="str">
        <f t="shared" si="30"/>
        <v>419.210</v>
      </c>
      <c r="I388" s="29" t="s">
        <v>2488</v>
      </c>
      <c r="J388" s="27" t="str">
        <f t="shared" si="31"/>
        <v>419.210 - Аптечки.</v>
      </c>
      <c r="M388" s="47"/>
      <c r="N388" s="47"/>
      <c r="P388" s="45" t="s">
        <v>3259</v>
      </c>
      <c r="Q388" s="45" t="s">
        <v>2445</v>
      </c>
    </row>
    <row r="389" spans="4:17" ht="15" x14ac:dyDescent="0.25">
      <c r="D389" s="30">
        <v>420</v>
      </c>
      <c r="E389" s="24" t="s">
        <v>2487</v>
      </c>
      <c r="F389" s="25" t="str">
        <f>D389&amp;" - "&amp;E389</f>
        <v>420 - Бумага и канцтовары</v>
      </c>
      <c r="M389" s="47"/>
      <c r="N389" s="47"/>
      <c r="P389" s="45" t="s">
        <v>3261</v>
      </c>
      <c r="Q389" s="45" t="s">
        <v>2443</v>
      </c>
    </row>
    <row r="390" spans="4:17" ht="15" x14ac:dyDescent="0.25">
      <c r="D390" s="30"/>
      <c r="G390" s="26">
        <v>110</v>
      </c>
      <c r="H390" s="28" t="str">
        <f t="shared" ref="H390:H397" si="32">$D$389&amp;"."&amp;G390</f>
        <v>420.110</v>
      </c>
      <c r="I390" s="29" t="s">
        <v>2486</v>
      </c>
      <c r="J390" s="27" t="str">
        <f t="shared" ref="J390:J397" si="33">H390&amp;" - "&amp;I390</f>
        <v>420.110 - Бумага Комус</v>
      </c>
      <c r="M390" s="47"/>
      <c r="N390" s="47"/>
      <c r="P390" s="45" t="s">
        <v>3044</v>
      </c>
      <c r="Q390" s="45" t="s">
        <v>2670</v>
      </c>
    </row>
    <row r="391" spans="4:17" ht="15" x14ac:dyDescent="0.25">
      <c r="D391" s="30"/>
      <c r="G391" s="26">
        <v>120</v>
      </c>
      <c r="H391" s="28" t="str">
        <f t="shared" si="32"/>
        <v>420.120</v>
      </c>
      <c r="I391" s="29" t="s">
        <v>2485</v>
      </c>
      <c r="J391" s="27" t="str">
        <f t="shared" si="33"/>
        <v>420.120 - Лента, диски диаграммные.</v>
      </c>
      <c r="M391" s="47"/>
      <c r="N391" s="47"/>
      <c r="P391" s="51" t="s">
        <v>3458</v>
      </c>
      <c r="Q391" s="51" t="s">
        <v>2247</v>
      </c>
    </row>
    <row r="392" spans="4:17" ht="15" x14ac:dyDescent="0.25">
      <c r="D392" s="30"/>
      <c r="G392" s="26">
        <v>130</v>
      </c>
      <c r="H392" s="28" t="str">
        <f t="shared" si="32"/>
        <v>420.130</v>
      </c>
      <c r="I392" s="29" t="s">
        <v>2484</v>
      </c>
      <c r="J392" s="27" t="str">
        <f t="shared" si="33"/>
        <v>420.130 - Салфетки.</v>
      </c>
      <c r="M392" s="47"/>
      <c r="N392" s="47"/>
      <c r="P392" s="50" t="s">
        <v>3459</v>
      </c>
      <c r="Q392" s="48" t="s">
        <v>2246</v>
      </c>
    </row>
    <row r="393" spans="4:17" ht="15" x14ac:dyDescent="0.25">
      <c r="D393" s="30"/>
      <c r="G393" s="26">
        <v>140</v>
      </c>
      <c r="H393" s="28" t="str">
        <f t="shared" si="32"/>
        <v>420.140</v>
      </c>
      <c r="I393" s="29" t="s">
        <v>2483</v>
      </c>
      <c r="J393" s="27" t="str">
        <f t="shared" si="33"/>
        <v>420.140 - Бумага писчая</v>
      </c>
      <c r="M393" s="47"/>
      <c r="N393" s="47"/>
      <c r="P393" s="45" t="s">
        <v>2903</v>
      </c>
      <c r="Q393" s="45" t="s">
        <v>2824</v>
      </c>
    </row>
    <row r="394" spans="4:17" ht="15" x14ac:dyDescent="0.25">
      <c r="D394" s="30"/>
      <c r="G394" s="26">
        <v>150</v>
      </c>
      <c r="H394" s="28" t="str">
        <f t="shared" si="32"/>
        <v>420.150</v>
      </c>
      <c r="I394" s="29" t="s">
        <v>2482</v>
      </c>
      <c r="J394" s="27" t="str">
        <f t="shared" si="33"/>
        <v>420.150 - Бумага оберточная и упаковочная</v>
      </c>
      <c r="M394" s="47"/>
      <c r="N394" s="47"/>
      <c r="P394" s="45" t="s">
        <v>3412</v>
      </c>
      <c r="Q394" s="45" t="s">
        <v>2288</v>
      </c>
    </row>
    <row r="395" spans="4:17" ht="15" x14ac:dyDescent="0.25">
      <c r="D395" s="30"/>
      <c r="G395" s="26">
        <v>160</v>
      </c>
      <c r="H395" s="28" t="str">
        <f t="shared" si="32"/>
        <v>420.160</v>
      </c>
      <c r="I395" s="29" t="s">
        <v>2481</v>
      </c>
      <c r="J395" s="27" t="str">
        <f t="shared" si="33"/>
        <v>420.160 - Картон</v>
      </c>
      <c r="M395" s="47"/>
      <c r="N395" s="47"/>
      <c r="P395" s="45" t="s">
        <v>2951</v>
      </c>
      <c r="Q395" s="45" t="s">
        <v>2770</v>
      </c>
    </row>
    <row r="396" spans="4:17" ht="15" x14ac:dyDescent="0.25">
      <c r="D396" s="30"/>
      <c r="G396" s="26">
        <v>170</v>
      </c>
      <c r="H396" s="28" t="str">
        <f t="shared" si="32"/>
        <v>420.170</v>
      </c>
      <c r="I396" s="29" t="s">
        <v>2480</v>
      </c>
      <c r="J396" s="27" t="str">
        <f t="shared" si="33"/>
        <v>420.170 - Целлюлоза</v>
      </c>
      <c r="M396" s="47"/>
      <c r="N396" s="47"/>
      <c r="P396" s="45" t="s">
        <v>3132</v>
      </c>
      <c r="Q396" s="45" t="s">
        <v>2582</v>
      </c>
    </row>
    <row r="397" spans="4:17" ht="15" x14ac:dyDescent="0.25">
      <c r="D397" s="30"/>
      <c r="G397" s="26">
        <v>180</v>
      </c>
      <c r="H397" s="28" t="str">
        <f t="shared" si="32"/>
        <v>420.180</v>
      </c>
      <c r="I397" s="29" t="s">
        <v>2479</v>
      </c>
      <c r="J397" s="27" t="str">
        <f t="shared" si="33"/>
        <v>420.180 - Канцтовары</v>
      </c>
      <c r="M397" s="47"/>
      <c r="N397" s="47"/>
      <c r="P397" s="45" t="s">
        <v>3183</v>
      </c>
      <c r="Q397" s="45" t="s">
        <v>2529</v>
      </c>
    </row>
    <row r="398" spans="4:17" ht="15" x14ac:dyDescent="0.25">
      <c r="D398" s="30">
        <v>421</v>
      </c>
      <c r="E398" s="24" t="s">
        <v>2478</v>
      </c>
      <c r="F398" s="25" t="str">
        <f>D398&amp;" - "&amp;E398</f>
        <v>421 - Стройматериалы</v>
      </c>
      <c r="M398" s="47"/>
      <c r="N398" s="47"/>
      <c r="P398" s="45" t="s">
        <v>3114</v>
      </c>
      <c r="Q398" s="45" t="s">
        <v>2600</v>
      </c>
    </row>
    <row r="399" spans="4:17" ht="15" x14ac:dyDescent="0.25">
      <c r="D399" s="30"/>
      <c r="G399" s="26">
        <v>110</v>
      </c>
      <c r="H399" s="28" t="str">
        <f t="shared" ref="H399:H420" si="34">$D$398&amp;"."&amp;G399</f>
        <v>421.110</v>
      </c>
      <c r="I399" s="29" t="s">
        <v>2477</v>
      </c>
      <c r="J399" s="27" t="str">
        <f t="shared" ref="J399:J420" si="35">H399&amp;" - "&amp;I399</f>
        <v>421.110 - Ж/Б изделия, бетонные изд.</v>
      </c>
      <c r="M399" s="47"/>
      <c r="N399" s="47"/>
      <c r="P399" s="45" t="s">
        <v>2895</v>
      </c>
      <c r="Q399" s="45" t="s">
        <v>2832</v>
      </c>
    </row>
    <row r="400" spans="4:17" ht="15" x14ac:dyDescent="0.25">
      <c r="D400" s="30"/>
      <c r="G400" s="26">
        <v>120</v>
      </c>
      <c r="H400" s="28" t="str">
        <f t="shared" si="34"/>
        <v>421.120</v>
      </c>
      <c r="I400" s="29" t="s">
        <v>2476</v>
      </c>
      <c r="J400" s="27" t="str">
        <f t="shared" si="35"/>
        <v>421.120 - Инертные материалы</v>
      </c>
      <c r="M400" s="47"/>
      <c r="N400" s="47"/>
      <c r="P400" s="45" t="s">
        <v>3268</v>
      </c>
      <c r="Q400" s="45" t="s">
        <v>2437</v>
      </c>
    </row>
    <row r="401" spans="4:17" ht="15" x14ac:dyDescent="0.25">
      <c r="D401" s="30"/>
      <c r="G401" s="26">
        <v>130</v>
      </c>
      <c r="H401" s="28" t="str">
        <f t="shared" si="34"/>
        <v>421.130</v>
      </c>
      <c r="I401" s="29" t="s">
        <v>1019</v>
      </c>
      <c r="J401" s="27" t="str">
        <f t="shared" si="35"/>
        <v>421.130 - Цемент</v>
      </c>
      <c r="M401" s="47"/>
      <c r="N401" s="47"/>
      <c r="P401" s="45" t="s">
        <v>3628</v>
      </c>
      <c r="Q401" s="45" t="s">
        <v>2822</v>
      </c>
    </row>
    <row r="402" spans="4:17" ht="15" x14ac:dyDescent="0.25">
      <c r="D402" s="30"/>
      <c r="G402" s="26">
        <v>140</v>
      </c>
      <c r="H402" s="28" t="str">
        <f t="shared" si="34"/>
        <v>421.140</v>
      </c>
      <c r="I402" s="29" t="s">
        <v>2475</v>
      </c>
      <c r="J402" s="27" t="str">
        <f t="shared" si="35"/>
        <v>421.140 - Кирпич строительный и отделочный</v>
      </c>
      <c r="M402" s="47"/>
      <c r="N402" s="47"/>
      <c r="P402" s="45" t="s">
        <v>2996</v>
      </c>
      <c r="Q402" s="45" t="s">
        <v>2720</v>
      </c>
    </row>
    <row r="403" spans="4:17" ht="15" x14ac:dyDescent="0.25">
      <c r="D403" s="30"/>
      <c r="G403" s="26">
        <v>150</v>
      </c>
      <c r="H403" s="28" t="str">
        <f t="shared" si="34"/>
        <v>421.150</v>
      </c>
      <c r="I403" s="29" t="s">
        <v>2474</v>
      </c>
      <c r="J403" s="27" t="str">
        <f t="shared" si="35"/>
        <v>421.150 - Природный камень</v>
      </c>
      <c r="M403" s="47"/>
      <c r="N403" s="47"/>
      <c r="P403" s="45" t="s">
        <v>3191</v>
      </c>
      <c r="Q403" s="45" t="s">
        <v>2520</v>
      </c>
    </row>
    <row r="404" spans="4:17" ht="15" x14ac:dyDescent="0.25">
      <c r="D404" s="30"/>
      <c r="G404" s="26">
        <v>160</v>
      </c>
      <c r="H404" s="28" t="str">
        <f t="shared" si="34"/>
        <v>421.160</v>
      </c>
      <c r="I404" s="29" t="s">
        <v>2473</v>
      </c>
      <c r="J404" s="27" t="str">
        <f t="shared" si="35"/>
        <v>421.160 - Блоки дверные, оконные</v>
      </c>
      <c r="M404" s="47"/>
      <c r="N404" s="47"/>
      <c r="P404" s="45" t="s">
        <v>3549</v>
      </c>
      <c r="Q404" s="45" t="s">
        <v>2157</v>
      </c>
    </row>
    <row r="405" spans="4:17" ht="15" x14ac:dyDescent="0.25">
      <c r="D405" s="30"/>
      <c r="G405" s="26">
        <v>170</v>
      </c>
      <c r="H405" s="28" t="str">
        <f t="shared" si="34"/>
        <v>421.170</v>
      </c>
      <c r="I405" s="29" t="s">
        <v>2472</v>
      </c>
      <c r="J405" s="27" t="str">
        <f t="shared" si="35"/>
        <v>421.170 - Шпала железобетонная</v>
      </c>
      <c r="M405" s="47"/>
      <c r="N405" s="47"/>
      <c r="P405" s="45" t="s">
        <v>3386</v>
      </c>
      <c r="Q405" s="45" t="s">
        <v>2311</v>
      </c>
    </row>
    <row r="406" spans="4:17" ht="15" x14ac:dyDescent="0.25">
      <c r="D406" s="30"/>
      <c r="G406" s="26">
        <v>180</v>
      </c>
      <c r="H406" s="28" t="str">
        <f t="shared" si="34"/>
        <v>421.180</v>
      </c>
      <c r="I406" s="29" t="s">
        <v>2471</v>
      </c>
      <c r="J406" s="27" t="str">
        <f t="shared" si="35"/>
        <v>421.180 - Стекло разное</v>
      </c>
      <c r="M406" s="47"/>
      <c r="N406" s="47"/>
      <c r="P406" s="45" t="s">
        <v>3550</v>
      </c>
      <c r="Q406" s="45" t="s">
        <v>2156</v>
      </c>
    </row>
    <row r="407" spans="4:17" ht="15" x14ac:dyDescent="0.25">
      <c r="D407" s="30"/>
      <c r="G407" s="26">
        <v>190</v>
      </c>
      <c r="H407" s="28" t="str">
        <f t="shared" si="34"/>
        <v>421.190</v>
      </c>
      <c r="I407" s="29" t="s">
        <v>2470</v>
      </c>
      <c r="J407" s="27" t="str">
        <f t="shared" si="35"/>
        <v>421.190 - Стеклоблок</v>
      </c>
      <c r="M407" s="47"/>
      <c r="N407" s="47"/>
      <c r="P407" s="45" t="s">
        <v>3584</v>
      </c>
      <c r="Q407" s="45" t="s">
        <v>2121</v>
      </c>
    </row>
    <row r="408" spans="4:17" ht="15" x14ac:dyDescent="0.25">
      <c r="D408" s="30"/>
      <c r="G408" s="26">
        <v>200</v>
      </c>
      <c r="H408" s="28" t="str">
        <f t="shared" si="34"/>
        <v>421.200</v>
      </c>
      <c r="I408" s="29" t="s">
        <v>2469</v>
      </c>
      <c r="J408" s="27" t="str">
        <f t="shared" si="35"/>
        <v>421.200 - Вышки, лестницы, стремянки</v>
      </c>
      <c r="M408" s="47"/>
      <c r="N408" s="47"/>
      <c r="P408" s="45" t="s">
        <v>3593</v>
      </c>
      <c r="Q408" s="45" t="s">
        <v>2112</v>
      </c>
    </row>
    <row r="409" spans="4:17" ht="15" x14ac:dyDescent="0.25">
      <c r="D409" s="30"/>
      <c r="G409" s="26">
        <v>210</v>
      </c>
      <c r="H409" s="28" t="str">
        <f t="shared" si="34"/>
        <v>421.210</v>
      </c>
      <c r="I409" s="29" t="s">
        <v>2468</v>
      </c>
      <c r="J409" s="27" t="str">
        <f t="shared" si="35"/>
        <v>421.210 - Ацеид-плиты</v>
      </c>
      <c r="M409" s="47"/>
      <c r="N409" s="47"/>
      <c r="P409" s="45" t="s">
        <v>3582</v>
      </c>
      <c r="Q409" s="45" t="s">
        <v>2123</v>
      </c>
    </row>
    <row r="410" spans="4:17" ht="15" x14ac:dyDescent="0.25">
      <c r="D410" s="30"/>
      <c r="G410" s="26">
        <v>220</v>
      </c>
      <c r="H410" s="28" t="str">
        <f t="shared" si="34"/>
        <v>421.220</v>
      </c>
      <c r="I410" s="29" t="s">
        <v>2467</v>
      </c>
      <c r="J410" s="27" t="str">
        <f t="shared" si="35"/>
        <v>421.220 - Стеновые панели.</v>
      </c>
      <c r="M410" s="47"/>
      <c r="N410" s="47"/>
      <c r="P410" s="45" t="s">
        <v>3551</v>
      </c>
      <c r="Q410" s="45" t="s">
        <v>2155</v>
      </c>
    </row>
    <row r="411" spans="4:17" ht="15" x14ac:dyDescent="0.25">
      <c r="D411" s="30"/>
      <c r="G411" s="26">
        <v>230</v>
      </c>
      <c r="H411" s="28" t="str">
        <f t="shared" si="34"/>
        <v>421.230</v>
      </c>
      <c r="I411" s="29" t="s">
        <v>2466</v>
      </c>
      <c r="J411" s="27" t="str">
        <f t="shared" si="35"/>
        <v>421.230 - Кровля</v>
      </c>
      <c r="M411" s="47"/>
      <c r="N411" s="47"/>
      <c r="P411" s="45" t="s">
        <v>3552</v>
      </c>
      <c r="Q411" s="45" t="s">
        <v>2154</v>
      </c>
    </row>
    <row r="412" spans="4:17" ht="15" x14ac:dyDescent="0.25">
      <c r="D412" s="30"/>
      <c r="G412" s="26">
        <v>240</v>
      </c>
      <c r="H412" s="28" t="str">
        <f t="shared" si="34"/>
        <v>421.240</v>
      </c>
      <c r="I412" s="29" t="s">
        <v>2465</v>
      </c>
      <c r="J412" s="27" t="str">
        <f t="shared" si="35"/>
        <v>421.240 - Профильные материалы.</v>
      </c>
      <c r="M412" s="47"/>
      <c r="N412" s="47"/>
      <c r="P412" s="45" t="s">
        <v>3553</v>
      </c>
      <c r="Q412" s="45" t="s">
        <v>2153</v>
      </c>
    </row>
    <row r="413" spans="4:17" ht="15" x14ac:dyDescent="0.25">
      <c r="D413" s="30"/>
      <c r="G413" s="26">
        <v>250</v>
      </c>
      <c r="H413" s="28" t="str">
        <f t="shared" si="34"/>
        <v>421.250</v>
      </c>
      <c r="I413" s="29" t="s">
        <v>2464</v>
      </c>
      <c r="J413" s="27" t="str">
        <f t="shared" si="35"/>
        <v>421.250 - Расходные материалы для отделочных работ.</v>
      </c>
      <c r="M413" s="47"/>
      <c r="N413" s="47"/>
      <c r="P413" s="45" t="s">
        <v>3600</v>
      </c>
      <c r="Q413" s="45" t="s">
        <v>2105</v>
      </c>
    </row>
    <row r="414" spans="4:17" ht="15" x14ac:dyDescent="0.25">
      <c r="D414" s="30"/>
      <c r="G414" s="26">
        <v>260</v>
      </c>
      <c r="H414" s="28" t="str">
        <f t="shared" si="34"/>
        <v>421.260</v>
      </c>
      <c r="I414" s="29" t="s">
        <v>2463</v>
      </c>
      <c r="J414" s="27" t="str">
        <f t="shared" si="35"/>
        <v>421.260 - Пенополиуретановые плиты</v>
      </c>
      <c r="M414" s="47"/>
      <c r="N414" s="47"/>
      <c r="P414" s="45" t="s">
        <v>3233</v>
      </c>
      <c r="Q414" s="45" t="s">
        <v>2474</v>
      </c>
    </row>
    <row r="415" spans="4:17" ht="15" x14ac:dyDescent="0.25">
      <c r="D415" s="30"/>
      <c r="G415" s="26">
        <v>270</v>
      </c>
      <c r="H415" s="28" t="str">
        <f t="shared" si="34"/>
        <v>421.270</v>
      </c>
      <c r="I415" s="29" t="s">
        <v>2462</v>
      </c>
      <c r="J415" s="27" t="str">
        <f t="shared" si="35"/>
        <v>421.270 - Песок</v>
      </c>
      <c r="M415" s="47"/>
      <c r="N415" s="47"/>
      <c r="P415" s="45" t="s">
        <v>2884</v>
      </c>
      <c r="Q415" s="45" t="s">
        <v>2842</v>
      </c>
    </row>
    <row r="416" spans="4:17" ht="15" x14ac:dyDescent="0.25">
      <c r="D416" s="30"/>
      <c r="G416" s="26">
        <v>280</v>
      </c>
      <c r="H416" s="28" t="str">
        <f t="shared" si="34"/>
        <v>421.280</v>
      </c>
      <c r="I416" s="29" t="s">
        <v>2461</v>
      </c>
      <c r="J416" s="27" t="str">
        <f t="shared" si="35"/>
        <v>421.280 - Противопожарные покрытия</v>
      </c>
      <c r="M416" s="47"/>
      <c r="N416" s="47"/>
      <c r="P416" s="45" t="s">
        <v>3071</v>
      </c>
      <c r="Q416" s="45" t="s">
        <v>2642</v>
      </c>
    </row>
    <row r="417" spans="4:17" ht="15" x14ac:dyDescent="0.25">
      <c r="D417" s="30"/>
      <c r="G417" s="26">
        <v>290</v>
      </c>
      <c r="H417" s="28" t="str">
        <f t="shared" si="34"/>
        <v>421.290</v>
      </c>
      <c r="I417" s="29" t="s">
        <v>2460</v>
      </c>
      <c r="J417" s="27" t="str">
        <f t="shared" si="35"/>
        <v>421.290 - Теплоизоляционные изделия</v>
      </c>
      <c r="M417" s="47"/>
      <c r="N417" s="47"/>
      <c r="P417" s="45" t="s">
        <v>3098</v>
      </c>
      <c r="Q417" s="45" t="s">
        <v>2614</v>
      </c>
    </row>
    <row r="418" spans="4:17" ht="15" x14ac:dyDescent="0.25">
      <c r="D418" s="30"/>
      <c r="G418" s="26">
        <v>300</v>
      </c>
      <c r="H418" s="28" t="str">
        <f t="shared" si="34"/>
        <v>421.300</v>
      </c>
      <c r="I418" s="29" t="s">
        <v>2459</v>
      </c>
      <c r="J418" s="27" t="str">
        <f t="shared" si="35"/>
        <v>421.300 - Модульные мобильные конструкции</v>
      </c>
      <c r="M418" s="47"/>
      <c r="N418" s="47"/>
      <c r="P418" s="45" t="s">
        <v>2970</v>
      </c>
      <c r="Q418" s="45" t="s">
        <v>2748</v>
      </c>
    </row>
    <row r="419" spans="4:17" ht="15" x14ac:dyDescent="0.25">
      <c r="D419" s="30"/>
      <c r="G419" s="26">
        <v>310</v>
      </c>
      <c r="H419" s="28" t="str">
        <f t="shared" si="34"/>
        <v>421.310</v>
      </c>
      <c r="I419" s="29" t="s">
        <v>2458</v>
      </c>
      <c r="J419" s="27" t="str">
        <f t="shared" si="35"/>
        <v>421.310 - Формовочные смеси</v>
      </c>
      <c r="M419" s="47"/>
      <c r="N419" s="47"/>
      <c r="P419" s="45" t="s">
        <v>2968</v>
      </c>
      <c r="Q419" s="45" t="s">
        <v>2750</v>
      </c>
    </row>
    <row r="420" spans="4:17" ht="15" x14ac:dyDescent="0.25">
      <c r="D420" s="30"/>
      <c r="G420" s="26">
        <v>320</v>
      </c>
      <c r="H420" s="28" t="str">
        <f t="shared" si="34"/>
        <v>421.320</v>
      </c>
      <c r="I420" s="29" t="s">
        <v>2457</v>
      </c>
      <c r="J420" s="27" t="str">
        <f t="shared" si="35"/>
        <v>421.320 - Изделия из каменного литья</v>
      </c>
      <c r="M420" s="47"/>
      <c r="N420" s="47"/>
      <c r="P420" s="45" t="s">
        <v>2967</v>
      </c>
      <c r="Q420" s="45" t="s">
        <v>2751</v>
      </c>
    </row>
    <row r="421" spans="4:17" ht="15" x14ac:dyDescent="0.25">
      <c r="D421" s="30">
        <v>422</v>
      </c>
      <c r="E421" s="24" t="s">
        <v>2456</v>
      </c>
      <c r="F421" s="25" t="str">
        <f>D421&amp;" - "&amp;E421</f>
        <v>422 - ЖБИ изделия кроме стройматериалов</v>
      </c>
      <c r="M421" s="47"/>
      <c r="N421" s="47"/>
      <c r="P421" s="45" t="s">
        <v>2969</v>
      </c>
      <c r="Q421" s="45" t="s">
        <v>2749</v>
      </c>
    </row>
    <row r="422" spans="4:17" ht="15" x14ac:dyDescent="0.25">
      <c r="D422" s="30">
        <v>423</v>
      </c>
      <c r="E422" s="24" t="s">
        <v>2455</v>
      </c>
      <c r="F422" s="25" t="str">
        <f>D422&amp;" - "&amp;E422</f>
        <v>423 - Теплоизоляционные материалы</v>
      </c>
      <c r="M422" s="47"/>
      <c r="N422" s="47"/>
      <c r="P422" s="45" t="s">
        <v>2966</v>
      </c>
      <c r="Q422" s="45" t="s">
        <v>2752</v>
      </c>
    </row>
    <row r="423" spans="4:17" ht="15" x14ac:dyDescent="0.25">
      <c r="D423" s="30"/>
      <c r="G423" s="26">
        <v>110</v>
      </c>
      <c r="H423" s="28" t="str">
        <f t="shared" ref="H423:H428" si="36">$D$422&amp;"."&amp;G423</f>
        <v>423.110</v>
      </c>
      <c r="I423" s="29" t="s">
        <v>2454</v>
      </c>
      <c r="J423" s="27" t="str">
        <f t="shared" ref="J423:J428" si="37">H423&amp;" - "&amp;I423</f>
        <v>423.110 - Перлитоцементные изделия</v>
      </c>
      <c r="M423" s="47"/>
      <c r="N423" s="47"/>
      <c r="P423" s="45" t="s">
        <v>2987</v>
      </c>
      <c r="Q423" s="45" t="s">
        <v>2729</v>
      </c>
    </row>
    <row r="424" spans="4:17" ht="15" x14ac:dyDescent="0.25">
      <c r="D424" s="30"/>
      <c r="G424" s="26">
        <v>120</v>
      </c>
      <c r="H424" s="28" t="str">
        <f t="shared" si="36"/>
        <v>423.120</v>
      </c>
      <c r="I424" s="29" t="s">
        <v>2453</v>
      </c>
      <c r="J424" s="27" t="str">
        <f t="shared" si="37"/>
        <v>423.120 - Совелитовые плиты</v>
      </c>
      <c r="M424" s="47"/>
      <c r="N424" s="47"/>
      <c r="P424" s="45" t="s">
        <v>3623</v>
      </c>
      <c r="Q424" s="45" t="s">
        <v>2002</v>
      </c>
    </row>
    <row r="425" spans="4:17" ht="15" x14ac:dyDescent="0.25">
      <c r="D425" s="30"/>
      <c r="G425" s="26">
        <v>130</v>
      </c>
      <c r="H425" s="28" t="str">
        <f t="shared" si="36"/>
        <v>423.130</v>
      </c>
      <c r="I425" s="29" t="s">
        <v>2452</v>
      </c>
      <c r="J425" s="27" t="str">
        <f t="shared" si="37"/>
        <v>423.130 - Минеральные маты</v>
      </c>
      <c r="M425" s="47"/>
      <c r="N425" s="47"/>
      <c r="P425" s="45" t="s">
        <v>3627</v>
      </c>
      <c r="Q425" s="45" t="s">
        <v>2823</v>
      </c>
    </row>
    <row r="426" spans="4:17" ht="15" x14ac:dyDescent="0.25">
      <c r="D426" s="30"/>
      <c r="G426" s="26">
        <v>140</v>
      </c>
      <c r="H426" s="28" t="str">
        <f t="shared" si="36"/>
        <v>423.140</v>
      </c>
      <c r="I426" s="29" t="s">
        <v>2451</v>
      </c>
      <c r="J426" s="27" t="str">
        <f t="shared" si="37"/>
        <v>423.140 - Минеральные плиты</v>
      </c>
      <c r="M426" s="47"/>
      <c r="N426" s="47"/>
      <c r="P426" s="45" t="s">
        <v>3554</v>
      </c>
      <c r="Q426" s="45" t="s">
        <v>2152</v>
      </c>
    </row>
    <row r="427" spans="4:17" ht="15" x14ac:dyDescent="0.25">
      <c r="D427" s="30"/>
      <c r="G427" s="26">
        <v>150</v>
      </c>
      <c r="H427" s="28" t="str">
        <f t="shared" si="36"/>
        <v>423.150</v>
      </c>
      <c r="I427" s="29" t="s">
        <v>2450</v>
      </c>
      <c r="J427" s="27" t="str">
        <f t="shared" si="37"/>
        <v>423.150 - Базальтовые плиты</v>
      </c>
      <c r="M427" s="47"/>
      <c r="N427" s="47"/>
      <c r="P427" s="45" t="s">
        <v>3148</v>
      </c>
      <c r="Q427" s="45" t="s">
        <v>2566</v>
      </c>
    </row>
    <row r="428" spans="4:17" ht="15" x14ac:dyDescent="0.25">
      <c r="D428" s="30"/>
      <c r="G428" s="26">
        <v>151</v>
      </c>
      <c r="H428" s="28" t="str">
        <f t="shared" si="36"/>
        <v>423.151</v>
      </c>
      <c r="I428" s="29" t="s">
        <v>2449</v>
      </c>
      <c r="J428" s="27" t="str">
        <f t="shared" si="37"/>
        <v>423.151 - Система ППУ</v>
      </c>
      <c r="M428" s="47"/>
      <c r="N428" s="47"/>
      <c r="P428" s="45" t="s">
        <v>3482</v>
      </c>
      <c r="Q428" s="45" t="s">
        <v>2224</v>
      </c>
    </row>
    <row r="429" spans="4:17" ht="15" x14ac:dyDescent="0.25">
      <c r="D429" s="30">
        <v>424</v>
      </c>
      <c r="E429" s="24" t="s">
        <v>2448</v>
      </c>
      <c r="F429" s="25" t="str">
        <f>D429&amp;" - "&amp;E429</f>
        <v>424 - Отделочные материалы</v>
      </c>
      <c r="M429" s="47"/>
      <c r="N429" s="47"/>
      <c r="P429" s="45" t="s">
        <v>3489</v>
      </c>
      <c r="Q429" s="45" t="s">
        <v>2217</v>
      </c>
    </row>
    <row r="430" spans="4:17" ht="15" x14ac:dyDescent="0.25">
      <c r="D430" s="30"/>
      <c r="G430" s="26">
        <v>110</v>
      </c>
      <c r="H430" s="28" t="str">
        <f t="shared" ref="H430:H446" si="38">$D$429&amp;"."&amp;G430</f>
        <v>424.110</v>
      </c>
      <c r="I430" s="29" t="s">
        <v>2447</v>
      </c>
      <c r="J430" s="27" t="str">
        <f t="shared" ref="J430:J446" si="39">H430&amp;" - "&amp;I430</f>
        <v>424.110 - Столярные изделия</v>
      </c>
      <c r="M430" s="47"/>
      <c r="N430" s="47"/>
      <c r="P430" s="45" t="s">
        <v>3147</v>
      </c>
      <c r="Q430" s="45" t="s">
        <v>2567</v>
      </c>
    </row>
    <row r="431" spans="4:17" ht="15" x14ac:dyDescent="0.25">
      <c r="D431" s="30"/>
      <c r="G431" s="26">
        <v>120</v>
      </c>
      <c r="H431" s="28" t="str">
        <f t="shared" si="38"/>
        <v>424.120</v>
      </c>
      <c r="I431" s="29" t="s">
        <v>2446</v>
      </c>
      <c r="J431" s="27" t="str">
        <f t="shared" si="39"/>
        <v>424.120 - Строительные смеси</v>
      </c>
      <c r="M431" s="47"/>
      <c r="N431" s="47"/>
      <c r="P431" s="45" t="s">
        <v>3246</v>
      </c>
      <c r="Q431" s="45" t="s">
        <v>2461</v>
      </c>
    </row>
    <row r="432" spans="4:17" ht="15" x14ac:dyDescent="0.25">
      <c r="D432" s="30"/>
      <c r="G432" s="26">
        <v>130</v>
      </c>
      <c r="H432" s="28" t="str">
        <f t="shared" si="38"/>
        <v>424.130</v>
      </c>
      <c r="I432" s="29" t="s">
        <v>2445</v>
      </c>
      <c r="J432" s="27" t="str">
        <f t="shared" si="39"/>
        <v>424.130 - Плитка настенная</v>
      </c>
      <c r="M432" s="47"/>
      <c r="N432" s="47"/>
      <c r="P432" s="45" t="s">
        <v>3242</v>
      </c>
      <c r="Q432" s="45" t="s">
        <v>2465</v>
      </c>
    </row>
    <row r="433" spans="4:17" ht="15" x14ac:dyDescent="0.25">
      <c r="D433" s="30"/>
      <c r="G433" s="26">
        <v>140</v>
      </c>
      <c r="H433" s="28" t="str">
        <f t="shared" si="38"/>
        <v>424.140</v>
      </c>
      <c r="I433" s="29" t="s">
        <v>2444</v>
      </c>
      <c r="J433" s="27" t="str">
        <f t="shared" si="39"/>
        <v>424.140 - Плитка напольная</v>
      </c>
      <c r="M433" s="47"/>
      <c r="N433" s="47"/>
      <c r="P433" s="45" t="s">
        <v>3612</v>
      </c>
      <c r="Q433" s="45" t="s">
        <v>2093</v>
      </c>
    </row>
    <row r="434" spans="4:17" ht="15" x14ac:dyDescent="0.25">
      <c r="D434" s="30"/>
      <c r="G434" s="26">
        <v>150</v>
      </c>
      <c r="H434" s="28" t="str">
        <f t="shared" si="38"/>
        <v>424.150</v>
      </c>
      <c r="I434" s="29" t="s">
        <v>2443</v>
      </c>
      <c r="J434" s="27" t="str">
        <f t="shared" si="39"/>
        <v>424.150 - Плитка потолочная.</v>
      </c>
      <c r="M434" s="47"/>
      <c r="N434" s="47"/>
      <c r="P434" s="45" t="s">
        <v>3351</v>
      </c>
      <c r="Q434" s="45" t="s">
        <v>2345</v>
      </c>
    </row>
    <row r="435" spans="4:17" ht="15" x14ac:dyDescent="0.25">
      <c r="D435" s="30"/>
      <c r="G435" s="26">
        <v>160</v>
      </c>
      <c r="H435" s="28" t="str">
        <f t="shared" si="38"/>
        <v>424.160</v>
      </c>
      <c r="I435" s="29" t="s">
        <v>2442</v>
      </c>
      <c r="J435" s="27" t="str">
        <f t="shared" si="39"/>
        <v>424.160 - Пластиковая фурнитура.</v>
      </c>
      <c r="M435" s="47"/>
      <c r="N435" s="47"/>
      <c r="P435" s="45" t="s">
        <v>3506</v>
      </c>
      <c r="Q435" s="45" t="s">
        <v>2200</v>
      </c>
    </row>
    <row r="436" spans="4:17" ht="15" x14ac:dyDescent="0.25">
      <c r="D436" s="30"/>
      <c r="G436" s="26">
        <v>170</v>
      </c>
      <c r="H436" s="28" t="str">
        <f t="shared" si="38"/>
        <v>424.170</v>
      </c>
      <c r="I436" s="29" t="s">
        <v>2441</v>
      </c>
      <c r="J436" s="27" t="str">
        <f t="shared" si="39"/>
        <v>424.170 - Линолеум</v>
      </c>
      <c r="M436" s="47"/>
      <c r="N436" s="47"/>
      <c r="P436" s="45" t="s">
        <v>3303</v>
      </c>
      <c r="Q436" s="45" t="s">
        <v>2396</v>
      </c>
    </row>
    <row r="437" spans="4:17" ht="15" x14ac:dyDescent="0.25">
      <c r="D437" s="30"/>
      <c r="G437" s="26">
        <v>180</v>
      </c>
      <c r="H437" s="28" t="str">
        <f t="shared" si="38"/>
        <v>424.180</v>
      </c>
      <c r="I437" s="29" t="s">
        <v>2440</v>
      </c>
      <c r="J437" s="27" t="str">
        <f t="shared" si="39"/>
        <v>424.180 - Обои</v>
      </c>
      <c r="M437" s="47"/>
      <c r="N437" s="47"/>
      <c r="P437" s="45" t="s">
        <v>3028</v>
      </c>
      <c r="Q437" s="45" t="s">
        <v>2687</v>
      </c>
    </row>
    <row r="438" spans="4:17" ht="15" x14ac:dyDescent="0.25">
      <c r="D438" s="30"/>
      <c r="G438" s="26">
        <v>190</v>
      </c>
      <c r="H438" s="28" t="str">
        <f t="shared" si="38"/>
        <v>424.190</v>
      </c>
      <c r="I438" s="29" t="s">
        <v>2439</v>
      </c>
      <c r="J438" s="27" t="str">
        <f t="shared" si="39"/>
        <v>424.190 - Паркет,доска обрезная,шпунтованная</v>
      </c>
      <c r="M438" s="47"/>
      <c r="N438" s="47"/>
      <c r="P438" s="45" t="s">
        <v>3598</v>
      </c>
      <c r="Q438" s="45" t="s">
        <v>2107</v>
      </c>
    </row>
    <row r="439" spans="4:17" ht="15" x14ac:dyDescent="0.25">
      <c r="D439" s="30"/>
      <c r="G439" s="26">
        <v>200</v>
      </c>
      <c r="H439" s="28" t="str">
        <f t="shared" si="38"/>
        <v>424.200</v>
      </c>
      <c r="I439" s="29" t="s">
        <v>1026</v>
      </c>
      <c r="J439" s="27" t="str">
        <f t="shared" si="39"/>
        <v>424.200 - Гипсокартон</v>
      </c>
      <c r="M439" s="47"/>
      <c r="N439" s="47"/>
      <c r="P439" s="45" t="s">
        <v>3299</v>
      </c>
      <c r="Q439" s="45" t="s">
        <v>2401</v>
      </c>
    </row>
    <row r="440" spans="4:17" ht="15" x14ac:dyDescent="0.25">
      <c r="D440" s="30"/>
      <c r="G440" s="26">
        <v>210</v>
      </c>
      <c r="H440" s="28" t="str">
        <f t="shared" si="38"/>
        <v>424.210</v>
      </c>
      <c r="I440" s="29" t="s">
        <v>2438</v>
      </c>
      <c r="J440" s="27" t="str">
        <f t="shared" si="39"/>
        <v>424.210 - Гипсоволокнистая плита</v>
      </c>
      <c r="M440" s="47"/>
      <c r="N440" s="47"/>
      <c r="P440" s="45" t="s">
        <v>3579</v>
      </c>
      <c r="Q440" s="45" t="s">
        <v>2126</v>
      </c>
    </row>
    <row r="441" spans="4:17" ht="15" x14ac:dyDescent="0.25">
      <c r="D441" s="30"/>
      <c r="G441" s="26">
        <v>220</v>
      </c>
      <c r="H441" s="28" t="str">
        <f t="shared" si="38"/>
        <v>424.220</v>
      </c>
      <c r="I441" s="29" t="s">
        <v>2437</v>
      </c>
      <c r="J441" s="27" t="str">
        <f t="shared" si="39"/>
        <v>424.220 - Половое покрытие</v>
      </c>
      <c r="M441" s="47"/>
      <c r="N441" s="47"/>
      <c r="P441" s="45" t="s">
        <v>3555</v>
      </c>
      <c r="Q441" s="45" t="s">
        <v>2151</v>
      </c>
    </row>
    <row r="442" spans="4:17" ht="15" x14ac:dyDescent="0.25">
      <c r="D442" s="30"/>
      <c r="G442" s="26">
        <v>230</v>
      </c>
      <c r="H442" s="28" t="str">
        <f t="shared" si="38"/>
        <v>424.230</v>
      </c>
      <c r="I442" s="29" t="s">
        <v>2436</v>
      </c>
      <c r="J442" s="27" t="str">
        <f t="shared" si="39"/>
        <v>424.230 - ДСП</v>
      </c>
      <c r="M442" s="47"/>
      <c r="N442" s="47"/>
      <c r="P442" s="45" t="s">
        <v>3588</v>
      </c>
      <c r="Q442" s="45" t="s">
        <v>2117</v>
      </c>
    </row>
    <row r="443" spans="4:17" ht="15" x14ac:dyDescent="0.25">
      <c r="D443" s="30"/>
      <c r="G443" s="26">
        <v>240</v>
      </c>
      <c r="H443" s="28" t="str">
        <f t="shared" si="38"/>
        <v>424.240</v>
      </c>
      <c r="I443" s="29" t="s">
        <v>2435</v>
      </c>
      <c r="J443" s="27" t="str">
        <f t="shared" si="39"/>
        <v>424.240 - ДВП</v>
      </c>
      <c r="M443" s="47"/>
      <c r="N443" s="47"/>
      <c r="P443" s="45" t="s">
        <v>3138</v>
      </c>
      <c r="Q443" s="45" t="s">
        <v>2576</v>
      </c>
    </row>
    <row r="444" spans="4:17" ht="15" x14ac:dyDescent="0.25">
      <c r="D444" s="30"/>
      <c r="G444" s="26">
        <v>250</v>
      </c>
      <c r="H444" s="28" t="str">
        <f t="shared" si="38"/>
        <v>424.250</v>
      </c>
      <c r="I444" s="29" t="s">
        <v>2434</v>
      </c>
      <c r="J444" s="27" t="str">
        <f t="shared" si="39"/>
        <v>424.250 - Фанера</v>
      </c>
      <c r="M444" s="47"/>
      <c r="N444" s="47"/>
      <c r="P444" s="45" t="s">
        <v>3507</v>
      </c>
      <c r="Q444" s="45" t="s">
        <v>2199</v>
      </c>
    </row>
    <row r="445" spans="4:17" ht="15" x14ac:dyDescent="0.25">
      <c r="D445" s="30"/>
      <c r="G445" s="26">
        <v>260</v>
      </c>
      <c r="H445" s="28" t="str">
        <f t="shared" si="38"/>
        <v>424.260</v>
      </c>
      <c r="I445" s="29" t="s">
        <v>2433</v>
      </c>
      <c r="J445" s="27" t="str">
        <f t="shared" si="39"/>
        <v>424.260 - Лигнофоль</v>
      </c>
      <c r="M445" s="47"/>
      <c r="N445" s="47"/>
      <c r="P445" s="45" t="s">
        <v>2902</v>
      </c>
      <c r="Q445" s="45" t="s">
        <v>2825</v>
      </c>
    </row>
    <row r="446" spans="4:17" ht="15" x14ac:dyDescent="0.25">
      <c r="G446" s="26">
        <v>270</v>
      </c>
      <c r="H446" s="28" t="str">
        <f t="shared" si="38"/>
        <v>424.270</v>
      </c>
      <c r="I446" s="29" t="s">
        <v>2432</v>
      </c>
      <c r="J446" s="27" t="str">
        <f t="shared" si="39"/>
        <v>424.270 - Мел комковой.</v>
      </c>
      <c r="M446" s="47"/>
      <c r="N446" s="47"/>
      <c r="P446" s="45" t="s">
        <v>3587</v>
      </c>
      <c r="Q446" s="45" t="s">
        <v>2118</v>
      </c>
    </row>
    <row r="447" spans="4:17" ht="15" x14ac:dyDescent="0.25">
      <c r="D447" s="30">
        <v>425</v>
      </c>
      <c r="E447" s="24" t="s">
        <v>2431</v>
      </c>
      <c r="F447" s="25" t="str">
        <f>D447&amp;" - "&amp;E447</f>
        <v>425 - Изделия для отопления</v>
      </c>
      <c r="M447" s="47"/>
      <c r="N447" s="47"/>
      <c r="P447" s="45" t="s">
        <v>2889</v>
      </c>
      <c r="Q447" s="45" t="s">
        <v>2838</v>
      </c>
    </row>
    <row r="448" spans="4:17" ht="15" x14ac:dyDescent="0.25">
      <c r="D448" s="30"/>
      <c r="G448" s="26">
        <v>110</v>
      </c>
      <c r="H448" s="28" t="str">
        <f>$D$447&amp;"."&amp;G448</f>
        <v>425.110</v>
      </c>
      <c r="I448" s="29" t="s">
        <v>2430</v>
      </c>
      <c r="J448" s="27" t="str">
        <f>H448&amp;" - "&amp;I448</f>
        <v>425.110 - Изделия для отопления. Радиаторы</v>
      </c>
      <c r="M448" s="47"/>
      <c r="N448" s="47"/>
      <c r="P448" s="45" t="s">
        <v>2886</v>
      </c>
      <c r="Q448" s="45" t="s">
        <v>2840</v>
      </c>
    </row>
    <row r="449" spans="4:17" ht="15" x14ac:dyDescent="0.25">
      <c r="D449" s="30">
        <v>426</v>
      </c>
      <c r="E449" s="24" t="s">
        <v>2429</v>
      </c>
      <c r="F449" s="25" t="str">
        <f>D449&amp;" - "&amp;E449</f>
        <v>426 - Сантехнические изделия</v>
      </c>
      <c r="M449" s="47"/>
      <c r="N449" s="47"/>
      <c r="P449" s="45" t="s">
        <v>2885</v>
      </c>
      <c r="Q449" s="45" t="s">
        <v>2841</v>
      </c>
    </row>
    <row r="450" spans="4:17" ht="15" x14ac:dyDescent="0.25">
      <c r="D450" s="30"/>
      <c r="G450" s="26">
        <v>110</v>
      </c>
      <c r="H450" s="28" t="str">
        <f>$D$449&amp;"."&amp;G450</f>
        <v>426.110</v>
      </c>
      <c r="I450" s="29" t="s">
        <v>2428</v>
      </c>
      <c r="J450" s="27" t="str">
        <f>H450&amp;" - "&amp;I450</f>
        <v>426.110 - Сантехнические изделия. Санфаянс</v>
      </c>
      <c r="M450" s="47"/>
      <c r="N450" s="47"/>
      <c r="P450" s="45" t="s">
        <v>3139</v>
      </c>
      <c r="Q450" s="45" t="s">
        <v>2575</v>
      </c>
    </row>
    <row r="451" spans="4:17" ht="15" x14ac:dyDescent="0.25">
      <c r="D451" s="30"/>
      <c r="G451" s="26">
        <v>120</v>
      </c>
      <c r="H451" s="28" t="str">
        <f>$D$449&amp;"."&amp;G451</f>
        <v>426.120</v>
      </c>
      <c r="I451" s="29" t="s">
        <v>2427</v>
      </c>
      <c r="J451" s="27" t="str">
        <f>H451&amp;" - "&amp;I451</f>
        <v>426.120 - Сантехнические изделия. Сантехническое оборудование для ванной комнаты.</v>
      </c>
      <c r="M451" s="47"/>
      <c r="N451" s="47"/>
      <c r="P451" s="45" t="s">
        <v>3117</v>
      </c>
      <c r="Q451" s="45" t="s">
        <v>2597</v>
      </c>
    </row>
    <row r="452" spans="4:17" ht="15" x14ac:dyDescent="0.25">
      <c r="D452" s="30"/>
      <c r="G452" s="26">
        <v>130</v>
      </c>
      <c r="H452" s="28" t="str">
        <f>$D$449&amp;"."&amp;G452</f>
        <v>426.130</v>
      </c>
      <c r="I452" s="29" t="s">
        <v>2426</v>
      </c>
      <c r="J452" s="27" t="str">
        <f>H452&amp;" - "&amp;I452</f>
        <v>426.130 - Сантехнические изделия. Аксессуары для ванной комнаты.</v>
      </c>
      <c r="M452" s="47"/>
      <c r="N452" s="47"/>
      <c r="P452" s="45" t="s">
        <v>3343</v>
      </c>
      <c r="Q452" s="45" t="s">
        <v>2353</v>
      </c>
    </row>
    <row r="453" spans="4:17" ht="15" x14ac:dyDescent="0.25">
      <c r="D453" s="30">
        <v>427</v>
      </c>
      <c r="E453" s="24" t="s">
        <v>2425</v>
      </c>
      <c r="F453" s="25" t="str">
        <f>D453&amp;" - "&amp;E453</f>
        <v>427 - Изделия для канализации</v>
      </c>
      <c r="M453" s="47"/>
      <c r="N453" s="47"/>
      <c r="P453" s="45" t="s">
        <v>3158</v>
      </c>
      <c r="Q453" s="45" t="s">
        <v>2555</v>
      </c>
    </row>
    <row r="454" spans="4:17" ht="15" x14ac:dyDescent="0.25">
      <c r="D454" s="30"/>
      <c r="G454" s="26">
        <v>110</v>
      </c>
      <c r="H454" s="28" t="str">
        <f>$D$453&amp;"."&amp;G454</f>
        <v>427.110</v>
      </c>
      <c r="I454" s="29" t="s">
        <v>2424</v>
      </c>
      <c r="J454" s="27" t="str">
        <f>H454&amp;" - "&amp;I454</f>
        <v>427.110 - Люки канализационные</v>
      </c>
      <c r="M454" s="47"/>
      <c r="N454" s="47"/>
      <c r="P454" s="45" t="s">
        <v>3150</v>
      </c>
      <c r="Q454" s="45" t="s">
        <v>2564</v>
      </c>
    </row>
    <row r="455" spans="4:17" ht="15" x14ac:dyDescent="0.25">
      <c r="D455" s="30"/>
      <c r="G455" s="26">
        <v>120</v>
      </c>
      <c r="H455" s="28" t="str">
        <f>$D$453&amp;"."&amp;G455</f>
        <v>427.120</v>
      </c>
      <c r="I455" s="29" t="s">
        <v>2423</v>
      </c>
      <c r="J455" s="27" t="str">
        <f>H455&amp;" - "&amp;I455</f>
        <v>427.120 - Трапы</v>
      </c>
      <c r="M455" s="47"/>
      <c r="N455" s="47"/>
      <c r="P455" s="45" t="s">
        <v>3243</v>
      </c>
      <c r="Q455" s="45" t="s">
        <v>2464</v>
      </c>
    </row>
    <row r="456" spans="4:17" ht="15" x14ac:dyDescent="0.25">
      <c r="D456" s="30"/>
      <c r="G456" s="26">
        <v>130</v>
      </c>
      <c r="H456" s="28" t="str">
        <f>$D$453&amp;"."&amp;G456</f>
        <v>427.130</v>
      </c>
      <c r="I456" s="29" t="s">
        <v>2422</v>
      </c>
      <c r="J456" s="27" t="str">
        <f>H456&amp;" - "&amp;I456</f>
        <v>427.130 - Трубы и элементы полипропиленовые</v>
      </c>
      <c r="M456" s="47"/>
      <c r="N456" s="47"/>
      <c r="P456" s="45" t="s">
        <v>3168</v>
      </c>
      <c r="Q456" s="45" t="s">
        <v>2545</v>
      </c>
    </row>
    <row r="457" spans="4:17" ht="15" x14ac:dyDescent="0.25">
      <c r="D457" s="30"/>
      <c r="G457" s="26">
        <v>140</v>
      </c>
      <c r="H457" s="28" t="str">
        <f>$D$453&amp;"."&amp;G457</f>
        <v>427.140</v>
      </c>
      <c r="I457" s="29" t="s">
        <v>2421</v>
      </c>
      <c r="J457" s="27" t="str">
        <f>H457&amp;" - "&amp;I457</f>
        <v>427.140 - Трубы металлопластиковые</v>
      </c>
      <c r="M457" s="47"/>
      <c r="N457" s="47"/>
      <c r="P457" s="45" t="s">
        <v>3556</v>
      </c>
      <c r="Q457" s="45" t="s">
        <v>2150</v>
      </c>
    </row>
    <row r="458" spans="4:17" ht="15" x14ac:dyDescent="0.25">
      <c r="D458" s="30">
        <v>428</v>
      </c>
      <c r="E458" s="24" t="s">
        <v>2420</v>
      </c>
      <c r="F458" s="25" t="str">
        <f>D458&amp;" - "&amp;E458</f>
        <v>428 - Стеллажи</v>
      </c>
      <c r="M458" s="47"/>
      <c r="N458" s="47"/>
      <c r="P458" s="45" t="s">
        <v>3557</v>
      </c>
      <c r="Q458" s="45" t="s">
        <v>2149</v>
      </c>
    </row>
    <row r="459" spans="4:17" ht="15" x14ac:dyDescent="0.25">
      <c r="D459" s="30"/>
      <c r="G459" s="26">
        <v>110</v>
      </c>
      <c r="H459" s="28" t="str">
        <f>$D$458&amp;"."&amp;G459</f>
        <v>428.110</v>
      </c>
      <c r="I459" s="29" t="s">
        <v>2419</v>
      </c>
      <c r="J459" s="27" t="str">
        <f>H459&amp;" - "&amp;I459</f>
        <v>428.110 - Стеллажи.Стеллаж деревянный</v>
      </c>
      <c r="M459" s="47"/>
      <c r="N459" s="47"/>
      <c r="P459" s="45" t="s">
        <v>3431</v>
      </c>
      <c r="Q459" s="45" t="s">
        <v>2270</v>
      </c>
    </row>
    <row r="460" spans="4:17" ht="15" x14ac:dyDescent="0.25">
      <c r="D460" s="30"/>
      <c r="G460" s="26">
        <v>120</v>
      </c>
      <c r="H460" s="28" t="str">
        <f>$D$458&amp;"."&amp;G460</f>
        <v>428.120</v>
      </c>
      <c r="I460" s="29" t="s">
        <v>2418</v>
      </c>
      <c r="J460" s="27" t="str">
        <f>H460&amp;" - "&amp;I460</f>
        <v>428.120 - Стеллажи.Стеллаж складской</v>
      </c>
      <c r="M460" s="47"/>
      <c r="N460" s="47"/>
      <c r="P460" s="45" t="s">
        <v>3413</v>
      </c>
      <c r="Q460" s="45" t="s">
        <v>2287</v>
      </c>
    </row>
    <row r="461" spans="4:17" ht="15" x14ac:dyDescent="0.25">
      <c r="D461" s="30"/>
      <c r="G461" s="26">
        <v>130</v>
      </c>
      <c r="H461" s="28" t="str">
        <f>$D$458&amp;"."&amp;G461</f>
        <v>428.130</v>
      </c>
      <c r="I461" s="29" t="s">
        <v>2417</v>
      </c>
      <c r="J461" s="27" t="str">
        <f>H461&amp;" - "&amp;I461</f>
        <v>428.130 - Стеллажи.Стеллаж архивный</v>
      </c>
      <c r="M461" s="47"/>
      <c r="N461" s="47"/>
      <c r="P461" s="45" t="s">
        <v>3047</v>
      </c>
      <c r="Q461" s="45" t="s">
        <v>2667</v>
      </c>
    </row>
    <row r="462" spans="4:17" ht="15" x14ac:dyDescent="0.25">
      <c r="D462" s="30"/>
      <c r="G462" s="26">
        <v>140</v>
      </c>
      <c r="H462" s="28" t="str">
        <f>$D$458&amp;"."&amp;G462</f>
        <v>428.140</v>
      </c>
      <c r="I462" s="29" t="s">
        <v>2416</v>
      </c>
      <c r="J462" s="27" t="str">
        <f>H462&amp;" - "&amp;I462</f>
        <v>428.140 - Стеллажи.Стеллаж паллетный</v>
      </c>
      <c r="M462" s="47"/>
      <c r="N462" s="47"/>
      <c r="P462" s="45" t="s">
        <v>3097</v>
      </c>
      <c r="Q462" s="45" t="s">
        <v>2615</v>
      </c>
    </row>
    <row r="463" spans="4:17" ht="15" x14ac:dyDescent="0.25">
      <c r="D463" s="30"/>
      <c r="G463" s="26">
        <v>150</v>
      </c>
      <c r="H463" s="28" t="str">
        <f>$D$458&amp;"."&amp;G463</f>
        <v>428.150</v>
      </c>
      <c r="I463" s="29" t="s">
        <v>2415</v>
      </c>
      <c r="J463" s="27" t="str">
        <f>H463&amp;" - "&amp;I463</f>
        <v>428.150 - Стеллажи.Стеллаж мобильный</v>
      </c>
      <c r="M463" s="47"/>
      <c r="N463" s="47"/>
      <c r="P463" s="45" t="s">
        <v>3187</v>
      </c>
      <c r="Q463" s="45" t="s">
        <v>2525</v>
      </c>
    </row>
    <row r="464" spans="4:17" ht="15" x14ac:dyDescent="0.25">
      <c r="D464" s="30">
        <v>429</v>
      </c>
      <c r="E464" s="24" t="s">
        <v>2414</v>
      </c>
      <c r="F464" s="25" t="str">
        <f>D464&amp;" - "&amp;E464</f>
        <v>429 - Мебель</v>
      </c>
      <c r="M464" s="47"/>
      <c r="N464" s="47"/>
      <c r="P464" s="45" t="s">
        <v>3414</v>
      </c>
      <c r="Q464" s="45" t="s">
        <v>2286</v>
      </c>
    </row>
    <row r="465" spans="4:17" ht="15" x14ac:dyDescent="0.25">
      <c r="D465" s="30"/>
      <c r="G465" s="26">
        <v>110</v>
      </c>
      <c r="H465" s="28" t="str">
        <f t="shared" ref="H465:H474" si="40">$D$464&amp;"."&amp;G465</f>
        <v>429.110</v>
      </c>
      <c r="I465" s="29" t="s">
        <v>2413</v>
      </c>
      <c r="J465" s="27" t="str">
        <f t="shared" ref="J465:J474" si="41">H465&amp;" - "&amp;I465</f>
        <v>429.110 - Зеркала обзорные</v>
      </c>
      <c r="M465" s="47"/>
      <c r="N465" s="47"/>
      <c r="P465" s="45" t="s">
        <v>3558</v>
      </c>
      <c r="Q465" s="45" t="s">
        <v>2148</v>
      </c>
    </row>
    <row r="466" spans="4:17" ht="15" x14ac:dyDescent="0.25">
      <c r="D466" s="30"/>
      <c r="G466" s="26">
        <v>120</v>
      </c>
      <c r="H466" s="28" t="str">
        <f t="shared" si="40"/>
        <v>429.120</v>
      </c>
      <c r="I466" s="29" t="s">
        <v>2412</v>
      </c>
      <c r="J466" s="27" t="str">
        <f t="shared" si="41"/>
        <v>429.120 - Зеркала бытовые(офисные)</v>
      </c>
      <c r="M466" s="47"/>
      <c r="N466" s="47"/>
      <c r="P466" s="45" t="s">
        <v>3092</v>
      </c>
      <c r="Q466" s="45" t="s">
        <v>2620</v>
      </c>
    </row>
    <row r="467" spans="4:17" ht="15" x14ac:dyDescent="0.25">
      <c r="D467" s="30"/>
      <c r="G467" s="26">
        <v>130</v>
      </c>
      <c r="H467" s="28" t="str">
        <f t="shared" si="40"/>
        <v>429.130</v>
      </c>
      <c r="I467" s="29" t="s">
        <v>2411</v>
      </c>
      <c r="J467" s="27" t="str">
        <f t="shared" si="41"/>
        <v>429.130 - Мебель стандартного изготовления.</v>
      </c>
      <c r="M467" s="47"/>
      <c r="N467" s="47"/>
      <c r="P467" s="45" t="s">
        <v>3460</v>
      </c>
      <c r="Q467" s="45" t="s">
        <v>2245</v>
      </c>
    </row>
    <row r="468" spans="4:17" ht="15" x14ac:dyDescent="0.25">
      <c r="D468" s="30"/>
      <c r="G468" s="26">
        <v>140</v>
      </c>
      <c r="H468" s="28" t="str">
        <f t="shared" si="40"/>
        <v>429.140</v>
      </c>
      <c r="I468" s="29" t="s">
        <v>2410</v>
      </c>
      <c r="J468" s="27" t="str">
        <f t="shared" si="41"/>
        <v>429.140 - Комус</v>
      </c>
      <c r="M468" s="47"/>
      <c r="N468" s="47"/>
      <c r="P468" s="45" t="s">
        <v>3384</v>
      </c>
      <c r="Q468" s="45" t="s">
        <v>2313</v>
      </c>
    </row>
    <row r="469" spans="4:17" ht="15" x14ac:dyDescent="0.25">
      <c r="D469" s="30"/>
      <c r="G469" s="26">
        <v>150</v>
      </c>
      <c r="H469" s="28" t="str">
        <f t="shared" si="40"/>
        <v>429.150</v>
      </c>
      <c r="I469" s="29" t="s">
        <v>2409</v>
      </c>
      <c r="J469" s="27" t="str">
        <f t="shared" si="41"/>
        <v>429.150 - Мебельные гарнитуры</v>
      </c>
      <c r="M469" s="47"/>
      <c r="N469" s="47"/>
      <c r="P469" s="45" t="s">
        <v>3325</v>
      </c>
      <c r="Q469" s="45" t="s">
        <v>2372</v>
      </c>
    </row>
    <row r="470" spans="4:17" ht="15" x14ac:dyDescent="0.25">
      <c r="D470" s="30"/>
      <c r="G470" s="26">
        <v>160</v>
      </c>
      <c r="H470" s="28" t="str">
        <f t="shared" si="40"/>
        <v>429.160</v>
      </c>
      <c r="I470" s="29" t="s">
        <v>2408</v>
      </c>
      <c r="J470" s="27" t="str">
        <f t="shared" si="41"/>
        <v>429.160 - Мебель нестандартного изготовления</v>
      </c>
      <c r="M470" s="47"/>
      <c r="N470" s="47"/>
      <c r="P470" s="45" t="s">
        <v>3345</v>
      </c>
      <c r="Q470" s="45" t="s">
        <v>2351</v>
      </c>
    </row>
    <row r="471" spans="4:17" ht="15" x14ac:dyDescent="0.25">
      <c r="D471" s="30"/>
      <c r="G471" s="26">
        <v>170</v>
      </c>
      <c r="H471" s="28" t="str">
        <f t="shared" si="40"/>
        <v>429.170</v>
      </c>
      <c r="I471" s="29" t="s">
        <v>2407</v>
      </c>
      <c r="J471" s="27" t="str">
        <f t="shared" si="41"/>
        <v>429.170 - Мебель металлическая</v>
      </c>
      <c r="M471" s="47"/>
      <c r="N471" s="47"/>
      <c r="P471" s="45" t="s">
        <v>3471</v>
      </c>
      <c r="Q471" s="45" t="s">
        <v>2236</v>
      </c>
    </row>
    <row r="472" spans="4:17" ht="15" x14ac:dyDescent="0.25">
      <c r="D472" s="30"/>
      <c r="G472" s="26">
        <v>180</v>
      </c>
      <c r="H472" s="28" t="str">
        <f t="shared" si="40"/>
        <v>429.180</v>
      </c>
      <c r="I472" s="29" t="s">
        <v>2406</v>
      </c>
      <c r="J472" s="27" t="str">
        <f t="shared" si="41"/>
        <v>429.180 - Ящики, шкафы инструментальные.</v>
      </c>
      <c r="M472" s="47"/>
      <c r="N472" s="47"/>
      <c r="P472" s="45" t="s">
        <v>3469</v>
      </c>
      <c r="Q472" s="45" t="s">
        <v>2238</v>
      </c>
    </row>
    <row r="473" spans="4:17" ht="15" x14ac:dyDescent="0.25">
      <c r="D473" s="30"/>
      <c r="G473" s="26">
        <v>190</v>
      </c>
      <c r="H473" s="28" t="str">
        <f t="shared" si="40"/>
        <v>429.190</v>
      </c>
      <c r="I473" s="29" t="s">
        <v>2405</v>
      </c>
      <c r="J473" s="27" t="str">
        <f t="shared" si="41"/>
        <v>429.190 - Мебель лабораторная</v>
      </c>
      <c r="M473" s="47"/>
      <c r="N473" s="47"/>
      <c r="P473" s="45" t="s">
        <v>3467</v>
      </c>
      <c r="Q473" s="45" t="s">
        <v>2240</v>
      </c>
    </row>
    <row r="474" spans="4:17" ht="15" x14ac:dyDescent="0.25">
      <c r="D474" s="30"/>
      <c r="G474" s="26">
        <v>200</v>
      </c>
      <c r="H474" s="28" t="str">
        <f t="shared" si="40"/>
        <v>429.200</v>
      </c>
      <c r="I474" s="29" t="s">
        <v>2404</v>
      </c>
      <c r="J474" s="27" t="str">
        <f t="shared" si="41"/>
        <v>429.200 - Фурнитура</v>
      </c>
      <c r="M474" s="47"/>
      <c r="N474" s="47"/>
      <c r="P474" s="45" t="s">
        <v>3466</v>
      </c>
      <c r="Q474" s="45" t="s">
        <v>2241</v>
      </c>
    </row>
    <row r="475" spans="4:17" ht="15" x14ac:dyDescent="0.25">
      <c r="D475" s="30">
        <v>430</v>
      </c>
      <c r="E475" s="24" t="s">
        <v>2403</v>
      </c>
      <c r="F475" s="25" t="str">
        <f>D475&amp;" - "&amp;E475</f>
        <v>430 - Бытовая техника (МБП)</v>
      </c>
      <c r="M475" s="47"/>
      <c r="N475" s="47"/>
      <c r="P475" s="45" t="s">
        <v>3313</v>
      </c>
      <c r="Q475" s="45" t="s">
        <v>2386</v>
      </c>
    </row>
    <row r="476" spans="4:17" ht="15" x14ac:dyDescent="0.25">
      <c r="D476" s="30"/>
      <c r="G476" s="26">
        <v>110</v>
      </c>
      <c r="H476" s="28" t="str">
        <f>$D$475&amp;"."&amp;G476</f>
        <v>430.110</v>
      </c>
      <c r="I476" s="29" t="s">
        <v>3709</v>
      </c>
      <c r="J476" s="27" t="str">
        <f>H476&amp;" - "&amp;I476</f>
        <v>430.110 - Вентиляторы (МБП)</v>
      </c>
      <c r="M476" s="47"/>
      <c r="N476" s="47"/>
      <c r="P476" s="45" t="s">
        <v>3455</v>
      </c>
      <c r="Q476" s="45" t="s">
        <v>2250</v>
      </c>
    </row>
    <row r="477" spans="4:17" ht="15" x14ac:dyDescent="0.25">
      <c r="D477" s="30"/>
      <c r="G477" s="26">
        <v>120</v>
      </c>
      <c r="H477" s="28" t="str">
        <f>$D$475&amp;"."&amp;G477</f>
        <v>430.120</v>
      </c>
      <c r="I477" s="29" t="s">
        <v>2402</v>
      </c>
      <c r="J477" s="27" t="str">
        <f>H477&amp;" - "&amp;I477</f>
        <v>430.120 - Сушилки</v>
      </c>
      <c r="M477" s="47"/>
      <c r="N477" s="47"/>
      <c r="P477" s="45" t="s">
        <v>3109</v>
      </c>
      <c r="Q477" s="45" t="s">
        <v>2604</v>
      </c>
    </row>
    <row r="478" spans="4:17" ht="15" x14ac:dyDescent="0.25">
      <c r="D478" s="30"/>
      <c r="G478" s="26">
        <v>130</v>
      </c>
      <c r="H478" s="28" t="str">
        <f>$D$475&amp;"."&amp;G478</f>
        <v>430.130</v>
      </c>
      <c r="I478" s="29" t="s">
        <v>2401</v>
      </c>
      <c r="J478" s="27" t="str">
        <f>H478&amp;" - "&amp;I478</f>
        <v>430.130 - Радио, часы, магнитолы</v>
      </c>
      <c r="M478" s="47"/>
      <c r="N478" s="47"/>
      <c r="P478" s="45" t="s">
        <v>3527</v>
      </c>
      <c r="Q478" s="45" t="s">
        <v>2179</v>
      </c>
    </row>
    <row r="479" spans="4:17" ht="15" x14ac:dyDescent="0.25">
      <c r="D479" s="30"/>
      <c r="G479" s="26">
        <v>140</v>
      </c>
      <c r="H479" s="28" t="str">
        <f>$D$475&amp;"."&amp;G479</f>
        <v>430.140</v>
      </c>
      <c r="I479" s="29" t="s">
        <v>2400</v>
      </c>
      <c r="J479" s="27" t="str">
        <f>H479&amp;" - "&amp;I479</f>
        <v>430.140 - Утюги,чайники</v>
      </c>
      <c r="M479" s="47"/>
      <c r="N479" s="47"/>
      <c r="P479" s="45" t="s">
        <v>3205</v>
      </c>
      <c r="Q479" s="45" t="s">
        <v>2504</v>
      </c>
    </row>
    <row r="480" spans="4:17" ht="15" x14ac:dyDescent="0.25">
      <c r="D480" s="30"/>
      <c r="G480" s="26">
        <v>150</v>
      </c>
      <c r="H480" s="28" t="str">
        <f>$D$475&amp;"."&amp;G480</f>
        <v>430.150</v>
      </c>
      <c r="I480" s="29" t="s">
        <v>2399</v>
      </c>
      <c r="J480" s="27" t="str">
        <f>H480&amp;" - "&amp;I480</f>
        <v>430.150 - Светильники,люстры</v>
      </c>
      <c r="M480" s="47"/>
      <c r="N480" s="47"/>
      <c r="P480" s="45" t="s">
        <v>3212</v>
      </c>
      <c r="Q480" s="45" t="s">
        <v>2496</v>
      </c>
    </row>
    <row r="481" spans="4:17" ht="15" x14ac:dyDescent="0.25">
      <c r="D481" s="30">
        <v>431</v>
      </c>
      <c r="E481" s="24" t="s">
        <v>2398</v>
      </c>
      <c r="F481" s="25" t="str">
        <f>D481&amp;" - "&amp;E481</f>
        <v>431 - Бытовая техника (крупная)</v>
      </c>
      <c r="M481" s="47"/>
      <c r="N481" s="47"/>
      <c r="P481" s="45" t="s">
        <v>2868</v>
      </c>
      <c r="Q481" s="45" t="s">
        <v>2856</v>
      </c>
    </row>
    <row r="482" spans="4:17" ht="15" x14ac:dyDescent="0.25">
      <c r="D482" s="30"/>
      <c r="G482" s="26">
        <v>110</v>
      </c>
      <c r="H482" s="28" t="str">
        <f t="shared" ref="H482:H489" si="42">$D$481&amp;"."&amp;G482</f>
        <v>431.110</v>
      </c>
      <c r="I482" s="29" t="s">
        <v>2397</v>
      </c>
      <c r="J482" s="27" t="str">
        <f t="shared" ref="J482:J489" si="43">H482&amp;" - "&amp;I482</f>
        <v>431.110 - Холодильники</v>
      </c>
      <c r="M482" s="47"/>
      <c r="N482" s="47"/>
      <c r="P482" s="45" t="s">
        <v>2869</v>
      </c>
      <c r="Q482" s="45" t="s">
        <v>2855</v>
      </c>
    </row>
    <row r="483" spans="4:17" ht="15" x14ac:dyDescent="0.25">
      <c r="D483" s="30"/>
      <c r="G483" s="26">
        <v>120</v>
      </c>
      <c r="H483" s="28" t="str">
        <f t="shared" si="42"/>
        <v>431.120</v>
      </c>
      <c r="I483" s="29" t="s">
        <v>2396</v>
      </c>
      <c r="J483" s="27" t="str">
        <f t="shared" si="43"/>
        <v>431.120 - Пылесосы</v>
      </c>
      <c r="M483" s="47"/>
      <c r="N483" s="47"/>
      <c r="P483" s="45" t="s">
        <v>2871</v>
      </c>
      <c r="Q483" s="45" t="s">
        <v>2853</v>
      </c>
    </row>
    <row r="484" spans="4:17" ht="15" x14ac:dyDescent="0.25">
      <c r="D484" s="30"/>
      <c r="G484" s="26">
        <v>130</v>
      </c>
      <c r="H484" s="28" t="str">
        <f t="shared" si="42"/>
        <v>431.130</v>
      </c>
      <c r="I484" s="29" t="s">
        <v>2395</v>
      </c>
      <c r="J484" s="27" t="str">
        <f t="shared" si="43"/>
        <v>431.130 - Телевизоры, музыкальные центры</v>
      </c>
      <c r="M484" s="47"/>
      <c r="N484" s="47"/>
      <c r="P484" s="45" t="s">
        <v>2870</v>
      </c>
      <c r="Q484" s="45" t="s">
        <v>2854</v>
      </c>
    </row>
    <row r="485" spans="4:17" ht="15" x14ac:dyDescent="0.25">
      <c r="D485" s="30"/>
      <c r="G485" s="26">
        <v>140</v>
      </c>
      <c r="H485" s="28" t="str">
        <f t="shared" si="42"/>
        <v>431.140</v>
      </c>
      <c r="I485" s="29" t="s">
        <v>2394</v>
      </c>
      <c r="J485" s="27" t="str">
        <f t="shared" si="43"/>
        <v>431.140 - Печи, плиты</v>
      </c>
      <c r="M485" s="47"/>
      <c r="N485" s="47"/>
      <c r="P485" s="45" t="s">
        <v>3041</v>
      </c>
      <c r="Q485" s="45" t="s">
        <v>2673</v>
      </c>
    </row>
    <row r="486" spans="4:17" ht="15" x14ac:dyDescent="0.25">
      <c r="D486" s="30"/>
      <c r="G486" s="26">
        <v>150</v>
      </c>
      <c r="H486" s="28" t="str">
        <f t="shared" si="42"/>
        <v>431.150</v>
      </c>
      <c r="I486" s="29" t="s">
        <v>2393</v>
      </c>
      <c r="J486" s="27" t="str">
        <f t="shared" si="43"/>
        <v>431.150 - Системы вентиляции</v>
      </c>
      <c r="M486" s="47"/>
      <c r="N486" s="47"/>
      <c r="P486" s="45" t="s">
        <v>3223</v>
      </c>
      <c r="Q486" s="45" t="s">
        <v>2484</v>
      </c>
    </row>
    <row r="487" spans="4:17" ht="15" x14ac:dyDescent="0.25">
      <c r="D487" s="30"/>
      <c r="G487" s="26">
        <v>160</v>
      </c>
      <c r="H487" s="28" t="str">
        <f t="shared" si="42"/>
        <v>431.160</v>
      </c>
      <c r="I487" s="29" t="s">
        <v>2392</v>
      </c>
      <c r="J487" s="27" t="str">
        <f t="shared" si="43"/>
        <v>431.160 - Системы кондиционирования</v>
      </c>
      <c r="M487" s="47"/>
      <c r="N487" s="47"/>
      <c r="P487" s="45" t="s">
        <v>3277</v>
      </c>
      <c r="Q487" s="45" t="s">
        <v>2426</v>
      </c>
    </row>
    <row r="488" spans="4:17" ht="15" x14ac:dyDescent="0.25">
      <c r="D488" s="30"/>
      <c r="G488" s="26">
        <v>170</v>
      </c>
      <c r="H488" s="28" t="str">
        <f t="shared" si="42"/>
        <v>431.170</v>
      </c>
      <c r="I488" s="29" t="s">
        <v>2391</v>
      </c>
      <c r="J488" s="27" t="str">
        <f t="shared" si="43"/>
        <v>431.170 - Системы доступа</v>
      </c>
      <c r="M488" s="47"/>
      <c r="N488" s="47"/>
      <c r="P488" s="45" t="s">
        <v>3276</v>
      </c>
      <c r="Q488" s="45" t="s">
        <v>2427</v>
      </c>
    </row>
    <row r="489" spans="4:17" ht="15" x14ac:dyDescent="0.25">
      <c r="D489" s="30"/>
      <c r="G489" s="26">
        <v>180</v>
      </c>
      <c r="H489" s="26" t="str">
        <f t="shared" si="42"/>
        <v>431.180</v>
      </c>
      <c r="I489" s="29" t="s">
        <v>2390</v>
      </c>
      <c r="J489" s="27" t="str">
        <f t="shared" si="43"/>
        <v>431.180 - Бытовая техника. Медицинское оборудование</v>
      </c>
      <c r="M489" s="47"/>
      <c r="N489" s="47"/>
      <c r="P489" s="45" t="s">
        <v>3275</v>
      </c>
      <c r="Q489" s="45" t="s">
        <v>2428</v>
      </c>
    </row>
    <row r="490" spans="4:17" ht="15" x14ac:dyDescent="0.25">
      <c r="D490" s="30">
        <v>432</v>
      </c>
      <c r="E490" s="24" t="s">
        <v>82</v>
      </c>
      <c r="F490" s="25" t="str">
        <f>D490&amp;" - "&amp;E490</f>
        <v>432 - Отходы</v>
      </c>
      <c r="I490" s="29"/>
      <c r="M490" s="47"/>
      <c r="N490" s="47"/>
      <c r="P490" s="45" t="s">
        <v>3301</v>
      </c>
      <c r="Q490" s="45" t="s">
        <v>2399</v>
      </c>
    </row>
    <row r="491" spans="4:17" ht="15" x14ac:dyDescent="0.25">
      <c r="D491" s="30"/>
      <c r="G491" s="26">
        <v>110</v>
      </c>
      <c r="H491" s="28" t="str">
        <f t="shared" ref="H491:H499" si="44">$D$490&amp;"."&amp;G491</f>
        <v>432.110</v>
      </c>
      <c r="I491" s="29" t="s">
        <v>2389</v>
      </c>
      <c r="J491" s="27" t="str">
        <f t="shared" ref="J491:J499" si="45">H491&amp;" - "&amp;I491</f>
        <v>432.110 - Стройматериалы б/у</v>
      </c>
      <c r="M491" s="47"/>
      <c r="N491" s="47"/>
      <c r="P491" s="45" t="s">
        <v>2876</v>
      </c>
      <c r="Q491" s="45" t="s">
        <v>2849</v>
      </c>
    </row>
    <row r="492" spans="4:17" ht="15" x14ac:dyDescent="0.25">
      <c r="D492" s="30"/>
      <c r="G492" s="26">
        <v>120</v>
      </c>
      <c r="H492" s="28" t="str">
        <f t="shared" si="44"/>
        <v>432.120</v>
      </c>
      <c r="I492" s="29" t="s">
        <v>2388</v>
      </c>
      <c r="J492" s="27" t="str">
        <f t="shared" si="45"/>
        <v>432.120 - Металл и металлоконструкции б/у</v>
      </c>
      <c r="M492" s="47"/>
      <c r="N492" s="47"/>
      <c r="P492" s="45" t="s">
        <v>3001</v>
      </c>
      <c r="Q492" s="45" t="s">
        <v>2714</v>
      </c>
    </row>
    <row r="493" spans="4:17" ht="15" x14ac:dyDescent="0.25">
      <c r="D493" s="30"/>
      <c r="G493" s="26">
        <v>130</v>
      </c>
      <c r="H493" s="28" t="str">
        <f t="shared" si="44"/>
        <v>432.130</v>
      </c>
      <c r="I493" s="29" t="s">
        <v>2387</v>
      </c>
      <c r="J493" s="27" t="str">
        <f t="shared" si="45"/>
        <v>432.130 - Лесоматериалы б/у</v>
      </c>
      <c r="M493" s="47"/>
      <c r="N493" s="47"/>
      <c r="P493" s="45" t="s">
        <v>3474</v>
      </c>
      <c r="Q493" s="45" t="s">
        <v>2233</v>
      </c>
    </row>
    <row r="494" spans="4:17" ht="15" x14ac:dyDescent="0.25">
      <c r="D494" s="30"/>
      <c r="G494" s="26">
        <v>140</v>
      </c>
      <c r="H494" s="28" t="str">
        <f t="shared" si="44"/>
        <v>432.140</v>
      </c>
      <c r="I494" s="29" t="s">
        <v>2386</v>
      </c>
      <c r="J494" s="27" t="str">
        <f t="shared" si="45"/>
        <v>432.140 - РТИ б/у</v>
      </c>
      <c r="M494" s="47"/>
      <c r="N494" s="47"/>
      <c r="P494" s="45" t="s">
        <v>3163</v>
      </c>
      <c r="Q494" s="45" t="s">
        <v>2550</v>
      </c>
    </row>
    <row r="495" spans="4:17" ht="15" x14ac:dyDescent="0.25">
      <c r="D495" s="30"/>
      <c r="G495" s="26">
        <v>150</v>
      </c>
      <c r="H495" s="28" t="str">
        <f t="shared" si="44"/>
        <v>432.150</v>
      </c>
      <c r="I495" s="29" t="s">
        <v>2385</v>
      </c>
      <c r="J495" s="27" t="str">
        <f t="shared" si="45"/>
        <v>432.150 - АТТЗ б/у</v>
      </c>
      <c r="M495" s="47"/>
      <c r="N495" s="47"/>
      <c r="P495" s="45" t="s">
        <v>3198</v>
      </c>
      <c r="Q495" s="45" t="s">
        <v>2513</v>
      </c>
    </row>
    <row r="496" spans="4:17" ht="15" x14ac:dyDescent="0.25">
      <c r="D496" s="30"/>
      <c r="G496" s="26">
        <v>160</v>
      </c>
      <c r="H496" s="28" t="str">
        <f t="shared" si="44"/>
        <v>432.160</v>
      </c>
      <c r="I496" s="29" t="s">
        <v>2384</v>
      </c>
      <c r="J496" s="27" t="str">
        <f t="shared" si="45"/>
        <v>432.160 - Тара б/у</v>
      </c>
      <c r="M496" s="47"/>
      <c r="N496" s="47"/>
      <c r="P496" s="45" t="s">
        <v>3401</v>
      </c>
      <c r="Q496" s="45" t="s">
        <v>3707</v>
      </c>
    </row>
    <row r="497" spans="1:17" ht="15" x14ac:dyDescent="0.25">
      <c r="D497" s="30"/>
      <c r="G497" s="26">
        <v>170</v>
      </c>
      <c r="H497" s="28" t="str">
        <f t="shared" si="44"/>
        <v>432.170</v>
      </c>
      <c r="I497" s="29" t="s">
        <v>2383</v>
      </c>
      <c r="J497" s="27" t="str">
        <f t="shared" si="45"/>
        <v>432.170 - Электрооборудование б/у</v>
      </c>
      <c r="M497" s="47"/>
      <c r="N497" s="47"/>
      <c r="P497" s="45" t="s">
        <v>3444</v>
      </c>
      <c r="Q497" s="45" t="s">
        <v>3710</v>
      </c>
    </row>
    <row r="498" spans="1:17" ht="15" x14ac:dyDescent="0.25">
      <c r="D498" s="30"/>
      <c r="G498" s="26">
        <v>180</v>
      </c>
      <c r="H498" s="28" t="str">
        <f t="shared" si="44"/>
        <v>432.180</v>
      </c>
      <c r="I498" s="29" t="s">
        <v>2382</v>
      </c>
      <c r="J498" s="27" t="str">
        <f t="shared" si="45"/>
        <v>432.180 - Энергооборудование б/у</v>
      </c>
      <c r="M498" s="47"/>
      <c r="N498" s="47"/>
      <c r="P498" s="45" t="s">
        <v>3597</v>
      </c>
      <c r="Q498" s="45" t="s">
        <v>2108</v>
      </c>
    </row>
    <row r="499" spans="1:17" ht="15" x14ac:dyDescent="0.25">
      <c r="D499" s="30"/>
      <c r="G499" s="26">
        <v>190</v>
      </c>
      <c r="H499" s="28" t="str">
        <f t="shared" si="44"/>
        <v>432.190</v>
      </c>
      <c r="I499" s="29" t="s">
        <v>2381</v>
      </c>
      <c r="J499" s="27" t="str">
        <f t="shared" si="45"/>
        <v>432.190 - Огнеупорные изделия б/у</v>
      </c>
      <c r="M499" s="47"/>
      <c r="N499" s="47"/>
      <c r="P499" s="45" t="s">
        <v>3604</v>
      </c>
      <c r="Q499" s="45" t="s">
        <v>2101</v>
      </c>
    </row>
    <row r="500" spans="1:17" ht="15" x14ac:dyDescent="0.25">
      <c r="M500" s="47"/>
      <c r="N500" s="47"/>
      <c r="P500" s="45" t="s">
        <v>3605</v>
      </c>
      <c r="Q500" s="45" t="s">
        <v>2100</v>
      </c>
    </row>
    <row r="501" spans="1:17" ht="15" x14ac:dyDescent="0.25">
      <c r="A501" s="30" t="s">
        <v>2380</v>
      </c>
      <c r="B501" s="24" t="s">
        <v>2379</v>
      </c>
      <c r="C501" s="24" t="str">
        <f>A501&amp;" - "&amp;B501</f>
        <v>500 - Оборудование</v>
      </c>
      <c r="D501" s="30">
        <v>501</v>
      </c>
      <c r="E501" s="24" t="s">
        <v>2378</v>
      </c>
      <c r="F501" s="25" t="str">
        <f>D501&amp;" - "&amp;E501</f>
        <v>501 - Технологическое и сменное  металлургическое оборудование</v>
      </c>
      <c r="M501" s="47"/>
      <c r="N501" s="47"/>
      <c r="P501" s="45" t="s">
        <v>2988</v>
      </c>
      <c r="Q501" s="45" t="s">
        <v>2728</v>
      </c>
    </row>
    <row r="502" spans="1:17" ht="15" x14ac:dyDescent="0.25">
      <c r="D502" s="30"/>
      <c r="G502" s="26">
        <v>110</v>
      </c>
      <c r="H502" s="28" t="str">
        <f t="shared" ref="H502:H513" si="46">$D$501&amp;"."&amp;G502</f>
        <v>501.110</v>
      </c>
      <c r="I502" s="29" t="s">
        <v>2377</v>
      </c>
      <c r="J502" s="27" t="str">
        <f t="shared" ref="J502:J513" si="47">H502&amp;" - "&amp;I502</f>
        <v>501.110 - Документация</v>
      </c>
      <c r="M502" s="47"/>
      <c r="N502" s="47"/>
      <c r="P502" s="45" t="s">
        <v>3559</v>
      </c>
      <c r="Q502" s="45" t="s">
        <v>2147</v>
      </c>
    </row>
    <row r="503" spans="1:17" ht="15" x14ac:dyDescent="0.25">
      <c r="D503" s="30"/>
      <c r="G503" s="26">
        <v>120</v>
      </c>
      <c r="H503" s="28" t="str">
        <f t="shared" si="46"/>
        <v>501.120</v>
      </c>
      <c r="I503" s="29" t="s">
        <v>2376</v>
      </c>
      <c r="J503" s="27" t="str">
        <f t="shared" si="47"/>
        <v>501.120 - Комплектующие и расходные материалы  АТТТ</v>
      </c>
      <c r="M503" s="47"/>
      <c r="N503" s="47"/>
      <c r="P503" s="45" t="s">
        <v>3508</v>
      </c>
      <c r="Q503" s="45" t="s">
        <v>2198</v>
      </c>
    </row>
    <row r="504" spans="1:17" ht="15" x14ac:dyDescent="0.25">
      <c r="D504" s="30"/>
      <c r="G504" s="26">
        <v>130</v>
      </c>
      <c r="H504" s="28" t="str">
        <f t="shared" si="46"/>
        <v>501.130</v>
      </c>
      <c r="I504" s="29" t="s">
        <v>2375</v>
      </c>
      <c r="J504" s="27" t="str">
        <f t="shared" si="47"/>
        <v>501.130 - Комплектующие и расходные материалы РСХП</v>
      </c>
      <c r="M504" s="47"/>
      <c r="N504" s="47"/>
      <c r="P504" s="45" t="s">
        <v>3256</v>
      </c>
      <c r="Q504" s="45" t="s">
        <v>2449</v>
      </c>
    </row>
    <row r="505" spans="1:17" ht="15" x14ac:dyDescent="0.25">
      <c r="D505" s="30"/>
      <c r="G505" s="26">
        <v>140</v>
      </c>
      <c r="H505" s="28" t="str">
        <f t="shared" si="46"/>
        <v>501.140</v>
      </c>
      <c r="I505" s="29" t="s">
        <v>2374</v>
      </c>
      <c r="J505" s="27" t="str">
        <f t="shared" si="47"/>
        <v>501.140 - Комплектующие и расходные материалы АНГЦ</v>
      </c>
      <c r="M505" s="47"/>
      <c r="N505" s="47"/>
      <c r="P505" s="45" t="s">
        <v>3560</v>
      </c>
      <c r="Q505" s="45" t="s">
        <v>2146</v>
      </c>
    </row>
    <row r="506" spans="1:17" ht="15" x14ac:dyDescent="0.25">
      <c r="D506" s="30"/>
      <c r="G506" s="26">
        <v>150</v>
      </c>
      <c r="H506" s="28" t="str">
        <f t="shared" si="46"/>
        <v>501.150</v>
      </c>
      <c r="I506" s="29" t="s">
        <v>2373</v>
      </c>
      <c r="J506" s="27" t="str">
        <f t="shared" si="47"/>
        <v>501.150 - Комплектующие и расходные материалы АПП</v>
      </c>
      <c r="M506" s="47"/>
      <c r="N506" s="47"/>
      <c r="P506" s="45" t="s">
        <v>3306</v>
      </c>
      <c r="Q506" s="45" t="s">
        <v>2393</v>
      </c>
    </row>
    <row r="507" spans="1:17" ht="15" x14ac:dyDescent="0.25">
      <c r="D507" s="30"/>
      <c r="G507" s="26">
        <v>160</v>
      </c>
      <c r="H507" s="28" t="str">
        <f t="shared" si="46"/>
        <v>501.160</v>
      </c>
      <c r="I507" s="29" t="s">
        <v>3690</v>
      </c>
      <c r="J507" s="27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7" s="47"/>
      <c r="N507" s="47"/>
      <c r="P507" s="45" t="s">
        <v>3607</v>
      </c>
      <c r="Q507" s="45" t="s">
        <v>2098</v>
      </c>
    </row>
    <row r="508" spans="1:17" ht="15" x14ac:dyDescent="0.25">
      <c r="D508" s="30"/>
      <c r="G508" s="26">
        <v>170</v>
      </c>
      <c r="H508" s="28" t="str">
        <f t="shared" si="46"/>
        <v>501.170</v>
      </c>
      <c r="I508" s="29" t="s">
        <v>2372</v>
      </c>
      <c r="J508" s="27" t="str">
        <f t="shared" si="47"/>
        <v>501.170 - Ролики</v>
      </c>
      <c r="M508" s="47"/>
      <c r="N508" s="47"/>
      <c r="P508" s="45" t="s">
        <v>3308</v>
      </c>
      <c r="Q508" s="45" t="s">
        <v>2391</v>
      </c>
    </row>
    <row r="509" spans="1:17" ht="15" x14ac:dyDescent="0.25">
      <c r="D509" s="30"/>
      <c r="G509" s="26">
        <v>180</v>
      </c>
      <c r="H509" s="28" t="str">
        <f t="shared" si="46"/>
        <v>501.180</v>
      </c>
      <c r="I509" s="29" t="s">
        <v>2371</v>
      </c>
      <c r="J509" s="27" t="str">
        <f t="shared" si="47"/>
        <v>501.180 - Ножи</v>
      </c>
      <c r="M509" s="47"/>
      <c r="N509" s="47"/>
      <c r="P509" s="45" t="s">
        <v>3562</v>
      </c>
      <c r="Q509" s="45" t="s">
        <v>2144</v>
      </c>
    </row>
    <row r="510" spans="1:17" ht="15" x14ac:dyDescent="0.25">
      <c r="D510" s="30"/>
      <c r="G510" s="26">
        <v>190</v>
      </c>
      <c r="H510" s="28" t="str">
        <f t="shared" si="46"/>
        <v>501.190</v>
      </c>
      <c r="I510" s="29" t="s">
        <v>2370</v>
      </c>
      <c r="J510" s="27" t="str">
        <f t="shared" si="47"/>
        <v>501.190 - Валы</v>
      </c>
      <c r="M510" s="47"/>
      <c r="N510" s="47"/>
      <c r="P510" s="45" t="s">
        <v>3591</v>
      </c>
      <c r="Q510" s="45" t="s">
        <v>2114</v>
      </c>
    </row>
    <row r="511" spans="1:17" ht="15" x14ac:dyDescent="0.25">
      <c r="D511" s="30"/>
      <c r="G511" s="26">
        <v>200</v>
      </c>
      <c r="H511" s="28" t="str">
        <f t="shared" si="46"/>
        <v>501.200</v>
      </c>
      <c r="I511" s="29" t="s">
        <v>2369</v>
      </c>
      <c r="J511" s="27" t="str">
        <f t="shared" si="47"/>
        <v>501.200 - Сменное оборудование</v>
      </c>
      <c r="M511" s="47"/>
      <c r="N511" s="47"/>
      <c r="P511" s="45" t="s">
        <v>3307</v>
      </c>
      <c r="Q511" s="45" t="s">
        <v>2392</v>
      </c>
    </row>
    <row r="512" spans="1:17" ht="15" x14ac:dyDescent="0.25">
      <c r="D512" s="30"/>
      <c r="G512" s="26">
        <v>210</v>
      </c>
      <c r="H512" s="28" t="str">
        <f t="shared" si="46"/>
        <v>501.210</v>
      </c>
      <c r="I512" s="29" t="s">
        <v>2368</v>
      </c>
      <c r="J512" s="27" t="str">
        <f t="shared" si="47"/>
        <v>501.210 - Валки х/п стальные рабочие</v>
      </c>
      <c r="M512" s="47"/>
      <c r="N512" s="47"/>
      <c r="P512" s="45" t="s">
        <v>3561</v>
      </c>
      <c r="Q512" s="45" t="s">
        <v>2145</v>
      </c>
    </row>
    <row r="513" spans="4:17" ht="15" x14ac:dyDescent="0.25">
      <c r="D513" s="30"/>
      <c r="G513" s="26">
        <v>220</v>
      </c>
      <c r="H513" s="28" t="str">
        <f t="shared" si="46"/>
        <v>501.220</v>
      </c>
      <c r="I513" s="29" t="s">
        <v>2367</v>
      </c>
      <c r="J513" s="27" t="str">
        <f t="shared" si="47"/>
        <v>501.220 - Валки х/п стальные опорные</v>
      </c>
      <c r="M513" s="47"/>
      <c r="N513" s="47"/>
      <c r="P513" s="45" t="s">
        <v>3586</v>
      </c>
      <c r="Q513" s="45" t="s">
        <v>2119</v>
      </c>
    </row>
    <row r="514" spans="4:17" ht="15" x14ac:dyDescent="0.25">
      <c r="D514" s="30">
        <v>502</v>
      </c>
      <c r="E514" s="24" t="s">
        <v>2366</v>
      </c>
      <c r="F514" s="25" t="str">
        <f>D514&amp;" - "&amp;E514</f>
        <v>502 - Технологическое оборудование общеаводское</v>
      </c>
      <c r="M514" s="47"/>
      <c r="N514" s="47"/>
      <c r="P514" s="45" t="s">
        <v>3585</v>
      </c>
      <c r="Q514" s="45" t="s">
        <v>2120</v>
      </c>
    </row>
    <row r="515" spans="4:17" ht="15" x14ac:dyDescent="0.25">
      <c r="D515" s="30"/>
      <c r="G515" s="26">
        <v>110</v>
      </c>
      <c r="H515" s="28" t="str">
        <f t="shared" ref="H515:H553" si="48">$D$514&amp;"."&amp;G515</f>
        <v>502.110</v>
      </c>
      <c r="I515" s="24" t="s">
        <v>2365</v>
      </c>
      <c r="J515" s="27" t="str">
        <f t="shared" ref="J515:J553" si="49">H515&amp;" - "&amp;I515</f>
        <v>502.110 - Моталки,запасные части</v>
      </c>
      <c r="M515" s="47"/>
      <c r="N515" s="47"/>
      <c r="P515" s="45" t="s">
        <v>3451</v>
      </c>
      <c r="Q515" s="45" t="s">
        <v>2254</v>
      </c>
    </row>
    <row r="516" spans="4:17" ht="15" x14ac:dyDescent="0.25">
      <c r="D516" s="30"/>
      <c r="G516" s="26">
        <v>120</v>
      </c>
      <c r="H516" s="28" t="str">
        <f t="shared" si="48"/>
        <v>502.120</v>
      </c>
      <c r="I516" s="24" t="s">
        <v>2364</v>
      </c>
      <c r="J516" s="27" t="str">
        <f t="shared" si="49"/>
        <v>502.120 - Конвейеры</v>
      </c>
      <c r="M516" s="47"/>
      <c r="N516" s="47"/>
      <c r="P516" s="45" t="s">
        <v>3590</v>
      </c>
      <c r="Q516" s="45" t="s">
        <v>2115</v>
      </c>
    </row>
    <row r="517" spans="4:17" ht="15" x14ac:dyDescent="0.25">
      <c r="D517" s="30"/>
      <c r="G517" s="26">
        <v>130</v>
      </c>
      <c r="H517" s="28" t="str">
        <f t="shared" si="48"/>
        <v>502.130</v>
      </c>
      <c r="I517" s="24" t="s">
        <v>2363</v>
      </c>
      <c r="J517" s="27" t="str">
        <f t="shared" si="49"/>
        <v>502.130 - Кран-балки</v>
      </c>
      <c r="M517" s="47"/>
      <c r="N517" s="47"/>
      <c r="P517" s="45" t="s">
        <v>3592</v>
      </c>
      <c r="Q517" s="45" t="s">
        <v>2113</v>
      </c>
    </row>
    <row r="518" spans="4:17" ht="15" x14ac:dyDescent="0.25">
      <c r="D518" s="30"/>
      <c r="G518" s="26">
        <v>140</v>
      </c>
      <c r="H518" s="28" t="str">
        <f t="shared" si="48"/>
        <v>502.140</v>
      </c>
      <c r="I518" s="24" t="s">
        <v>2362</v>
      </c>
      <c r="J518" s="27" t="str">
        <f t="shared" si="49"/>
        <v>502.140 - Комплектующие кабин кранов</v>
      </c>
      <c r="M518" s="47"/>
      <c r="N518" s="47"/>
      <c r="P518" s="45" t="s">
        <v>3452</v>
      </c>
      <c r="Q518" s="45" t="s">
        <v>2253</v>
      </c>
    </row>
    <row r="519" spans="4:17" ht="15" x14ac:dyDescent="0.25">
      <c r="D519" s="30"/>
      <c r="G519" s="26">
        <v>150</v>
      </c>
      <c r="H519" s="28" t="str">
        <f t="shared" si="48"/>
        <v>502.150</v>
      </c>
      <c r="I519" s="24" t="s">
        <v>2361</v>
      </c>
      <c r="J519" s="27" t="str">
        <f t="shared" si="49"/>
        <v>502.150 - Запчасти к кранам</v>
      </c>
      <c r="M519" s="47"/>
      <c r="N519" s="47"/>
      <c r="P519" s="45" t="s">
        <v>3448</v>
      </c>
      <c r="Q519" s="45" t="s">
        <v>2256</v>
      </c>
    </row>
    <row r="520" spans="4:17" ht="15" x14ac:dyDescent="0.25">
      <c r="D520" s="30"/>
      <c r="G520" s="26">
        <v>160</v>
      </c>
      <c r="H520" s="28" t="str">
        <f t="shared" si="48"/>
        <v>502.160</v>
      </c>
      <c r="I520" s="24" t="s">
        <v>2360</v>
      </c>
      <c r="J520" s="27" t="str">
        <f t="shared" si="49"/>
        <v>502.160 - Грузозахватные приспособления</v>
      </c>
      <c r="M520" s="47"/>
      <c r="N520" s="47"/>
      <c r="P520" s="45" t="s">
        <v>3602</v>
      </c>
      <c r="Q520" s="45" t="s">
        <v>2103</v>
      </c>
    </row>
    <row r="521" spans="4:17" ht="15" x14ac:dyDescent="0.25">
      <c r="D521" s="30"/>
      <c r="G521" s="26">
        <v>170</v>
      </c>
      <c r="H521" s="28" t="str">
        <f t="shared" si="48"/>
        <v>502.170</v>
      </c>
      <c r="I521" s="24" t="s">
        <v>2359</v>
      </c>
      <c r="J521" s="27" t="str">
        <f t="shared" si="49"/>
        <v>502.170 - Упаковочное оборудование</v>
      </c>
      <c r="M521" s="47"/>
      <c r="N521" s="47"/>
      <c r="P521" s="45" t="s">
        <v>3487</v>
      </c>
      <c r="Q521" s="45" t="s">
        <v>2219</v>
      </c>
    </row>
    <row r="522" spans="4:17" ht="15" x14ac:dyDescent="0.25">
      <c r="D522" s="30"/>
      <c r="G522" s="26">
        <v>180</v>
      </c>
      <c r="H522" s="28" t="str">
        <f t="shared" si="48"/>
        <v>502.180</v>
      </c>
      <c r="I522" s="24" t="s">
        <v>2358</v>
      </c>
      <c r="J522" s="27" t="str">
        <f t="shared" si="49"/>
        <v>502.180 - Клапаны и горелки</v>
      </c>
      <c r="M522" s="47"/>
      <c r="N522" s="47"/>
      <c r="P522" s="45" t="s">
        <v>3486</v>
      </c>
      <c r="Q522" s="45" t="s">
        <v>2220</v>
      </c>
    </row>
    <row r="523" spans="4:17" ht="15" x14ac:dyDescent="0.25">
      <c r="D523" s="30"/>
      <c r="G523" s="26">
        <v>190</v>
      </c>
      <c r="H523" s="28" t="str">
        <f t="shared" si="48"/>
        <v>502.190</v>
      </c>
      <c r="I523" s="24" t="s">
        <v>2357</v>
      </c>
      <c r="J523" s="27" t="str">
        <f t="shared" si="49"/>
        <v>502.190 - Унифицир.клапаны УМТ, горелки, рекуператоры</v>
      </c>
      <c r="M523" s="47"/>
      <c r="N523" s="47"/>
      <c r="P523" s="45" t="s">
        <v>3479</v>
      </c>
      <c r="Q523" s="45" t="s">
        <v>2228</v>
      </c>
    </row>
    <row r="524" spans="4:17" ht="15" x14ac:dyDescent="0.25">
      <c r="D524" s="30"/>
      <c r="G524" s="26">
        <v>200</v>
      </c>
      <c r="H524" s="28" t="str">
        <f t="shared" si="48"/>
        <v>502.200</v>
      </c>
      <c r="I524" s="24" t="s">
        <v>2356</v>
      </c>
      <c r="J524" s="27" t="str">
        <f t="shared" si="49"/>
        <v>502.200 - Передаточные тележки</v>
      </c>
      <c r="M524" s="47"/>
      <c r="N524" s="47"/>
      <c r="P524" s="45" t="s">
        <v>3043</v>
      </c>
      <c r="Q524" s="45" t="s">
        <v>2671</v>
      </c>
    </row>
    <row r="525" spans="4:17" ht="15" x14ac:dyDescent="0.25">
      <c r="D525" s="30"/>
      <c r="G525" s="26">
        <v>210</v>
      </c>
      <c r="H525" s="28" t="str">
        <f t="shared" si="48"/>
        <v>502.210</v>
      </c>
      <c r="I525" s="24" t="s">
        <v>2355</v>
      </c>
      <c r="J525" s="27" t="str">
        <f t="shared" si="49"/>
        <v>502.210 - Отстойники</v>
      </c>
      <c r="M525" s="47"/>
      <c r="N525" s="47"/>
      <c r="P525" s="45" t="s">
        <v>3023</v>
      </c>
      <c r="Q525" s="45" t="s">
        <v>2692</v>
      </c>
    </row>
    <row r="526" spans="4:17" ht="15" x14ac:dyDescent="0.25">
      <c r="D526" s="30"/>
      <c r="G526" s="26">
        <v>220</v>
      </c>
      <c r="H526" s="28" t="str">
        <f t="shared" si="48"/>
        <v>502.220</v>
      </c>
      <c r="I526" s="24" t="s">
        <v>2354</v>
      </c>
      <c r="J526" s="27" t="str">
        <f t="shared" si="49"/>
        <v>502.220 - Щитовые затворы ИЗТМ</v>
      </c>
      <c r="M526" s="47"/>
      <c r="N526" s="47"/>
      <c r="P526" s="45" t="s">
        <v>3025</v>
      </c>
      <c r="Q526" s="45" t="s">
        <v>2690</v>
      </c>
    </row>
    <row r="527" spans="4:17" ht="15" x14ac:dyDescent="0.25">
      <c r="D527" s="30"/>
      <c r="G527" s="26">
        <v>230</v>
      </c>
      <c r="H527" s="28" t="str">
        <f t="shared" si="48"/>
        <v>502.230</v>
      </c>
      <c r="I527" s="24" t="s">
        <v>2353</v>
      </c>
      <c r="J527" s="27" t="str">
        <f t="shared" si="49"/>
        <v>502.230 - Растворосмесители,бетономешалки</v>
      </c>
      <c r="M527" s="47"/>
      <c r="N527" s="47"/>
      <c r="P527" s="45" t="s">
        <v>3024</v>
      </c>
      <c r="Q527" s="45" t="s">
        <v>2691</v>
      </c>
    </row>
    <row r="528" spans="4:17" ht="15" x14ac:dyDescent="0.25">
      <c r="D528" s="30"/>
      <c r="G528" s="26">
        <v>240</v>
      </c>
      <c r="H528" s="28" t="str">
        <f t="shared" si="48"/>
        <v>502.240</v>
      </c>
      <c r="I528" s="24" t="s">
        <v>2352</v>
      </c>
      <c r="J528" s="27" t="str">
        <f t="shared" si="49"/>
        <v>502.240 - Передвижные подмостки,вышки</v>
      </c>
      <c r="M528" s="47"/>
      <c r="N528" s="47"/>
      <c r="P528" s="45" t="s">
        <v>3446</v>
      </c>
      <c r="Q528" s="45" t="s">
        <v>2257</v>
      </c>
    </row>
    <row r="529" spans="4:17" ht="15" x14ac:dyDescent="0.25">
      <c r="D529" s="30"/>
      <c r="G529" s="26">
        <v>250</v>
      </c>
      <c r="H529" s="28" t="str">
        <f t="shared" si="48"/>
        <v>502.250</v>
      </c>
      <c r="I529" s="24" t="s">
        <v>2351</v>
      </c>
      <c r="J529" s="27" t="str">
        <f t="shared" si="49"/>
        <v>502.250 - Ролики конвейерные.</v>
      </c>
      <c r="M529" s="47"/>
      <c r="N529" s="47"/>
      <c r="P529" s="45" t="s">
        <v>3021</v>
      </c>
      <c r="Q529" s="45" t="s">
        <v>2694</v>
      </c>
    </row>
    <row r="530" spans="4:17" ht="15" x14ac:dyDescent="0.25">
      <c r="D530" s="30"/>
      <c r="G530" s="26">
        <v>260</v>
      </c>
      <c r="H530" s="28" t="str">
        <f t="shared" si="48"/>
        <v>502.260</v>
      </c>
      <c r="I530" s="24" t="s">
        <v>2350</v>
      </c>
      <c r="J530" s="27" t="str">
        <f t="shared" si="49"/>
        <v>502.260 - Тали</v>
      </c>
      <c r="M530" s="47"/>
      <c r="N530" s="47"/>
      <c r="P530" s="45" t="s">
        <v>3328</v>
      </c>
      <c r="Q530" s="45" t="s">
        <v>2369</v>
      </c>
    </row>
    <row r="531" spans="4:17" ht="15" x14ac:dyDescent="0.25">
      <c r="D531" s="30"/>
      <c r="G531" s="26">
        <v>270</v>
      </c>
      <c r="H531" s="28" t="str">
        <f t="shared" si="48"/>
        <v>502.270</v>
      </c>
      <c r="I531" s="24" t="s">
        <v>2349</v>
      </c>
      <c r="J531" s="27" t="str">
        <f t="shared" si="49"/>
        <v>502.270 - Лебедки ручные</v>
      </c>
      <c r="M531" s="47"/>
      <c r="N531" s="47"/>
      <c r="P531" s="45" t="s">
        <v>3252</v>
      </c>
      <c r="Q531" s="45" t="s">
        <v>2453</v>
      </c>
    </row>
    <row r="532" spans="4:17" ht="15" x14ac:dyDescent="0.25">
      <c r="D532" s="30"/>
      <c r="G532" s="26">
        <v>280</v>
      </c>
      <c r="H532" s="28" t="str">
        <f t="shared" si="48"/>
        <v>502.280</v>
      </c>
      <c r="I532" s="24" t="s">
        <v>2348</v>
      </c>
      <c r="J532" s="27" t="str">
        <f t="shared" si="49"/>
        <v>502.280 - Лебедки электрические</v>
      </c>
      <c r="M532" s="47"/>
      <c r="N532" s="47"/>
      <c r="P532" s="45" t="s">
        <v>3432</v>
      </c>
      <c r="Q532" s="45" t="s">
        <v>2269</v>
      </c>
    </row>
    <row r="533" spans="4:17" ht="15" x14ac:dyDescent="0.25">
      <c r="D533" s="30"/>
      <c r="G533" s="26">
        <v>290</v>
      </c>
      <c r="H533" s="28" t="str">
        <f t="shared" si="48"/>
        <v>502.290</v>
      </c>
      <c r="I533" s="24" t="s">
        <v>2347</v>
      </c>
      <c r="J533" s="27" t="str">
        <f t="shared" si="49"/>
        <v>502.290 - Башенные краны</v>
      </c>
      <c r="M533" s="47"/>
      <c r="N533" s="47"/>
      <c r="P533" s="45" t="s">
        <v>3454</v>
      </c>
      <c r="Q533" s="45" t="s">
        <v>2251</v>
      </c>
    </row>
    <row r="534" spans="4:17" ht="15" x14ac:dyDescent="0.25">
      <c r="D534" s="30"/>
      <c r="G534" s="26">
        <v>300</v>
      </c>
      <c r="H534" s="28" t="str">
        <f t="shared" si="48"/>
        <v>502.300</v>
      </c>
      <c r="I534" s="24" t="s">
        <v>2346</v>
      </c>
      <c r="J534" s="27" t="str">
        <f t="shared" si="49"/>
        <v>502.300 - Запчасти к башенным кранам.</v>
      </c>
      <c r="M534" s="47"/>
      <c r="N534" s="47"/>
      <c r="P534" s="45" t="s">
        <v>3453</v>
      </c>
      <c r="Q534" s="45" t="s">
        <v>2252</v>
      </c>
    </row>
    <row r="535" spans="4:17" ht="15" x14ac:dyDescent="0.25">
      <c r="D535" s="30"/>
      <c r="G535" s="26">
        <v>310</v>
      </c>
      <c r="H535" s="28" t="str">
        <f t="shared" si="48"/>
        <v>502.310</v>
      </c>
      <c r="I535" s="24" t="s">
        <v>2345</v>
      </c>
      <c r="J535" s="27" t="str">
        <f t="shared" si="49"/>
        <v>502.310 - Пружины</v>
      </c>
      <c r="M535" s="47"/>
      <c r="N535" s="47"/>
      <c r="P535" s="45" t="s">
        <v>3089</v>
      </c>
      <c r="Q535" s="45" t="s">
        <v>2623</v>
      </c>
    </row>
    <row r="536" spans="4:17" ht="15" x14ac:dyDescent="0.25">
      <c r="D536" s="30"/>
      <c r="G536" s="26">
        <v>320</v>
      </c>
      <c r="H536" s="28" t="str">
        <f t="shared" si="48"/>
        <v>502.320</v>
      </c>
      <c r="I536" s="24" t="s">
        <v>2344</v>
      </c>
      <c r="J536" s="27" t="str">
        <f t="shared" si="49"/>
        <v xml:space="preserve">502.320 - Ножницы </v>
      </c>
      <c r="M536" s="47"/>
      <c r="N536" s="47"/>
      <c r="P536" s="45" t="s">
        <v>3382</v>
      </c>
      <c r="Q536" s="45" t="s">
        <v>2315</v>
      </c>
    </row>
    <row r="537" spans="4:17" ht="15" x14ac:dyDescent="0.25">
      <c r="D537" s="30"/>
      <c r="G537" s="26">
        <v>330</v>
      </c>
      <c r="H537" s="28" t="str">
        <f t="shared" si="48"/>
        <v>502.330</v>
      </c>
      <c r="I537" s="24" t="s">
        <v>2343</v>
      </c>
      <c r="J537" s="27" t="str">
        <f t="shared" si="49"/>
        <v>502.330 - Опорные оси и валы</v>
      </c>
      <c r="M537" s="47"/>
      <c r="N537" s="47"/>
      <c r="P537" s="45" t="s">
        <v>3383</v>
      </c>
      <c r="Q537" s="45" t="s">
        <v>2314</v>
      </c>
    </row>
    <row r="538" spans="4:17" ht="15" x14ac:dyDescent="0.25">
      <c r="D538" s="30"/>
      <c r="G538" s="26">
        <v>340</v>
      </c>
      <c r="H538" s="28" t="str">
        <f t="shared" si="48"/>
        <v>502.340</v>
      </c>
      <c r="I538" s="24" t="s">
        <v>2342</v>
      </c>
      <c r="J538" s="27" t="str">
        <f t="shared" si="49"/>
        <v>502.340 - Питатели пыли</v>
      </c>
      <c r="M538" s="47"/>
      <c r="N538" s="47"/>
      <c r="P538" s="45" t="s">
        <v>3064</v>
      </c>
      <c r="Q538" s="45" t="s">
        <v>2649</v>
      </c>
    </row>
    <row r="539" spans="4:17" ht="15" x14ac:dyDescent="0.25">
      <c r="D539" s="30"/>
      <c r="G539" s="26">
        <v>350</v>
      </c>
      <c r="H539" s="28" t="str">
        <f t="shared" si="48"/>
        <v>502.350</v>
      </c>
      <c r="I539" s="24" t="s">
        <v>2341</v>
      </c>
      <c r="J539" s="27" t="str">
        <f t="shared" si="49"/>
        <v>502.350 - Долота</v>
      </c>
      <c r="M539" s="47"/>
      <c r="N539" s="47"/>
      <c r="P539" s="45" t="s">
        <v>3595</v>
      </c>
      <c r="Q539" s="45" t="s">
        <v>2110</v>
      </c>
    </row>
    <row r="540" spans="4:17" ht="15" x14ac:dyDescent="0.25">
      <c r="D540" s="30"/>
      <c r="G540" s="26">
        <v>360</v>
      </c>
      <c r="H540" s="28" t="str">
        <f t="shared" si="48"/>
        <v>502.360</v>
      </c>
      <c r="I540" s="24" t="s">
        <v>2340</v>
      </c>
      <c r="J540" s="27" t="str">
        <f t="shared" si="49"/>
        <v>502.360 - Домкраты</v>
      </c>
      <c r="M540" s="47"/>
      <c r="N540" s="47"/>
      <c r="P540" s="45" t="s">
        <v>3563</v>
      </c>
      <c r="Q540" s="45" t="s">
        <v>2143</v>
      </c>
    </row>
    <row r="541" spans="4:17" ht="15" x14ac:dyDescent="0.25">
      <c r="D541" s="30"/>
      <c r="G541" s="26">
        <v>370</v>
      </c>
      <c r="H541" s="28" t="str">
        <f t="shared" si="48"/>
        <v>502.370</v>
      </c>
      <c r="I541" s="24" t="s">
        <v>2339</v>
      </c>
      <c r="J541" s="27" t="str">
        <f t="shared" si="49"/>
        <v>502.370 - Маркировочные комплексы и комплектующии к ним</v>
      </c>
      <c r="M541" s="47"/>
      <c r="N541" s="47"/>
      <c r="P541" s="45" t="s">
        <v>3211</v>
      </c>
      <c r="Q541" s="45" t="s">
        <v>2497</v>
      </c>
    </row>
    <row r="542" spans="4:17" ht="15" x14ac:dyDescent="0.25">
      <c r="D542" s="30"/>
      <c r="G542" s="26">
        <v>380</v>
      </c>
      <c r="H542" s="28" t="str">
        <f t="shared" si="48"/>
        <v>502.380</v>
      </c>
      <c r="I542" s="24" t="s">
        <v>2338</v>
      </c>
      <c r="J542" s="27" t="str">
        <f t="shared" si="49"/>
        <v>502.380 - Запчасти к реверсивному стану</v>
      </c>
      <c r="M542" s="47"/>
      <c r="N542" s="47"/>
      <c r="P542" s="45" t="s">
        <v>3210</v>
      </c>
      <c r="Q542" s="45" t="s">
        <v>2498</v>
      </c>
    </row>
    <row r="543" spans="4:17" ht="15" x14ac:dyDescent="0.25">
      <c r="D543" s="30"/>
      <c r="G543" s="26">
        <v>390</v>
      </c>
      <c r="H543" s="28" t="str">
        <f t="shared" si="48"/>
        <v>502.390</v>
      </c>
      <c r="I543" s="24" t="s">
        <v>2337</v>
      </c>
      <c r="J543" s="27" t="str">
        <f t="shared" si="49"/>
        <v>502.390 - Комплектующие и заготовки для штампов</v>
      </c>
      <c r="M543" s="47"/>
      <c r="N543" s="47"/>
      <c r="P543" s="45" t="s">
        <v>3218</v>
      </c>
      <c r="Q543" s="45" t="s">
        <v>2490</v>
      </c>
    </row>
    <row r="544" spans="4:17" ht="15" x14ac:dyDescent="0.25">
      <c r="D544" s="30"/>
      <c r="G544" s="26">
        <v>400</v>
      </c>
      <c r="H544" s="28" t="str">
        <f t="shared" si="48"/>
        <v>502.400</v>
      </c>
      <c r="I544" s="24" t="s">
        <v>2336</v>
      </c>
      <c r="J544" s="27" t="str">
        <f t="shared" si="49"/>
        <v>502.400 - Станки</v>
      </c>
      <c r="M544" s="47"/>
      <c r="N544" s="47"/>
      <c r="P544" s="45" t="s">
        <v>3361</v>
      </c>
      <c r="Q544" s="45" t="s">
        <v>2335</v>
      </c>
    </row>
    <row r="545" spans="4:17" ht="15" x14ac:dyDescent="0.25">
      <c r="D545" s="30"/>
      <c r="G545" s="26">
        <v>420</v>
      </c>
      <c r="H545" s="28" t="str">
        <f t="shared" si="48"/>
        <v>502.420</v>
      </c>
      <c r="I545" s="24" t="s">
        <v>2335</v>
      </c>
      <c r="J545" s="27" t="str">
        <f t="shared" si="49"/>
        <v>502.420 - Спецредукторы</v>
      </c>
      <c r="M545" s="47"/>
      <c r="N545" s="47"/>
      <c r="P545" s="45" t="s">
        <v>3167</v>
      </c>
      <c r="Q545" s="45" t="s">
        <v>2546</v>
      </c>
    </row>
    <row r="546" spans="4:17" ht="15" x14ac:dyDescent="0.25">
      <c r="D546" s="30"/>
      <c r="G546" s="26">
        <v>430</v>
      </c>
      <c r="H546" s="28" t="str">
        <f t="shared" si="48"/>
        <v>502.430</v>
      </c>
      <c r="I546" s="24" t="s">
        <v>2334</v>
      </c>
      <c r="J546" s="27" t="str">
        <f t="shared" si="49"/>
        <v>502.430 - Гаражное оборудование</v>
      </c>
      <c r="M546" s="47"/>
      <c r="N546" s="47"/>
      <c r="P546" s="45" t="s">
        <v>3173</v>
      </c>
      <c r="Q546" s="45" t="s">
        <v>2540</v>
      </c>
    </row>
    <row r="547" spans="4:17" ht="15" x14ac:dyDescent="0.25">
      <c r="D547" s="30"/>
      <c r="G547" s="26">
        <v>440</v>
      </c>
      <c r="H547" s="28" t="str">
        <f t="shared" si="48"/>
        <v>502.440</v>
      </c>
      <c r="I547" s="24" t="s">
        <v>3697</v>
      </c>
      <c r="J547" s="27" t="str">
        <f t="shared" si="49"/>
        <v>502.440 - Краны (Технологическое оборудование общеаводское)</v>
      </c>
      <c r="M547" s="47"/>
      <c r="N547" s="47"/>
      <c r="P547" s="45" t="s">
        <v>3216</v>
      </c>
      <c r="Q547" s="45" t="s">
        <v>2492</v>
      </c>
    </row>
    <row r="548" spans="4:17" ht="15" x14ac:dyDescent="0.25">
      <c r="D548" s="30"/>
      <c r="G548" s="26">
        <v>450</v>
      </c>
      <c r="H548" s="28" t="str">
        <f t="shared" si="48"/>
        <v>502.450</v>
      </c>
      <c r="I548" s="24" t="s">
        <v>2333</v>
      </c>
      <c r="J548" s="27" t="str">
        <f t="shared" si="49"/>
        <v>502.450 - Тормоза крановые</v>
      </c>
      <c r="M548" s="47"/>
      <c r="N548" s="47"/>
      <c r="P548" s="45" t="s">
        <v>3214</v>
      </c>
      <c r="Q548" s="45" t="s">
        <v>2494</v>
      </c>
    </row>
    <row r="549" spans="4:17" ht="15" x14ac:dyDescent="0.25">
      <c r="D549" s="30"/>
      <c r="G549" s="26">
        <v>460</v>
      </c>
      <c r="H549" s="28" t="str">
        <f t="shared" si="48"/>
        <v>502.460</v>
      </c>
      <c r="I549" s="24" t="s">
        <v>2332</v>
      </c>
      <c r="J549" s="27" t="str">
        <f t="shared" si="49"/>
        <v>502.460 - Крюки</v>
      </c>
      <c r="M549" s="47"/>
      <c r="N549" s="47"/>
      <c r="P549" s="45" t="s">
        <v>3215</v>
      </c>
      <c r="Q549" s="45" t="s">
        <v>2493</v>
      </c>
    </row>
    <row r="550" spans="4:17" ht="15" x14ac:dyDescent="0.25">
      <c r="D550" s="30"/>
      <c r="G550" s="26">
        <v>470</v>
      </c>
      <c r="H550" s="28" t="str">
        <f t="shared" si="48"/>
        <v>502.470</v>
      </c>
      <c r="I550" s="24" t="s">
        <v>2331</v>
      </c>
      <c r="J550" s="27" t="str">
        <f t="shared" si="49"/>
        <v>502.470 - Колеса крановые</v>
      </c>
      <c r="M550" s="47"/>
      <c r="N550" s="47"/>
      <c r="P550" s="45" t="s">
        <v>3509</v>
      </c>
      <c r="Q550" s="45" t="s">
        <v>2197</v>
      </c>
    </row>
    <row r="551" spans="4:17" ht="15" x14ac:dyDescent="0.25">
      <c r="D551" s="30"/>
      <c r="G551" s="26">
        <v>480</v>
      </c>
      <c r="H551" s="28" t="str">
        <f t="shared" si="48"/>
        <v>502.480</v>
      </c>
      <c r="I551" s="24" t="s">
        <v>2330</v>
      </c>
      <c r="J551" s="27" t="str">
        <f t="shared" si="49"/>
        <v>502.480 - Столы сварщика</v>
      </c>
      <c r="M551" s="47"/>
      <c r="N551" s="47"/>
      <c r="P551" s="45" t="s">
        <v>3174</v>
      </c>
      <c r="Q551" s="45" t="s">
        <v>2539</v>
      </c>
    </row>
    <row r="552" spans="4:17" ht="15" x14ac:dyDescent="0.25">
      <c r="D552" s="30"/>
      <c r="G552" s="26">
        <v>490</v>
      </c>
      <c r="H552" s="28" t="str">
        <f t="shared" si="48"/>
        <v>502.490</v>
      </c>
      <c r="I552" s="24" t="s">
        <v>2329</v>
      </c>
      <c r="J552" s="27" t="str">
        <f t="shared" si="49"/>
        <v>502.490 - Коммунальное оборудование</v>
      </c>
      <c r="M552" s="47"/>
      <c r="N552" s="47"/>
      <c r="P552" s="45" t="s">
        <v>3360</v>
      </c>
      <c r="Q552" s="45" t="s">
        <v>2336</v>
      </c>
    </row>
    <row r="553" spans="4:17" ht="15" x14ac:dyDescent="0.25">
      <c r="D553" s="30"/>
      <c r="G553" s="26">
        <v>500</v>
      </c>
      <c r="H553" s="28" t="str">
        <f t="shared" si="48"/>
        <v>502.500</v>
      </c>
      <c r="I553" s="24" t="s">
        <v>2328</v>
      </c>
      <c r="J553" s="27" t="str">
        <f t="shared" si="49"/>
        <v>502.500 - Ворота секционные подъемные</v>
      </c>
      <c r="M553" s="47"/>
      <c r="N553" s="47"/>
      <c r="P553" s="45" t="s">
        <v>3480</v>
      </c>
      <c r="Q553" s="45" t="s">
        <v>2226</v>
      </c>
    </row>
    <row r="554" spans="4:17" ht="15" x14ac:dyDescent="0.25">
      <c r="D554" s="30">
        <v>503</v>
      </c>
      <c r="E554" s="24" t="s">
        <v>2327</v>
      </c>
      <c r="F554" s="25" t="str">
        <f>D554&amp;" - "&amp;E554</f>
        <v>503 - Технологическое оборудование химическое</v>
      </c>
      <c r="M554" s="47"/>
      <c r="N554" s="47"/>
      <c r="P554" s="45" t="s">
        <v>3236</v>
      </c>
      <c r="Q554" s="45" t="s">
        <v>2471</v>
      </c>
    </row>
    <row r="555" spans="4:17" ht="15" x14ac:dyDescent="0.25">
      <c r="D555" s="30"/>
      <c r="G555" s="26">
        <v>110</v>
      </c>
      <c r="H555" s="28" t="str">
        <f t="shared" ref="H555:H571" si="50">$D$554&amp;"."&amp;G555</f>
        <v>503.110</v>
      </c>
      <c r="I555" s="29" t="s">
        <v>3711</v>
      </c>
      <c r="J555" s="27" t="str">
        <f t="shared" ref="J555:J571" si="51">H555&amp;" - "&amp;I555</f>
        <v>503.110 - Теплообменники (Технологическое оборудование химическое)</v>
      </c>
      <c r="M555" s="47"/>
      <c r="N555" s="47"/>
      <c r="P555" s="45" t="s">
        <v>3237</v>
      </c>
      <c r="Q555" s="45" t="s">
        <v>2470</v>
      </c>
    </row>
    <row r="556" spans="4:17" ht="15" x14ac:dyDescent="0.25">
      <c r="D556" s="30"/>
      <c r="G556" s="26">
        <v>120</v>
      </c>
      <c r="H556" s="28" t="str">
        <f t="shared" si="50"/>
        <v>503.120</v>
      </c>
      <c r="I556" s="29" t="s">
        <v>2326</v>
      </c>
      <c r="J556" s="27" t="str">
        <f t="shared" si="51"/>
        <v>503.120 - Конденсаторы химические</v>
      </c>
      <c r="M556" s="47"/>
      <c r="N556" s="47"/>
      <c r="P556" s="45" t="s">
        <v>3284</v>
      </c>
      <c r="Q556" s="45" t="s">
        <v>2417</v>
      </c>
    </row>
    <row r="557" spans="4:17" ht="15" x14ac:dyDescent="0.25">
      <c r="D557" s="30"/>
      <c r="G557" s="26">
        <v>130</v>
      </c>
      <c r="H557" s="28" t="str">
        <f t="shared" si="50"/>
        <v>503.130</v>
      </c>
      <c r="I557" s="29" t="s">
        <v>2325</v>
      </c>
      <c r="J557" s="27" t="str">
        <f t="shared" si="51"/>
        <v>503.130 - Воздуходувки для вагранок</v>
      </c>
      <c r="M557" s="47"/>
      <c r="N557" s="47"/>
      <c r="P557" s="45" t="s">
        <v>3282</v>
      </c>
      <c r="Q557" s="45" t="s">
        <v>2419</v>
      </c>
    </row>
    <row r="558" spans="4:17" ht="15" x14ac:dyDescent="0.25">
      <c r="D558" s="30"/>
      <c r="G558" s="26">
        <v>140</v>
      </c>
      <c r="H558" s="28" t="str">
        <f t="shared" si="50"/>
        <v>503.140</v>
      </c>
      <c r="I558" s="29" t="s">
        <v>2324</v>
      </c>
      <c r="J558" s="27" t="str">
        <f t="shared" si="51"/>
        <v>503.140 - Установки для осушки воздуха</v>
      </c>
      <c r="M558" s="47"/>
      <c r="N558" s="47"/>
      <c r="P558" s="45" t="s">
        <v>3286</v>
      </c>
      <c r="Q558" s="45" t="s">
        <v>2415</v>
      </c>
    </row>
    <row r="559" spans="4:17" ht="15" x14ac:dyDescent="0.25">
      <c r="D559" s="30"/>
      <c r="G559" s="26">
        <v>150</v>
      </c>
      <c r="H559" s="28" t="str">
        <f t="shared" si="50"/>
        <v>503.150</v>
      </c>
      <c r="I559" s="29" t="s">
        <v>2323</v>
      </c>
      <c r="J559" s="27" t="str">
        <f t="shared" si="51"/>
        <v>503.150 - Аппараты воздушного охлаждения</v>
      </c>
      <c r="M559" s="47"/>
      <c r="N559" s="47"/>
      <c r="P559" s="45" t="s">
        <v>3285</v>
      </c>
      <c r="Q559" s="45" t="s">
        <v>2416</v>
      </c>
    </row>
    <row r="560" spans="4:17" ht="15" x14ac:dyDescent="0.25">
      <c r="D560" s="30"/>
      <c r="G560" s="26">
        <v>160</v>
      </c>
      <c r="H560" s="28" t="str">
        <f t="shared" si="50"/>
        <v>503.160</v>
      </c>
      <c r="I560" s="29" t="s">
        <v>2322</v>
      </c>
      <c r="J560" s="27" t="str">
        <f t="shared" si="51"/>
        <v>503.160 - Воздухосборники</v>
      </c>
      <c r="M560" s="47"/>
      <c r="N560" s="47"/>
      <c r="P560" s="45" t="s">
        <v>3283</v>
      </c>
      <c r="Q560" s="45" t="s">
        <v>2418</v>
      </c>
    </row>
    <row r="561" spans="4:17" ht="15" x14ac:dyDescent="0.25">
      <c r="D561" s="30"/>
      <c r="G561" s="26">
        <v>170</v>
      </c>
      <c r="H561" s="28" t="str">
        <f t="shared" si="50"/>
        <v>503.170</v>
      </c>
      <c r="I561" s="29" t="s">
        <v>2321</v>
      </c>
      <c r="J561" s="27" t="str">
        <f t="shared" si="51"/>
        <v>503.170 - Компенсаторы сильфонные</v>
      </c>
      <c r="M561" s="47"/>
      <c r="N561" s="47"/>
      <c r="P561" s="45" t="s">
        <v>3240</v>
      </c>
      <c r="Q561" s="45" t="s">
        <v>2467</v>
      </c>
    </row>
    <row r="562" spans="4:17" ht="15" x14ac:dyDescent="0.25">
      <c r="D562" s="30"/>
      <c r="G562" s="26">
        <v>180</v>
      </c>
      <c r="H562" s="28" t="str">
        <f t="shared" si="50"/>
        <v>503.180</v>
      </c>
      <c r="I562" s="29" t="s">
        <v>2320</v>
      </c>
      <c r="J562" s="27" t="str">
        <f t="shared" si="51"/>
        <v>503.180 - Холодильники газа</v>
      </c>
      <c r="M562" s="47"/>
      <c r="N562" s="47"/>
      <c r="P562" s="45" t="s">
        <v>3564</v>
      </c>
      <c r="Q562" s="45" t="s">
        <v>2142</v>
      </c>
    </row>
    <row r="563" spans="4:17" ht="15" x14ac:dyDescent="0.25">
      <c r="D563" s="30"/>
      <c r="G563" s="26">
        <v>190</v>
      </c>
      <c r="H563" s="28" t="str">
        <f t="shared" si="50"/>
        <v>503.190</v>
      </c>
      <c r="I563" s="29" t="s">
        <v>2319</v>
      </c>
      <c r="J563" s="27" t="str">
        <f t="shared" si="51"/>
        <v>503.190 - Осушители защитного газа</v>
      </c>
      <c r="M563" s="47"/>
      <c r="N563" s="47"/>
      <c r="P563" s="45" t="s">
        <v>3367</v>
      </c>
      <c r="Q563" s="45" t="s">
        <v>2330</v>
      </c>
    </row>
    <row r="564" spans="4:17" ht="15" x14ac:dyDescent="0.25">
      <c r="D564" s="30"/>
      <c r="G564" s="26">
        <v>200</v>
      </c>
      <c r="H564" s="28" t="str">
        <f t="shared" si="50"/>
        <v>503.200</v>
      </c>
      <c r="I564" s="29" t="s">
        <v>2318</v>
      </c>
      <c r="J564" s="27" t="str">
        <f t="shared" si="51"/>
        <v>503.200 - Холодильники растворов</v>
      </c>
      <c r="M564" s="47"/>
      <c r="N564" s="47"/>
      <c r="P564" s="45" t="s">
        <v>3257</v>
      </c>
      <c r="Q564" s="45" t="s">
        <v>2447</v>
      </c>
    </row>
    <row r="565" spans="4:17" ht="15" x14ac:dyDescent="0.25">
      <c r="D565" s="30"/>
      <c r="G565" s="26">
        <v>210</v>
      </c>
      <c r="H565" s="28" t="str">
        <f t="shared" si="50"/>
        <v>503.210</v>
      </c>
      <c r="I565" s="29" t="s">
        <v>2317</v>
      </c>
      <c r="J565" s="27" t="str">
        <f t="shared" si="51"/>
        <v>503.210 - Аппараты емкотные с защитным покрытием</v>
      </c>
      <c r="M565" s="47"/>
      <c r="N565" s="47"/>
      <c r="P565" s="45" t="s">
        <v>3042</v>
      </c>
      <c r="Q565" s="45" t="s">
        <v>2672</v>
      </c>
    </row>
    <row r="566" spans="4:17" ht="15" x14ac:dyDescent="0.25">
      <c r="D566" s="30"/>
      <c r="G566" s="26">
        <v>220</v>
      </c>
      <c r="H566" s="28" t="str">
        <f t="shared" si="50"/>
        <v>503.220</v>
      </c>
      <c r="I566" s="29" t="s">
        <v>2316</v>
      </c>
      <c r="J566" s="27" t="str">
        <f t="shared" si="51"/>
        <v>503.220 - Аппараты с перемешивающим устройством</v>
      </c>
      <c r="M566" s="47"/>
      <c r="N566" s="47"/>
      <c r="P566" s="45" t="s">
        <v>2990</v>
      </c>
      <c r="Q566" s="45" t="s">
        <v>2726</v>
      </c>
    </row>
    <row r="567" spans="4:17" ht="15" x14ac:dyDescent="0.25">
      <c r="D567" s="30"/>
      <c r="G567" s="26">
        <v>230</v>
      </c>
      <c r="H567" s="28" t="str">
        <f t="shared" si="50"/>
        <v>503.230</v>
      </c>
      <c r="I567" s="29" t="s">
        <v>2315</v>
      </c>
      <c r="J567" s="27" t="str">
        <f t="shared" si="51"/>
        <v>503.230 - Сосуды емкостные</v>
      </c>
      <c r="M567" s="47"/>
      <c r="N567" s="47"/>
      <c r="P567" s="45" t="s">
        <v>3520</v>
      </c>
      <c r="Q567" s="45" t="s">
        <v>2185</v>
      </c>
    </row>
    <row r="568" spans="4:17" ht="15" x14ac:dyDescent="0.25">
      <c r="D568" s="30"/>
      <c r="G568" s="26">
        <v>240</v>
      </c>
      <c r="H568" s="28" t="str">
        <f t="shared" si="50"/>
        <v>503.240</v>
      </c>
      <c r="I568" s="29" t="s">
        <v>2314</v>
      </c>
      <c r="J568" s="27" t="str">
        <f t="shared" si="51"/>
        <v>503.240 - Сосуды с перемешивающим устройством</v>
      </c>
      <c r="M568" s="47"/>
      <c r="N568" s="47"/>
      <c r="P568" s="45" t="s">
        <v>3068</v>
      </c>
      <c r="Q568" s="45" t="s">
        <v>2645</v>
      </c>
    </row>
    <row r="569" spans="4:17" ht="15" x14ac:dyDescent="0.25">
      <c r="D569" s="30"/>
      <c r="G569" s="26">
        <v>250</v>
      </c>
      <c r="H569" s="28" t="str">
        <f t="shared" si="50"/>
        <v>503.250</v>
      </c>
      <c r="I569" s="29" t="s">
        <v>2313</v>
      </c>
      <c r="J569" s="27" t="str">
        <f t="shared" si="51"/>
        <v>503.250 - Реторты</v>
      </c>
      <c r="M569" s="47"/>
      <c r="N569" s="47"/>
      <c r="P569" s="45" t="s">
        <v>3258</v>
      </c>
      <c r="Q569" s="45" t="s">
        <v>2446</v>
      </c>
    </row>
    <row r="570" spans="4:17" ht="15" x14ac:dyDescent="0.25">
      <c r="D570" s="30"/>
      <c r="G570" s="26">
        <v>260</v>
      </c>
      <c r="H570" s="28" t="str">
        <f t="shared" si="50"/>
        <v>503.260</v>
      </c>
      <c r="I570" s="29" t="s">
        <v>2312</v>
      </c>
      <c r="J570" s="27" t="str">
        <f t="shared" si="51"/>
        <v>503.260 - Электролизеры</v>
      </c>
      <c r="M570" s="47"/>
      <c r="N570" s="47"/>
      <c r="P570" s="45" t="s">
        <v>3310</v>
      </c>
      <c r="Q570" s="45" t="s">
        <v>2389</v>
      </c>
    </row>
    <row r="571" spans="4:17" ht="15" x14ac:dyDescent="0.25">
      <c r="D571" s="30"/>
      <c r="G571" s="26">
        <v>270</v>
      </c>
      <c r="H571" s="28" t="str">
        <f t="shared" si="50"/>
        <v>503.270</v>
      </c>
      <c r="I571" s="29" t="s">
        <v>2311</v>
      </c>
      <c r="J571" s="27" t="str">
        <f t="shared" si="51"/>
        <v>503.270 - Прессы для стыковки конвейерных лент</v>
      </c>
      <c r="M571" s="47"/>
      <c r="N571" s="47"/>
      <c r="P571" s="45" t="s">
        <v>2978</v>
      </c>
      <c r="Q571" s="45" t="s">
        <v>2738</v>
      </c>
    </row>
    <row r="572" spans="4:17" ht="15" x14ac:dyDescent="0.25">
      <c r="D572" s="30">
        <v>504</v>
      </c>
      <c r="E572" s="24" t="s">
        <v>2310</v>
      </c>
      <c r="F572" s="25" t="str">
        <f>D572&amp;" - "&amp;E572</f>
        <v>504 - Энергооборудование</v>
      </c>
      <c r="M572" s="47"/>
      <c r="N572" s="47"/>
      <c r="P572" s="45" t="s">
        <v>3184</v>
      </c>
      <c r="Q572" s="45" t="s">
        <v>2528</v>
      </c>
    </row>
    <row r="573" spans="4:17" ht="15" x14ac:dyDescent="0.25">
      <c r="D573" s="30"/>
      <c r="G573" s="26">
        <v>110</v>
      </c>
      <c r="H573" s="28" t="str">
        <f t="shared" ref="H573:H606" si="52">$D$572&amp;"."&amp;G573</f>
        <v>504.110</v>
      </c>
      <c r="I573" s="24" t="s">
        <v>2309</v>
      </c>
      <c r="J573" s="27" t="str">
        <f t="shared" ref="J573:J606" si="53">H573&amp;" - "&amp;I573</f>
        <v>504.110 - Азотная станция</v>
      </c>
      <c r="M573" s="47"/>
      <c r="N573" s="47"/>
      <c r="P573" s="45" t="s">
        <v>3164</v>
      </c>
      <c r="Q573" s="45" t="s">
        <v>2549</v>
      </c>
    </row>
    <row r="574" spans="4:17" ht="15" x14ac:dyDescent="0.25">
      <c r="D574" s="30"/>
      <c r="G574" s="26">
        <v>120</v>
      </c>
      <c r="H574" s="28" t="str">
        <f t="shared" si="52"/>
        <v>504.120</v>
      </c>
      <c r="I574" s="24" t="s">
        <v>2308</v>
      </c>
      <c r="J574" s="27" t="str">
        <f t="shared" si="53"/>
        <v>504.120 - Отопительное оборудование и агрегаты</v>
      </c>
      <c r="M574" s="47"/>
      <c r="N574" s="47"/>
      <c r="P574" s="45" t="s">
        <v>3161</v>
      </c>
      <c r="Q574" s="45" t="s">
        <v>2552</v>
      </c>
    </row>
    <row r="575" spans="4:17" ht="15" x14ac:dyDescent="0.25">
      <c r="D575" s="30"/>
      <c r="G575" s="26">
        <v>130</v>
      </c>
      <c r="H575" s="28" t="str">
        <f t="shared" si="52"/>
        <v>504.130</v>
      </c>
      <c r="I575" s="24" t="s">
        <v>2307</v>
      </c>
      <c r="J575" s="27" t="str">
        <f t="shared" si="53"/>
        <v>504.130 - Климатическое оборудование</v>
      </c>
      <c r="M575" s="47"/>
      <c r="N575" s="47"/>
      <c r="P575" s="45" t="s">
        <v>3298</v>
      </c>
      <c r="Q575" s="45" t="s">
        <v>2402</v>
      </c>
    </row>
    <row r="576" spans="4:17" ht="15" x14ac:dyDescent="0.25">
      <c r="D576" s="30"/>
      <c r="G576" s="26">
        <v>140</v>
      </c>
      <c r="H576" s="28" t="str">
        <f t="shared" si="52"/>
        <v>504.140</v>
      </c>
      <c r="I576" s="24" t="s">
        <v>2306</v>
      </c>
      <c r="J576" s="27" t="str">
        <f t="shared" si="53"/>
        <v xml:space="preserve">504.140 - Котельное оборудование </v>
      </c>
      <c r="M576" s="47"/>
      <c r="N576" s="47"/>
      <c r="P576" s="45" t="s">
        <v>3565</v>
      </c>
      <c r="Q576" s="45" t="s">
        <v>2141</v>
      </c>
    </row>
    <row r="577" spans="4:17" ht="15" x14ac:dyDescent="0.25">
      <c r="D577" s="30"/>
      <c r="G577" s="26">
        <v>150</v>
      </c>
      <c r="H577" s="28" t="str">
        <f t="shared" si="52"/>
        <v>504.150</v>
      </c>
      <c r="I577" s="24" t="s">
        <v>2305</v>
      </c>
      <c r="J577" s="27" t="str">
        <f t="shared" si="53"/>
        <v>504.150 - Котельное оборудование вспомогательное</v>
      </c>
      <c r="M577" s="47"/>
      <c r="N577" s="47"/>
      <c r="P577" s="45" t="s">
        <v>3346</v>
      </c>
      <c r="Q577" s="45" t="s">
        <v>2350</v>
      </c>
    </row>
    <row r="578" spans="4:17" ht="15" x14ac:dyDescent="0.25">
      <c r="D578" s="30"/>
      <c r="G578" s="26">
        <v>160</v>
      </c>
      <c r="H578" s="28" t="str">
        <f t="shared" si="52"/>
        <v>504.160</v>
      </c>
      <c r="I578" s="24" t="s">
        <v>2304</v>
      </c>
      <c r="J578" s="27" t="str">
        <f t="shared" si="53"/>
        <v>504.160 - Криогенное и холодильное оборудование</v>
      </c>
      <c r="M578" s="47"/>
      <c r="N578" s="47"/>
      <c r="P578" s="45" t="s">
        <v>3315</v>
      </c>
      <c r="Q578" s="45" t="s">
        <v>2384</v>
      </c>
    </row>
    <row r="579" spans="4:17" ht="15" x14ac:dyDescent="0.25">
      <c r="D579" s="30"/>
      <c r="G579" s="26">
        <v>170</v>
      </c>
      <c r="H579" s="28" t="str">
        <f t="shared" si="52"/>
        <v>504.170</v>
      </c>
      <c r="I579" s="24" t="s">
        <v>2303</v>
      </c>
      <c r="J579" s="27" t="str">
        <f t="shared" si="53"/>
        <v>504.170 - Кондиционеры и холодильные машины</v>
      </c>
      <c r="M579" s="47"/>
      <c r="N579" s="47"/>
      <c r="P579" s="45" t="s">
        <v>3048</v>
      </c>
      <c r="Q579" s="45" t="s">
        <v>2666</v>
      </c>
    </row>
    <row r="580" spans="4:17" ht="15" x14ac:dyDescent="0.25">
      <c r="D580" s="30"/>
      <c r="G580" s="26">
        <v>180</v>
      </c>
      <c r="H580" s="28" t="str">
        <f t="shared" si="52"/>
        <v>504.180</v>
      </c>
      <c r="I580" s="24" t="s">
        <v>2302</v>
      </c>
      <c r="J580" s="27" t="str">
        <f t="shared" si="53"/>
        <v>504.180 - Оборудование для гражданской обороны</v>
      </c>
      <c r="M580" s="47"/>
      <c r="N580" s="47"/>
      <c r="P580" s="45" t="s">
        <v>3027</v>
      </c>
      <c r="Q580" s="45" t="s">
        <v>2688</v>
      </c>
    </row>
    <row r="581" spans="4:17" ht="15" x14ac:dyDescent="0.25">
      <c r="D581" s="30"/>
      <c r="G581" s="26">
        <v>190</v>
      </c>
      <c r="H581" s="28" t="str">
        <f t="shared" si="52"/>
        <v>504.190</v>
      </c>
      <c r="I581" s="24" t="s">
        <v>2301</v>
      </c>
      <c r="J581" s="27" t="str">
        <f t="shared" si="53"/>
        <v>504.190 - Оборудование для очистных сооружений</v>
      </c>
      <c r="M581" s="47"/>
      <c r="N581" s="47"/>
      <c r="P581" s="45" t="s">
        <v>3190</v>
      </c>
      <c r="Q581" s="45" t="s">
        <v>2521</v>
      </c>
    </row>
    <row r="582" spans="4:17" ht="15" x14ac:dyDescent="0.25">
      <c r="D582" s="30"/>
      <c r="G582" s="26">
        <v>200</v>
      </c>
      <c r="H582" s="28" t="str">
        <f t="shared" si="52"/>
        <v>504.200</v>
      </c>
      <c r="I582" s="24" t="s">
        <v>2300</v>
      </c>
      <c r="J582" s="27" t="str">
        <f t="shared" si="53"/>
        <v>504.200 - Автоматизированные пункты</v>
      </c>
      <c r="M582" s="47"/>
      <c r="N582" s="47"/>
      <c r="P582" s="45" t="s">
        <v>3464</v>
      </c>
      <c r="Q582" s="45" t="s">
        <v>2243</v>
      </c>
    </row>
    <row r="583" spans="4:17" ht="15" x14ac:dyDescent="0.25">
      <c r="D583" s="30"/>
      <c r="G583" s="26">
        <v>210</v>
      </c>
      <c r="H583" s="28" t="str">
        <f t="shared" si="52"/>
        <v>504.210</v>
      </c>
      <c r="I583" s="24" t="s">
        <v>2299</v>
      </c>
      <c r="J583" s="27" t="str">
        <f t="shared" si="53"/>
        <v xml:space="preserve">504.210 - Тягодутьевые машины </v>
      </c>
      <c r="M583" s="47"/>
      <c r="N583" s="47"/>
      <c r="P583" s="45" t="s">
        <v>3304</v>
      </c>
      <c r="Q583" s="45" t="s">
        <v>2395</v>
      </c>
    </row>
    <row r="584" spans="4:17" ht="15" x14ac:dyDescent="0.25">
      <c r="D584" s="30"/>
      <c r="G584" s="26">
        <v>220</v>
      </c>
      <c r="H584" s="28" t="str">
        <f t="shared" si="52"/>
        <v>504.220</v>
      </c>
      <c r="I584" s="24" t="s">
        <v>2298</v>
      </c>
      <c r="J584" s="27" t="str">
        <f t="shared" si="53"/>
        <v>504.220 - Фильтро-вентиляционные агрегаты</v>
      </c>
      <c r="M584" s="47"/>
      <c r="N584" s="47"/>
      <c r="P584" s="45" t="s">
        <v>3566</v>
      </c>
      <c r="Q584" s="45" t="s">
        <v>2140</v>
      </c>
    </row>
    <row r="585" spans="4:17" ht="15" x14ac:dyDescent="0.25">
      <c r="D585" s="30"/>
      <c r="G585" s="26">
        <v>240</v>
      </c>
      <c r="H585" s="28" t="str">
        <f t="shared" si="52"/>
        <v>504.240</v>
      </c>
      <c r="I585" s="24" t="s">
        <v>3706</v>
      </c>
      <c r="J585" s="27" t="str">
        <f t="shared" si="53"/>
        <v>504.240 - Вентиляторы (Энергооборудование)</v>
      </c>
      <c r="M585" s="47"/>
      <c r="N585" s="47"/>
      <c r="P585" s="45" t="s">
        <v>3514</v>
      </c>
      <c r="Q585" s="45" t="s">
        <v>2191</v>
      </c>
    </row>
    <row r="586" spans="4:17" ht="15" x14ac:dyDescent="0.25">
      <c r="D586" s="30"/>
      <c r="G586" s="26">
        <v>250</v>
      </c>
      <c r="H586" s="28" t="str">
        <f t="shared" si="52"/>
        <v>504.250</v>
      </c>
      <c r="I586" s="24" t="s">
        <v>2297</v>
      </c>
      <c r="J586" s="27" t="str">
        <f t="shared" si="53"/>
        <v xml:space="preserve">504.250 - Воздуховоды </v>
      </c>
      <c r="M586" s="47"/>
      <c r="N586" s="47"/>
      <c r="P586" s="45" t="s">
        <v>3567</v>
      </c>
      <c r="Q586" s="45" t="s">
        <v>2139</v>
      </c>
    </row>
    <row r="587" spans="4:17" ht="15" x14ac:dyDescent="0.25">
      <c r="D587" s="30"/>
      <c r="G587" s="26">
        <v>260</v>
      </c>
      <c r="H587" s="28" t="str">
        <f t="shared" si="52"/>
        <v>504.260</v>
      </c>
      <c r="I587" s="24" t="s">
        <v>3707</v>
      </c>
      <c r="J587" s="27" t="str">
        <f t="shared" si="53"/>
        <v>504.260 - Сепараторы (Энергооборудование)</v>
      </c>
      <c r="M587" s="47"/>
      <c r="N587" s="47"/>
      <c r="P587" s="45" t="s">
        <v>3415</v>
      </c>
      <c r="Q587" s="45" t="s">
        <v>2285</v>
      </c>
    </row>
    <row r="588" spans="4:17" ht="15" x14ac:dyDescent="0.25">
      <c r="D588" s="30"/>
      <c r="G588" s="26">
        <v>270</v>
      </c>
      <c r="H588" s="28" t="str">
        <f t="shared" si="52"/>
        <v>504.270</v>
      </c>
      <c r="I588" s="24" t="s">
        <v>2296</v>
      </c>
      <c r="J588" s="27" t="str">
        <f t="shared" si="53"/>
        <v>504.270 - Охладители</v>
      </c>
      <c r="M588" s="47"/>
      <c r="N588" s="47"/>
      <c r="P588" s="45" t="s">
        <v>3247</v>
      </c>
      <c r="Q588" s="45" t="s">
        <v>2460</v>
      </c>
    </row>
    <row r="589" spans="4:17" ht="15" x14ac:dyDescent="0.25">
      <c r="D589" s="30"/>
      <c r="G589" s="26">
        <v>280</v>
      </c>
      <c r="H589" s="28" t="str">
        <f t="shared" si="52"/>
        <v>504.280</v>
      </c>
      <c r="I589" s="24" t="s">
        <v>2295</v>
      </c>
      <c r="J589" s="27" t="str">
        <f t="shared" si="53"/>
        <v>504.280 - Глушители</v>
      </c>
      <c r="M589" s="47"/>
      <c r="N589" s="47"/>
      <c r="P589" s="45" t="s">
        <v>3370</v>
      </c>
      <c r="Q589" s="45" t="s">
        <v>3711</v>
      </c>
    </row>
    <row r="590" spans="4:17" ht="15" x14ac:dyDescent="0.25">
      <c r="D590" s="30"/>
      <c r="G590" s="26">
        <v>290</v>
      </c>
      <c r="H590" s="28" t="str">
        <f t="shared" si="52"/>
        <v>504.290</v>
      </c>
      <c r="I590" s="24" t="s">
        <v>2294</v>
      </c>
      <c r="J590" s="27" t="str">
        <f t="shared" si="53"/>
        <v xml:space="preserve">504.290 - Градирни </v>
      </c>
      <c r="M590" s="47"/>
      <c r="N590" s="47"/>
      <c r="P590" s="45" t="s">
        <v>3416</v>
      </c>
      <c r="Q590" s="45" t="s">
        <v>3708</v>
      </c>
    </row>
    <row r="591" spans="4:17" ht="15" x14ac:dyDescent="0.25">
      <c r="D591" s="30"/>
      <c r="G591" s="26">
        <v>300</v>
      </c>
      <c r="H591" s="28" t="str">
        <f t="shared" si="52"/>
        <v>504.300</v>
      </c>
      <c r="I591" s="24" t="s">
        <v>2293</v>
      </c>
      <c r="J591" s="27" t="str">
        <f t="shared" si="53"/>
        <v>504.300 - Дымососы</v>
      </c>
      <c r="M591" s="47"/>
      <c r="N591" s="47"/>
      <c r="P591" s="45" t="s">
        <v>3568</v>
      </c>
      <c r="Q591" s="45" t="s">
        <v>2138</v>
      </c>
    </row>
    <row r="592" spans="4:17" ht="15" x14ac:dyDescent="0.25">
      <c r="D592" s="30"/>
      <c r="G592" s="26">
        <v>310</v>
      </c>
      <c r="H592" s="28" t="str">
        <f t="shared" si="52"/>
        <v>504.310</v>
      </c>
      <c r="I592" s="24" t="s">
        <v>3696</v>
      </c>
      <c r="J592" s="27" t="str">
        <f t="shared" si="53"/>
        <v>504.310 - Клапаны (Энергооборудование)</v>
      </c>
      <c r="M592" s="47"/>
      <c r="N592" s="47"/>
      <c r="P592" s="45" t="s">
        <v>3569</v>
      </c>
      <c r="Q592" s="45" t="s">
        <v>2137</v>
      </c>
    </row>
    <row r="593" spans="4:17" ht="15" x14ac:dyDescent="0.25">
      <c r="D593" s="30"/>
      <c r="G593" s="26">
        <v>320</v>
      </c>
      <c r="H593" s="28" t="str">
        <f t="shared" si="52"/>
        <v>504.320</v>
      </c>
      <c r="I593" s="24" t="s">
        <v>3702</v>
      </c>
      <c r="J593" s="27" t="str">
        <f t="shared" si="53"/>
        <v>504.320 - Компрессоры (Энергооборудование)</v>
      </c>
      <c r="M593" s="47"/>
      <c r="N593" s="47"/>
      <c r="P593" s="45" t="s">
        <v>3570</v>
      </c>
      <c r="Q593" s="45" t="s">
        <v>2136</v>
      </c>
    </row>
    <row r="594" spans="4:17" ht="15" x14ac:dyDescent="0.25">
      <c r="D594" s="30"/>
      <c r="G594" s="26">
        <v>330</v>
      </c>
      <c r="H594" s="28" t="str">
        <f t="shared" si="52"/>
        <v>504.330</v>
      </c>
      <c r="I594" s="24" t="s">
        <v>2292</v>
      </c>
      <c r="J594" s="27" t="str">
        <f t="shared" si="53"/>
        <v>504.330 - Нагнетатели</v>
      </c>
      <c r="M594" s="47"/>
      <c r="N594" s="47"/>
      <c r="P594" s="45" t="s">
        <v>3099</v>
      </c>
      <c r="Q594" s="45" t="s">
        <v>2613</v>
      </c>
    </row>
    <row r="595" spans="4:17" ht="15" x14ac:dyDescent="0.25">
      <c r="D595" s="30"/>
      <c r="G595" s="26">
        <v>340</v>
      </c>
      <c r="H595" s="28" t="str">
        <f t="shared" si="52"/>
        <v>504.340</v>
      </c>
      <c r="I595" s="24" t="s">
        <v>2291</v>
      </c>
      <c r="J595" s="27" t="str">
        <f t="shared" si="53"/>
        <v>504.340 - Обогреватели</v>
      </c>
      <c r="M595" s="47"/>
      <c r="N595" s="47"/>
      <c r="P595" s="45" t="s">
        <v>3606</v>
      </c>
      <c r="Q595" s="45" t="s">
        <v>2099</v>
      </c>
    </row>
    <row r="596" spans="4:17" ht="15" x14ac:dyDescent="0.25">
      <c r="D596" s="30"/>
      <c r="G596" s="26">
        <v>350</v>
      </c>
      <c r="H596" s="28" t="str">
        <f t="shared" si="52"/>
        <v>504.350</v>
      </c>
      <c r="I596" s="24" t="s">
        <v>2290</v>
      </c>
      <c r="J596" s="27" t="str">
        <f t="shared" si="53"/>
        <v>504.350 - Осушители</v>
      </c>
      <c r="M596" s="47"/>
      <c r="N596" s="47"/>
      <c r="P596" s="45" t="s">
        <v>3202</v>
      </c>
      <c r="Q596" s="45" t="s">
        <v>2507</v>
      </c>
    </row>
    <row r="597" spans="4:17" ht="15" x14ac:dyDescent="0.25">
      <c r="D597" s="30"/>
      <c r="G597" s="26">
        <v>360</v>
      </c>
      <c r="H597" s="28" t="str">
        <f t="shared" si="52"/>
        <v>504.360</v>
      </c>
      <c r="I597" s="24" t="s">
        <v>2289</v>
      </c>
      <c r="J597" s="27" t="str">
        <f t="shared" si="53"/>
        <v>504.360 - Котлы</v>
      </c>
      <c r="M597" s="47"/>
      <c r="N597" s="47"/>
      <c r="P597" s="45" t="s">
        <v>3154</v>
      </c>
      <c r="Q597" s="45" t="s">
        <v>2559</v>
      </c>
    </row>
    <row r="598" spans="4:17" ht="15" x14ac:dyDescent="0.25">
      <c r="D598" s="30"/>
      <c r="G598" s="26">
        <v>370</v>
      </c>
      <c r="H598" s="28" t="str">
        <f t="shared" si="52"/>
        <v>504.370</v>
      </c>
      <c r="I598" s="24" t="s">
        <v>2288</v>
      </c>
      <c r="J598" s="27" t="str">
        <f t="shared" si="53"/>
        <v>504.370 - Подогреватели</v>
      </c>
      <c r="M598" s="47"/>
      <c r="N598" s="47"/>
      <c r="P598" s="45" t="s">
        <v>3003</v>
      </c>
      <c r="Q598" s="45" t="s">
        <v>2712</v>
      </c>
    </row>
    <row r="599" spans="4:17" ht="15" x14ac:dyDescent="0.25">
      <c r="D599" s="30"/>
      <c r="G599" s="26">
        <v>380</v>
      </c>
      <c r="H599" s="28" t="str">
        <f t="shared" si="52"/>
        <v>504.380</v>
      </c>
      <c r="I599" s="24" t="s">
        <v>2287</v>
      </c>
      <c r="J599" s="27" t="str">
        <f t="shared" si="53"/>
        <v>504.380 - Редукторы</v>
      </c>
      <c r="M599" s="47"/>
      <c r="N599" s="47"/>
      <c r="P599" s="45" t="s">
        <v>3203</v>
      </c>
      <c r="Q599" s="45" t="s">
        <v>2506</v>
      </c>
    </row>
    <row r="600" spans="4:17" ht="15" x14ac:dyDescent="0.25">
      <c r="D600" s="30"/>
      <c r="G600" s="26">
        <v>390</v>
      </c>
      <c r="H600" s="28" t="str">
        <f t="shared" si="52"/>
        <v>504.390</v>
      </c>
      <c r="I600" s="24" t="s">
        <v>2286</v>
      </c>
      <c r="J600" s="27" t="str">
        <f t="shared" si="53"/>
        <v>504.390 - Рекуператоры</v>
      </c>
      <c r="M600" s="47"/>
      <c r="N600" s="47"/>
      <c r="P600" s="45" t="s">
        <v>3007</v>
      </c>
      <c r="Q600" s="45" t="s">
        <v>2708</v>
      </c>
    </row>
    <row r="601" spans="4:17" ht="15" x14ac:dyDescent="0.25">
      <c r="D601" s="30"/>
      <c r="G601" s="26">
        <v>400</v>
      </c>
      <c r="H601" s="28" t="str">
        <f t="shared" si="52"/>
        <v>504.400</v>
      </c>
      <c r="I601" s="24" t="s">
        <v>2285</v>
      </c>
      <c r="J601" s="27" t="str">
        <f t="shared" si="53"/>
        <v>504.400 - Теплогенераторы</v>
      </c>
      <c r="M601" s="47"/>
      <c r="N601" s="47"/>
      <c r="P601" s="45" t="s">
        <v>3364</v>
      </c>
      <c r="Q601" s="45" t="s">
        <v>2333</v>
      </c>
    </row>
    <row r="602" spans="4:17" ht="15" x14ac:dyDescent="0.25">
      <c r="D602" s="30"/>
      <c r="G602" s="26">
        <v>410</v>
      </c>
      <c r="H602" s="28" t="str">
        <f t="shared" si="52"/>
        <v>504.410</v>
      </c>
      <c r="I602" s="24" t="s">
        <v>3708</v>
      </c>
      <c r="J602" s="27" t="str">
        <f t="shared" si="53"/>
        <v>504.410 - Теплообменники (Энергооборудование)</v>
      </c>
      <c r="M602" s="47"/>
      <c r="N602" s="47"/>
      <c r="P602" s="45" t="s">
        <v>3518</v>
      </c>
      <c r="Q602" s="45" t="s">
        <v>2187</v>
      </c>
    </row>
    <row r="603" spans="4:17" ht="15" x14ac:dyDescent="0.25">
      <c r="D603" s="30"/>
      <c r="G603" s="26">
        <v>420</v>
      </c>
      <c r="H603" s="28" t="str">
        <f t="shared" si="52"/>
        <v>504.420</v>
      </c>
      <c r="I603" s="24" t="s">
        <v>2284</v>
      </c>
      <c r="J603" s="27" t="str">
        <f t="shared" si="53"/>
        <v>504.420 - Трубопроводы</v>
      </c>
      <c r="M603" s="47"/>
      <c r="N603" s="47"/>
      <c r="P603" s="45" t="s">
        <v>3067</v>
      </c>
      <c r="Q603" s="45" t="s">
        <v>2646</v>
      </c>
    </row>
    <row r="604" spans="4:17" ht="15" x14ac:dyDescent="0.25">
      <c r="D604" s="30"/>
      <c r="G604" s="26">
        <v>430</v>
      </c>
      <c r="H604" s="28" t="str">
        <f t="shared" si="52"/>
        <v>504.430</v>
      </c>
      <c r="I604" s="24" t="s">
        <v>2283</v>
      </c>
      <c r="J604" s="27" t="str">
        <f t="shared" si="53"/>
        <v>504.430 - Турбины</v>
      </c>
      <c r="M604" s="47"/>
      <c r="N604" s="47"/>
      <c r="P604" s="45" t="s">
        <v>3066</v>
      </c>
      <c r="Q604" s="45" t="s">
        <v>2647</v>
      </c>
    </row>
    <row r="605" spans="4:17" ht="15" x14ac:dyDescent="0.25">
      <c r="D605" s="30"/>
      <c r="G605" s="26">
        <v>440</v>
      </c>
      <c r="H605" s="28" t="str">
        <f t="shared" si="52"/>
        <v>504.440</v>
      </c>
      <c r="I605" s="24" t="s">
        <v>2282</v>
      </c>
      <c r="J605" s="27" t="str">
        <f t="shared" si="53"/>
        <v>504.440 - Фильтры и фильтроэлементы</v>
      </c>
      <c r="M605" s="47"/>
      <c r="N605" s="47"/>
      <c r="P605" s="45" t="s">
        <v>3510</v>
      </c>
      <c r="Q605" s="45" t="s">
        <v>2196</v>
      </c>
    </row>
    <row r="606" spans="4:17" ht="15" x14ac:dyDescent="0.25">
      <c r="D606" s="30"/>
      <c r="G606" s="26">
        <v>450</v>
      </c>
      <c r="H606" s="28" t="str">
        <f t="shared" si="52"/>
        <v>504.450</v>
      </c>
      <c r="I606" s="24" t="s">
        <v>2281</v>
      </c>
      <c r="J606" s="27" t="str">
        <f t="shared" si="53"/>
        <v>504.450 - Чиллеры</v>
      </c>
      <c r="M606" s="47"/>
      <c r="N606" s="47"/>
      <c r="P606" s="45" t="s">
        <v>3279</v>
      </c>
      <c r="Q606" s="45" t="s">
        <v>2423</v>
      </c>
    </row>
    <row r="607" spans="4:17" ht="15" x14ac:dyDescent="0.25">
      <c r="D607" s="30">
        <v>505</v>
      </c>
      <c r="E607" s="24" t="s">
        <v>2280</v>
      </c>
      <c r="F607" s="25" t="str">
        <f>D607&amp;" - "&amp;E607</f>
        <v>505 - Трубопроводная арматура</v>
      </c>
      <c r="M607" s="47"/>
      <c r="N607" s="47"/>
      <c r="P607" s="45" t="s">
        <v>3095</v>
      </c>
      <c r="Q607" s="45" t="s">
        <v>2617</v>
      </c>
    </row>
    <row r="608" spans="4:17" ht="15" x14ac:dyDescent="0.25">
      <c r="D608" s="30"/>
      <c r="G608" s="26">
        <v>110</v>
      </c>
      <c r="H608" s="28" t="str">
        <f t="shared" ref="H608:H621" si="54">$D$607&amp;"."&amp;G608</f>
        <v>505.110</v>
      </c>
      <c r="I608" s="29" t="s">
        <v>2279</v>
      </c>
      <c r="J608" s="27" t="str">
        <f t="shared" ref="J608:J621" si="55">H608&amp;" - "&amp;I608</f>
        <v>505.110 - Арматура общепромышленная</v>
      </c>
      <c r="M608" s="47"/>
      <c r="N608" s="47"/>
      <c r="P608" s="45" t="s">
        <v>3153</v>
      </c>
      <c r="Q608" s="45" t="s">
        <v>2560</v>
      </c>
    </row>
    <row r="609" spans="4:17" ht="15" x14ac:dyDescent="0.25">
      <c r="D609" s="30"/>
      <c r="G609" s="26">
        <v>120</v>
      </c>
      <c r="H609" s="28" t="str">
        <f t="shared" si="54"/>
        <v>505.120</v>
      </c>
      <c r="I609" s="29" t="s">
        <v>2278</v>
      </c>
      <c r="J609" s="27" t="str">
        <f t="shared" si="55"/>
        <v>505.120 - Арматура для химических сред</v>
      </c>
      <c r="M609" s="47"/>
      <c r="N609" s="47"/>
      <c r="P609" s="45" t="s">
        <v>3209</v>
      </c>
      <c r="Q609" s="45" t="s">
        <v>2500</v>
      </c>
    </row>
    <row r="610" spans="4:17" ht="15" x14ac:dyDescent="0.25">
      <c r="D610" s="30"/>
      <c r="G610" s="26">
        <v>130</v>
      </c>
      <c r="H610" s="28" t="str">
        <f t="shared" si="54"/>
        <v>505.130</v>
      </c>
      <c r="I610" s="29" t="s">
        <v>2277</v>
      </c>
      <c r="J610" s="27" t="str">
        <f t="shared" si="55"/>
        <v>505.130 - Арматура специального назначения</v>
      </c>
      <c r="M610" s="47"/>
      <c r="N610" s="47"/>
      <c r="P610" s="45" t="s">
        <v>3434</v>
      </c>
      <c r="Q610" s="45" t="s">
        <v>2267</v>
      </c>
    </row>
    <row r="611" spans="4:17" ht="15" x14ac:dyDescent="0.25">
      <c r="D611" s="30"/>
      <c r="G611" s="26">
        <v>140</v>
      </c>
      <c r="H611" s="28" t="str">
        <f t="shared" si="54"/>
        <v>505.140</v>
      </c>
      <c r="I611" s="29" t="s">
        <v>2276</v>
      </c>
      <c r="J611" s="27" t="str">
        <f t="shared" si="55"/>
        <v>505.140 - Задвижки и затворы</v>
      </c>
      <c r="M611" s="47"/>
      <c r="N611" s="47"/>
      <c r="P611" s="45" t="s">
        <v>3417</v>
      </c>
      <c r="Q611" s="45" t="s">
        <v>2284</v>
      </c>
    </row>
    <row r="612" spans="4:17" ht="15" x14ac:dyDescent="0.25">
      <c r="D612" s="30"/>
      <c r="G612" s="26">
        <v>150</v>
      </c>
      <c r="H612" s="28" t="str">
        <f t="shared" si="54"/>
        <v>505.150</v>
      </c>
      <c r="I612" s="29" t="s">
        <v>2275</v>
      </c>
      <c r="J612" s="27" t="str">
        <f t="shared" si="55"/>
        <v>505.150 - Заслонки</v>
      </c>
      <c r="M612" s="47"/>
      <c r="N612" s="47"/>
      <c r="P612" s="45" t="s">
        <v>3006</v>
      </c>
      <c r="Q612" s="45" t="s">
        <v>3626</v>
      </c>
    </row>
    <row r="613" spans="4:17" ht="15" x14ac:dyDescent="0.25">
      <c r="D613" s="30"/>
      <c r="G613" s="26">
        <v>160</v>
      </c>
      <c r="H613" s="28" t="str">
        <f t="shared" si="54"/>
        <v>505.160</v>
      </c>
      <c r="I613" s="29" t="s">
        <v>2274</v>
      </c>
      <c r="J613" s="27" t="str">
        <f t="shared" si="55"/>
        <v>505.160 - Затворы</v>
      </c>
      <c r="M613" s="47"/>
      <c r="N613" s="47"/>
      <c r="P613" s="45" t="s">
        <v>3280</v>
      </c>
      <c r="Q613" s="45" t="s">
        <v>2422</v>
      </c>
    </row>
    <row r="614" spans="4:17" ht="15" x14ac:dyDescent="0.25">
      <c r="D614" s="30"/>
      <c r="G614" s="26">
        <v>170</v>
      </c>
      <c r="H614" s="28" t="str">
        <f t="shared" si="54"/>
        <v>505.170</v>
      </c>
      <c r="I614" s="29" t="s">
        <v>2273</v>
      </c>
      <c r="J614" s="27" t="str">
        <f t="shared" si="55"/>
        <v>505.170 - Клапана</v>
      </c>
      <c r="M614" s="47"/>
      <c r="N614" s="47"/>
      <c r="P614" s="45" t="s">
        <v>3281</v>
      </c>
      <c r="Q614" s="45" t="s">
        <v>2421</v>
      </c>
    </row>
    <row r="615" spans="4:17" ht="15" x14ac:dyDescent="0.25">
      <c r="D615" s="30"/>
      <c r="G615" s="26">
        <v>180</v>
      </c>
      <c r="H615" s="28" t="str">
        <f t="shared" si="54"/>
        <v>505.180</v>
      </c>
      <c r="I615" s="29" t="s">
        <v>2272</v>
      </c>
      <c r="J615" s="27" t="str">
        <f t="shared" si="55"/>
        <v>505.180 - Конденсатоотводчики</v>
      </c>
      <c r="M615" s="47"/>
      <c r="N615" s="47"/>
      <c r="P615" s="45" t="s">
        <v>3418</v>
      </c>
      <c r="Q615" s="45" t="s">
        <v>2283</v>
      </c>
    </row>
    <row r="616" spans="4:17" ht="15" x14ac:dyDescent="0.25">
      <c r="D616" s="30"/>
      <c r="G616" s="26">
        <v>190</v>
      </c>
      <c r="H616" s="28" t="str">
        <f t="shared" si="54"/>
        <v>505.190</v>
      </c>
      <c r="I616" s="29" t="s">
        <v>3698</v>
      </c>
      <c r="J616" s="27" t="str">
        <f t="shared" si="55"/>
        <v>505.190 - Краны (Трубопроводная арматура)</v>
      </c>
      <c r="M616" s="47"/>
      <c r="N616" s="47"/>
      <c r="P616" s="45" t="s">
        <v>3397</v>
      </c>
      <c r="Q616" s="45" t="s">
        <v>2299</v>
      </c>
    </row>
    <row r="617" spans="4:17" ht="15" x14ac:dyDescent="0.25">
      <c r="D617" s="30"/>
      <c r="G617" s="26">
        <v>200</v>
      </c>
      <c r="H617" s="28" t="str">
        <f t="shared" si="54"/>
        <v>505.200</v>
      </c>
      <c r="I617" s="29" t="s">
        <v>2271</v>
      </c>
      <c r="J617" s="27" t="str">
        <f t="shared" si="55"/>
        <v>505.200 - Крепеж трубопроводный</v>
      </c>
      <c r="M617" s="47"/>
      <c r="N617" s="47"/>
      <c r="P617" s="45" t="s">
        <v>3519</v>
      </c>
      <c r="Q617" s="45" t="s">
        <v>2186</v>
      </c>
    </row>
    <row r="618" spans="4:17" ht="15" x14ac:dyDescent="0.25">
      <c r="D618" s="30"/>
      <c r="G618" s="26">
        <v>210</v>
      </c>
      <c r="H618" s="28" t="str">
        <f t="shared" si="54"/>
        <v>505.210</v>
      </c>
      <c r="I618" s="29" t="s">
        <v>2270</v>
      </c>
      <c r="J618" s="27" t="str">
        <f t="shared" si="55"/>
        <v>505.210 - Регуляторы давления</v>
      </c>
      <c r="M618" s="47"/>
      <c r="N618" s="47"/>
      <c r="P618" s="45" t="s">
        <v>2891</v>
      </c>
      <c r="Q618" s="45" t="s">
        <v>2835</v>
      </c>
    </row>
    <row r="619" spans="4:17" ht="15" x14ac:dyDescent="0.25">
      <c r="D619" s="30"/>
      <c r="G619" s="26">
        <v>220</v>
      </c>
      <c r="H619" s="28" t="str">
        <f t="shared" si="54"/>
        <v>505.220</v>
      </c>
      <c r="I619" s="29" t="s">
        <v>2269</v>
      </c>
      <c r="J619" s="27" t="str">
        <f t="shared" si="55"/>
        <v>505.220 - Соединение трубопроводное</v>
      </c>
      <c r="M619" s="47"/>
      <c r="N619" s="47"/>
      <c r="P619" s="45" t="s">
        <v>2900</v>
      </c>
      <c r="Q619" s="45" t="s">
        <v>2827</v>
      </c>
    </row>
    <row r="620" spans="4:17" ht="15" x14ac:dyDescent="0.25">
      <c r="D620" s="30"/>
      <c r="G620" s="26">
        <v>230</v>
      </c>
      <c r="H620" s="28" t="str">
        <f t="shared" si="54"/>
        <v>505.230</v>
      </c>
      <c r="I620" s="29" t="s">
        <v>2268</v>
      </c>
      <c r="J620" s="27" t="str">
        <f t="shared" si="55"/>
        <v>505.230 - Электроприводы</v>
      </c>
      <c r="M620" s="47"/>
      <c r="N620" s="47"/>
      <c r="P620" s="45" t="s">
        <v>3199</v>
      </c>
      <c r="Q620" s="45" t="s">
        <v>2512</v>
      </c>
    </row>
    <row r="621" spans="4:17" ht="15" x14ac:dyDescent="0.25">
      <c r="D621" s="30"/>
      <c r="G621" s="26">
        <v>240</v>
      </c>
      <c r="H621" s="28" t="str">
        <f t="shared" si="54"/>
        <v>505.240</v>
      </c>
      <c r="I621" s="29" t="s">
        <v>2267</v>
      </c>
      <c r="J621" s="27" t="str">
        <f t="shared" si="55"/>
        <v>505.240 - Трубопроводная арматура.Указатели уровня</v>
      </c>
      <c r="M621" s="47"/>
      <c r="N621" s="47"/>
      <c r="P621" s="45" t="s">
        <v>3339</v>
      </c>
      <c r="Q621" s="45" t="s">
        <v>2357</v>
      </c>
    </row>
    <row r="622" spans="4:17" ht="15" x14ac:dyDescent="0.25">
      <c r="D622" s="30">
        <v>506</v>
      </c>
      <c r="E622" s="24" t="s">
        <v>2266</v>
      </c>
      <c r="F622" s="25" t="str">
        <f>D622&amp;" - "&amp;E622</f>
        <v>506 - Гидросмазочное и насосное оборудование</v>
      </c>
      <c r="M622" s="47"/>
      <c r="N622" s="47"/>
      <c r="P622" s="45" t="s">
        <v>3337</v>
      </c>
      <c r="Q622" s="45" t="s">
        <v>2359</v>
      </c>
    </row>
    <row r="623" spans="4:17" ht="15" x14ac:dyDescent="0.25">
      <c r="D623" s="30"/>
      <c r="G623" s="26">
        <v>110</v>
      </c>
      <c r="H623" s="28" t="str">
        <f t="shared" ref="H623:H644" si="56">$D$622&amp;"."&amp;G623</f>
        <v>506.110</v>
      </c>
      <c r="I623" s="24" t="s">
        <v>2265</v>
      </c>
      <c r="J623" s="27" t="str">
        <f t="shared" ref="J623:J644" si="57">H623&amp;" - "&amp;I623</f>
        <v>506.110 - Насосные станции, насосы и насосные агрегаты</v>
      </c>
      <c r="M623" s="47"/>
      <c r="N623" s="47"/>
      <c r="P623" s="45" t="s">
        <v>3472</v>
      </c>
      <c r="Q623" s="45" t="s">
        <v>2235</v>
      </c>
    </row>
    <row r="624" spans="4:17" ht="15" x14ac:dyDescent="0.25">
      <c r="D624" s="30"/>
      <c r="G624" s="26">
        <v>120</v>
      </c>
      <c r="H624" s="28" t="str">
        <f t="shared" si="56"/>
        <v>506.120</v>
      </c>
      <c r="I624" s="24" t="s">
        <v>2264</v>
      </c>
      <c r="J624" s="27" t="str">
        <f t="shared" si="57"/>
        <v>506.120 - Гидроаккумулятор</v>
      </c>
      <c r="M624" s="47"/>
      <c r="N624" s="47"/>
      <c r="P624" s="45" t="s">
        <v>3571</v>
      </c>
      <c r="Q624" s="45" t="s">
        <v>2135</v>
      </c>
    </row>
    <row r="625" spans="4:17" ht="15" x14ac:dyDescent="0.25">
      <c r="D625" s="30"/>
      <c r="G625" s="26">
        <v>130</v>
      </c>
      <c r="H625" s="28" t="str">
        <f t="shared" si="56"/>
        <v>506.130</v>
      </c>
      <c r="I625" s="24" t="s">
        <v>2263</v>
      </c>
      <c r="J625" s="27" t="str">
        <f t="shared" si="57"/>
        <v>506.130 - Гидроинструмент</v>
      </c>
      <c r="M625" s="47"/>
      <c r="N625" s="47"/>
      <c r="P625" s="45" t="s">
        <v>2941</v>
      </c>
      <c r="Q625" s="45" t="s">
        <v>2780</v>
      </c>
    </row>
    <row r="626" spans="4:17" ht="15" x14ac:dyDescent="0.25">
      <c r="D626" s="30"/>
      <c r="G626" s="26">
        <v>140</v>
      </c>
      <c r="H626" s="28" t="str">
        <f t="shared" si="56"/>
        <v>506.140</v>
      </c>
      <c r="I626" s="24" t="s">
        <v>2262</v>
      </c>
      <c r="J626" s="27" t="str">
        <f t="shared" si="57"/>
        <v>506.140 - Гидрораспределители</v>
      </c>
      <c r="M626" s="47"/>
      <c r="N626" s="47"/>
      <c r="P626" s="45" t="s">
        <v>2937</v>
      </c>
      <c r="Q626" s="45" t="s">
        <v>2783</v>
      </c>
    </row>
    <row r="627" spans="4:17" ht="15" x14ac:dyDescent="0.25">
      <c r="D627" s="30"/>
      <c r="G627" s="26">
        <v>150</v>
      </c>
      <c r="H627" s="28" t="str">
        <f t="shared" si="56"/>
        <v>506.150</v>
      </c>
      <c r="I627" s="24" t="s">
        <v>2261</v>
      </c>
      <c r="J627" s="27" t="str">
        <f t="shared" si="57"/>
        <v>506.150 - Гидроцилиндры</v>
      </c>
      <c r="M627" s="47"/>
      <c r="N627" s="47"/>
      <c r="P627" s="45" t="s">
        <v>2950</v>
      </c>
      <c r="Q627" s="45" t="s">
        <v>2771</v>
      </c>
    </row>
    <row r="628" spans="4:17" ht="15" x14ac:dyDescent="0.25">
      <c r="D628" s="30"/>
      <c r="G628" s="26">
        <v>160</v>
      </c>
      <c r="H628" s="28" t="str">
        <f t="shared" si="56"/>
        <v>506.160</v>
      </c>
      <c r="I628" s="24" t="s">
        <v>2260</v>
      </c>
      <c r="J628" s="27" t="str">
        <f t="shared" si="57"/>
        <v>506.160 - Гидроаппаратура</v>
      </c>
      <c r="M628" s="47"/>
      <c r="N628" s="47"/>
      <c r="P628" s="45" t="s">
        <v>2938</v>
      </c>
      <c r="Q628" s="45" t="s">
        <v>2782</v>
      </c>
    </row>
    <row r="629" spans="4:17" ht="15" x14ac:dyDescent="0.25">
      <c r="D629" s="30"/>
      <c r="G629" s="26">
        <v>170</v>
      </c>
      <c r="H629" s="28" t="str">
        <f t="shared" si="56"/>
        <v>506.170</v>
      </c>
      <c r="I629" s="24" t="s">
        <v>2259</v>
      </c>
      <c r="J629" s="27" t="str">
        <f t="shared" si="57"/>
        <v>506.170 - Гидросбив</v>
      </c>
      <c r="M629" s="47"/>
      <c r="N629" s="47"/>
      <c r="P629" s="45" t="s">
        <v>2936</v>
      </c>
      <c r="Q629" s="45" t="s">
        <v>2784</v>
      </c>
    </row>
    <row r="630" spans="4:17" ht="15" x14ac:dyDescent="0.25">
      <c r="D630" s="30"/>
      <c r="G630" s="26">
        <v>180</v>
      </c>
      <c r="H630" s="28" t="str">
        <f t="shared" si="56"/>
        <v>506.180</v>
      </c>
      <c r="I630" s="24" t="s">
        <v>3692</v>
      </c>
      <c r="J630" s="27" t="str">
        <f t="shared" si="57"/>
        <v>506.180 - Дроссели (Гидросмазочное и насосное оборудование)</v>
      </c>
      <c r="M630" s="47"/>
      <c r="N630" s="47"/>
      <c r="P630" s="45" t="s">
        <v>2944</v>
      </c>
      <c r="Q630" s="45" t="s">
        <v>2777</v>
      </c>
    </row>
    <row r="631" spans="4:17" ht="15" x14ac:dyDescent="0.25">
      <c r="D631" s="30"/>
      <c r="G631" s="26">
        <v>190</v>
      </c>
      <c r="H631" s="28" t="str">
        <f t="shared" si="56"/>
        <v>506.190</v>
      </c>
      <c r="I631" s="24" t="s">
        <v>3695</v>
      </c>
      <c r="J631" s="27" t="str">
        <f t="shared" si="57"/>
        <v>506.190 - Клапаны (Гидросмазочное и насосное оборудование)</v>
      </c>
      <c r="M631" s="47"/>
      <c r="N631" s="47"/>
      <c r="P631" s="45" t="s">
        <v>2953</v>
      </c>
      <c r="Q631" s="45" t="s">
        <v>2768</v>
      </c>
    </row>
    <row r="632" spans="4:17" ht="15" x14ac:dyDescent="0.25">
      <c r="D632" s="30"/>
      <c r="G632" s="26">
        <v>200</v>
      </c>
      <c r="H632" s="28" t="str">
        <f t="shared" si="56"/>
        <v>506.200</v>
      </c>
      <c r="I632" s="24" t="s">
        <v>3710</v>
      </c>
      <c r="J632" s="27" t="str">
        <f t="shared" si="57"/>
        <v>506.200 - Сепараторы (Гидросмазочное и насосное оборудование)</v>
      </c>
      <c r="M632" s="47"/>
      <c r="N632" s="47"/>
      <c r="P632" s="45" t="s">
        <v>2954</v>
      </c>
      <c r="Q632" s="45" t="s">
        <v>2767</v>
      </c>
    </row>
    <row r="633" spans="4:17" ht="15" x14ac:dyDescent="0.25">
      <c r="D633" s="30"/>
      <c r="G633" s="26">
        <v>210</v>
      </c>
      <c r="H633" s="28" t="str">
        <f t="shared" si="56"/>
        <v>506.210</v>
      </c>
      <c r="I633" s="24" t="s">
        <v>2258</v>
      </c>
      <c r="J633" s="27" t="str">
        <f t="shared" si="57"/>
        <v>506.210 - Фитинги</v>
      </c>
      <c r="M633" s="47"/>
      <c r="N633" s="47"/>
      <c r="P633" s="45" t="s">
        <v>2948</v>
      </c>
      <c r="Q633" s="45" t="s">
        <v>2773</v>
      </c>
    </row>
    <row r="634" spans="4:17" ht="15" x14ac:dyDescent="0.25">
      <c r="D634" s="30"/>
      <c r="G634" s="26">
        <v>220</v>
      </c>
      <c r="H634" s="28" t="str">
        <f t="shared" si="56"/>
        <v>506.220</v>
      </c>
      <c r="I634" s="24" t="s">
        <v>2257</v>
      </c>
      <c r="J634" s="27" t="str">
        <f t="shared" si="57"/>
        <v>506.220 - Смазочное оборудование</v>
      </c>
      <c r="M634" s="47"/>
      <c r="N634" s="47"/>
      <c r="P634" s="45" t="s">
        <v>2945</v>
      </c>
      <c r="Q634" s="45" t="s">
        <v>2776</v>
      </c>
    </row>
    <row r="635" spans="4:17" ht="15" x14ac:dyDescent="0.25">
      <c r="D635" s="30"/>
      <c r="G635" s="26">
        <v>230</v>
      </c>
      <c r="H635" s="28" t="str">
        <f t="shared" si="56"/>
        <v>506.230</v>
      </c>
      <c r="I635" s="24" t="s">
        <v>3699</v>
      </c>
      <c r="J635" s="27" t="str">
        <f t="shared" si="57"/>
        <v>506.230 - Фильтра и фильтроэлементы (Гидросмазочное и насосное оборудование)</v>
      </c>
      <c r="M635" s="47"/>
      <c r="N635" s="47"/>
      <c r="P635" s="45" t="s">
        <v>2935</v>
      </c>
      <c r="Q635" s="45" t="s">
        <v>2785</v>
      </c>
    </row>
    <row r="636" spans="4:17" ht="15" x14ac:dyDescent="0.25">
      <c r="D636" s="30"/>
      <c r="G636" s="26">
        <v>240</v>
      </c>
      <c r="H636" s="28" t="str">
        <f t="shared" si="56"/>
        <v>506.240</v>
      </c>
      <c r="I636" s="24" t="s">
        <v>2256</v>
      </c>
      <c r="J636" s="27" t="str">
        <f t="shared" si="57"/>
        <v>506.240 - Системы смазки</v>
      </c>
      <c r="M636" s="47"/>
      <c r="N636" s="47"/>
      <c r="P636" s="45" t="s">
        <v>2930</v>
      </c>
      <c r="Q636" s="45" t="s">
        <v>2789</v>
      </c>
    </row>
    <row r="637" spans="4:17" ht="15" x14ac:dyDescent="0.25">
      <c r="D637" s="30"/>
      <c r="G637" s="26">
        <v>250</v>
      </c>
      <c r="H637" s="28" t="str">
        <f t="shared" si="56"/>
        <v>506.250</v>
      </c>
      <c r="I637" s="24" t="s">
        <v>3701</v>
      </c>
      <c r="J637" s="27" t="str">
        <f t="shared" si="57"/>
        <v>506.250 - Компрессоры (Гидросмазочное и насосное оборудование)</v>
      </c>
      <c r="M637" s="47"/>
      <c r="N637" s="47"/>
      <c r="P637" s="45" t="s">
        <v>2928</v>
      </c>
      <c r="Q637" s="45" t="s">
        <v>2791</v>
      </c>
    </row>
    <row r="638" spans="4:17" ht="15" x14ac:dyDescent="0.25">
      <c r="D638" s="30"/>
      <c r="G638" s="26">
        <v>260</v>
      </c>
      <c r="H638" s="28" t="str">
        <f t="shared" si="56"/>
        <v>506.260</v>
      </c>
      <c r="I638" s="24" t="s">
        <v>2255</v>
      </c>
      <c r="J638" s="27" t="str">
        <f t="shared" si="57"/>
        <v>506.260 - Компрессорная станция</v>
      </c>
      <c r="M638" s="47"/>
      <c r="N638" s="47"/>
      <c r="P638" s="45" t="s">
        <v>2934</v>
      </c>
      <c r="Q638" s="45" t="s">
        <v>2786</v>
      </c>
    </row>
    <row r="639" spans="4:17" ht="15" x14ac:dyDescent="0.25">
      <c r="D639" s="30"/>
      <c r="G639" s="26">
        <v>270</v>
      </c>
      <c r="H639" s="28" t="str">
        <f t="shared" si="56"/>
        <v>506.270</v>
      </c>
      <c r="I639" s="24" t="s">
        <v>2254</v>
      </c>
      <c r="J639" s="27" t="str">
        <f t="shared" si="57"/>
        <v>506.270 - Системы очистки жидкостей</v>
      </c>
      <c r="M639" s="47"/>
      <c r="N639" s="47"/>
      <c r="P639" s="45" t="s">
        <v>2931</v>
      </c>
      <c r="Q639" s="45" t="s">
        <v>2788</v>
      </c>
    </row>
    <row r="640" spans="4:17" ht="15" x14ac:dyDescent="0.25">
      <c r="D640" s="30"/>
      <c r="G640" s="26">
        <v>280</v>
      </c>
      <c r="H640" s="28" t="str">
        <f t="shared" si="56"/>
        <v>506.280</v>
      </c>
      <c r="I640" s="24" t="s">
        <v>2253</v>
      </c>
      <c r="J640" s="27" t="str">
        <f t="shared" si="57"/>
        <v>506.280 - Системы сдува</v>
      </c>
      <c r="M640" s="47"/>
      <c r="N640" s="47"/>
      <c r="P640" s="45" t="s">
        <v>2942</v>
      </c>
      <c r="Q640" s="45" t="s">
        <v>2779</v>
      </c>
    </row>
    <row r="641" spans="4:17" ht="15" x14ac:dyDescent="0.25">
      <c r="D641" s="30"/>
      <c r="G641" s="26">
        <v>290</v>
      </c>
      <c r="H641" s="28" t="str">
        <f t="shared" si="56"/>
        <v>506.290</v>
      </c>
      <c r="I641" s="24" t="s">
        <v>2252</v>
      </c>
      <c r="J641" s="27" t="str">
        <f t="shared" si="57"/>
        <v xml:space="preserve">506.290 - Соединения гидравлические стандартные </v>
      </c>
      <c r="M641" s="47"/>
      <c r="N641" s="47"/>
      <c r="P641" s="45" t="s">
        <v>2932</v>
      </c>
      <c r="Q641" s="45" t="s">
        <v>2787</v>
      </c>
    </row>
    <row r="642" spans="4:17" ht="15" x14ac:dyDescent="0.25">
      <c r="D642" s="30"/>
      <c r="G642" s="26">
        <v>300</v>
      </c>
      <c r="H642" s="28" t="str">
        <f t="shared" si="56"/>
        <v>506.300</v>
      </c>
      <c r="I642" s="24" t="s">
        <v>2251</v>
      </c>
      <c r="J642" s="27" t="str">
        <f t="shared" si="57"/>
        <v xml:space="preserve">506.300 - Соединения гидравлические нестандартные </v>
      </c>
      <c r="M642" s="47"/>
      <c r="N642" s="47"/>
      <c r="P642" s="45" t="s">
        <v>2943</v>
      </c>
      <c r="Q642" s="45" t="s">
        <v>2778</v>
      </c>
    </row>
    <row r="643" spans="4:17" ht="15" x14ac:dyDescent="0.25">
      <c r="D643" s="30"/>
      <c r="G643" s="26">
        <v>310</v>
      </c>
      <c r="H643" s="28" t="str">
        <f t="shared" si="56"/>
        <v>506.310</v>
      </c>
      <c r="I643" s="24" t="s">
        <v>2250</v>
      </c>
      <c r="J643" s="27" t="str">
        <f t="shared" si="57"/>
        <v>506.310 - РТИ и АТИ</v>
      </c>
      <c r="M643" s="47"/>
      <c r="N643" s="47"/>
      <c r="P643" s="45" t="s">
        <v>2933</v>
      </c>
      <c r="Q643" s="45" t="s">
        <v>2057</v>
      </c>
    </row>
    <row r="644" spans="4:17" ht="15" x14ac:dyDescent="0.25">
      <c r="D644" s="30"/>
      <c r="G644" s="26">
        <v>320</v>
      </c>
      <c r="H644" s="28" t="str">
        <f t="shared" si="56"/>
        <v>506.320</v>
      </c>
      <c r="I644" s="24" t="s">
        <v>3691</v>
      </c>
      <c r="J644" s="27" t="str">
        <f t="shared" si="57"/>
        <v>506.320 - Комплектующие и расходные материалы общие (Гидросмазочное и насосное оборудование)</v>
      </c>
      <c r="M644" s="47"/>
      <c r="N644" s="47"/>
      <c r="P644" s="45" t="s">
        <v>2946</v>
      </c>
      <c r="Q644" s="45" t="s">
        <v>2775</v>
      </c>
    </row>
    <row r="645" spans="4:17" ht="15" x14ac:dyDescent="0.25">
      <c r="D645" s="30">
        <v>507</v>
      </c>
      <c r="E645" s="24" t="s">
        <v>2249</v>
      </c>
      <c r="F645" s="25" t="str">
        <f>D645&amp;" - "&amp;E645</f>
        <v>507 - Пневматическое оборудование</v>
      </c>
      <c r="M645" s="47"/>
      <c r="N645" s="47"/>
      <c r="P645" s="45" t="s">
        <v>2947</v>
      </c>
      <c r="Q645" s="45" t="s">
        <v>2774</v>
      </c>
    </row>
    <row r="646" spans="4:17" ht="15" x14ac:dyDescent="0.25">
      <c r="D646" s="30"/>
      <c r="G646" s="26">
        <v>110</v>
      </c>
      <c r="H646" s="28" t="str">
        <f t="shared" ref="H646:H652" si="58">$D$645&amp;"."&amp;G646</f>
        <v>507.110</v>
      </c>
      <c r="I646" s="29" t="s">
        <v>2248</v>
      </c>
      <c r="J646" s="27" t="str">
        <f t="shared" ref="J646:J652" si="59">H646&amp;" - "&amp;I646</f>
        <v>507.110 - Контрольно-измерительные приборы</v>
      </c>
      <c r="M646" s="47"/>
      <c r="N646" s="47"/>
      <c r="P646" s="45" t="s">
        <v>2958</v>
      </c>
      <c r="Q646" s="45" t="s">
        <v>2763</v>
      </c>
    </row>
    <row r="647" spans="4:17" ht="15" x14ac:dyDescent="0.25">
      <c r="D647" s="30"/>
      <c r="G647" s="26">
        <v>120</v>
      </c>
      <c r="H647" s="28" t="str">
        <f t="shared" si="58"/>
        <v>507.120</v>
      </c>
      <c r="I647" s="29" t="s">
        <v>2247</v>
      </c>
      <c r="J647" s="27" t="str">
        <f t="shared" si="59"/>
        <v>507.120 - Пневмодвигатели</v>
      </c>
      <c r="M647" s="47"/>
      <c r="N647" s="47"/>
      <c r="P647" s="45" t="s">
        <v>2925</v>
      </c>
      <c r="Q647" s="45" t="s">
        <v>2795</v>
      </c>
    </row>
    <row r="648" spans="4:17" ht="15" x14ac:dyDescent="0.25">
      <c r="D648" s="30"/>
      <c r="G648" s="26">
        <v>130</v>
      </c>
      <c r="H648" s="28" t="str">
        <f t="shared" si="58"/>
        <v>507.130</v>
      </c>
      <c r="I648" s="29" t="s">
        <v>2246</v>
      </c>
      <c r="J648" s="27" t="str">
        <f t="shared" si="59"/>
        <v>507.130 - Пневмоцилиндры</v>
      </c>
      <c r="M648" s="47"/>
      <c r="N648" s="47"/>
      <c r="P648" s="45" t="s">
        <v>2923</v>
      </c>
      <c r="Q648" s="45" t="s">
        <v>2797</v>
      </c>
    </row>
    <row r="649" spans="4:17" ht="15" x14ac:dyDescent="0.25">
      <c r="D649" s="30"/>
      <c r="G649" s="26">
        <v>140</v>
      </c>
      <c r="H649" s="28" t="str">
        <f t="shared" si="58"/>
        <v>507.140</v>
      </c>
      <c r="I649" s="29" t="s">
        <v>2245</v>
      </c>
      <c r="J649" s="27" t="str">
        <f t="shared" si="59"/>
        <v>507.140 - Рессиверы</v>
      </c>
      <c r="M649" s="47"/>
      <c r="N649" s="47"/>
      <c r="P649" s="45" t="s">
        <v>2927</v>
      </c>
      <c r="Q649" s="45" t="s">
        <v>2793</v>
      </c>
    </row>
    <row r="650" spans="4:17" ht="15" x14ac:dyDescent="0.25">
      <c r="D650" s="30"/>
      <c r="G650" s="26">
        <v>150</v>
      </c>
      <c r="H650" s="28" t="str">
        <f t="shared" si="58"/>
        <v>507.150</v>
      </c>
      <c r="I650" s="29" t="s">
        <v>3693</v>
      </c>
      <c r="J650" s="27" t="str">
        <f t="shared" si="59"/>
        <v>507.150 - Дроссели (Пневматическое оборудование)</v>
      </c>
      <c r="M650" s="47"/>
      <c r="N650" s="47"/>
      <c r="P650" s="45" t="s">
        <v>2926</v>
      </c>
      <c r="Q650" s="45" t="s">
        <v>2794</v>
      </c>
    </row>
    <row r="651" spans="4:17" ht="15" x14ac:dyDescent="0.25">
      <c r="D651" s="30"/>
      <c r="G651" s="26">
        <v>160</v>
      </c>
      <c r="H651" s="28" t="str">
        <f t="shared" si="58"/>
        <v>507.160</v>
      </c>
      <c r="I651" s="29" t="s">
        <v>3694</v>
      </c>
      <c r="J651" s="27" t="str">
        <f t="shared" si="59"/>
        <v>507.160 - Клапаны (Пневматическое оборудование)</v>
      </c>
      <c r="M651" s="47"/>
      <c r="N651" s="47"/>
      <c r="P651" s="45" t="s">
        <v>2924</v>
      </c>
      <c r="Q651" s="45" t="s">
        <v>2796</v>
      </c>
    </row>
    <row r="652" spans="4:17" ht="15" x14ac:dyDescent="0.25">
      <c r="D652" s="30"/>
      <c r="G652" s="26">
        <v>170</v>
      </c>
      <c r="H652" s="28" t="str">
        <f t="shared" si="58"/>
        <v>507.170</v>
      </c>
      <c r="I652" s="29" t="s">
        <v>3700</v>
      </c>
      <c r="J652" s="27" t="str">
        <f t="shared" si="59"/>
        <v>507.170 - Фильтра и фильтроэлементы (Пневматическое оборудование)</v>
      </c>
      <c r="M652" s="47"/>
      <c r="N652" s="47"/>
      <c r="P652" s="45" t="s">
        <v>2908</v>
      </c>
      <c r="Q652" s="45" t="s">
        <v>2813</v>
      </c>
    </row>
    <row r="653" spans="4:17" ht="15" x14ac:dyDescent="0.25">
      <c r="D653" s="30">
        <v>508</v>
      </c>
      <c r="E653" s="24" t="s">
        <v>2244</v>
      </c>
      <c r="F653" s="25" t="str">
        <f>D653&amp;" - "&amp;E653</f>
        <v>508 - Подшипники</v>
      </c>
      <c r="M653" s="47"/>
      <c r="N653" s="47"/>
      <c r="P653" s="45" t="s">
        <v>2906</v>
      </c>
      <c r="Q653" s="45" t="s">
        <v>2815</v>
      </c>
    </row>
    <row r="654" spans="4:17" ht="15" x14ac:dyDescent="0.25">
      <c r="D654" s="30"/>
      <c r="G654" s="26">
        <v>110</v>
      </c>
      <c r="H654" s="28" t="str">
        <f t="shared" ref="H654:H669" si="60">$D$653&amp;"."&amp;G654</f>
        <v>508.110</v>
      </c>
      <c r="I654" s="29" t="s">
        <v>2243</v>
      </c>
      <c r="J654" s="27" t="str">
        <f t="shared" ref="J654:J669" si="61">H654&amp;" - "&amp;I654</f>
        <v>508.110 - Текстолитовые вкладыши</v>
      </c>
      <c r="M654" s="47"/>
      <c r="N654" s="47"/>
      <c r="P654" s="45" t="s">
        <v>2907</v>
      </c>
      <c r="Q654" s="45" t="s">
        <v>2814</v>
      </c>
    </row>
    <row r="655" spans="4:17" ht="15" x14ac:dyDescent="0.25">
      <c r="D655" s="30"/>
      <c r="G655" s="26">
        <v>120</v>
      </c>
      <c r="H655" s="28" t="str">
        <f t="shared" si="60"/>
        <v>508.120</v>
      </c>
      <c r="I655" s="29" t="s">
        <v>2242</v>
      </c>
      <c r="J655" s="27" t="str">
        <f t="shared" si="61"/>
        <v>508.120 - Шариковые радиальные</v>
      </c>
      <c r="M655" s="47"/>
      <c r="N655" s="47"/>
      <c r="P655" s="45" t="s">
        <v>2904</v>
      </c>
      <c r="Q655" s="45" t="s">
        <v>2817</v>
      </c>
    </row>
    <row r="656" spans="4:17" ht="15" x14ac:dyDescent="0.25">
      <c r="D656" s="30"/>
      <c r="G656" s="26">
        <v>130</v>
      </c>
      <c r="H656" s="28" t="str">
        <f t="shared" si="60"/>
        <v>508.130</v>
      </c>
      <c r="I656" s="29" t="s">
        <v>2241</v>
      </c>
      <c r="J656" s="27" t="str">
        <f t="shared" si="61"/>
        <v>508.130 - Роликовые цилиндрические</v>
      </c>
      <c r="M656" s="47"/>
      <c r="N656" s="47"/>
      <c r="P656" s="45" t="s">
        <v>2909</v>
      </c>
      <c r="Q656" s="45" t="s">
        <v>2812</v>
      </c>
    </row>
    <row r="657" spans="4:17" ht="15" x14ac:dyDescent="0.25">
      <c r="D657" s="30"/>
      <c r="G657" s="26">
        <v>140</v>
      </c>
      <c r="H657" s="28" t="str">
        <f t="shared" si="60"/>
        <v>508.140</v>
      </c>
      <c r="I657" s="29" t="s">
        <v>2240</v>
      </c>
      <c r="J657" s="27" t="str">
        <f t="shared" si="61"/>
        <v>508.140 - Роликовые сферические</v>
      </c>
      <c r="M657" s="47"/>
      <c r="N657" s="47"/>
      <c r="P657" s="45" t="s">
        <v>2914</v>
      </c>
      <c r="Q657" s="45" t="s">
        <v>2807</v>
      </c>
    </row>
    <row r="658" spans="4:17" ht="15" x14ac:dyDescent="0.25">
      <c r="D658" s="30"/>
      <c r="G658" s="26">
        <v>150</v>
      </c>
      <c r="H658" s="28" t="str">
        <f t="shared" si="60"/>
        <v>508.150</v>
      </c>
      <c r="I658" s="29" t="s">
        <v>2239</v>
      </c>
      <c r="J658" s="27" t="str">
        <f t="shared" si="61"/>
        <v>508.150 - Игольчатые</v>
      </c>
      <c r="M658" s="47"/>
      <c r="N658" s="47"/>
      <c r="P658" s="45" t="s">
        <v>2918</v>
      </c>
      <c r="Q658" s="45" t="s">
        <v>2803</v>
      </c>
    </row>
    <row r="659" spans="4:17" ht="15" x14ac:dyDescent="0.25">
      <c r="D659" s="30"/>
      <c r="G659" s="26">
        <v>160</v>
      </c>
      <c r="H659" s="28" t="str">
        <f t="shared" si="60"/>
        <v>508.160</v>
      </c>
      <c r="I659" s="29" t="s">
        <v>2238</v>
      </c>
      <c r="J659" s="27" t="str">
        <f t="shared" si="61"/>
        <v>508.160 - Роликовые с витыми роликами</v>
      </c>
      <c r="M659" s="47"/>
      <c r="N659" s="47"/>
      <c r="P659" s="45" t="s">
        <v>2910</v>
      </c>
      <c r="Q659" s="45" t="s">
        <v>2811</v>
      </c>
    </row>
    <row r="660" spans="4:17" ht="15" x14ac:dyDescent="0.25">
      <c r="D660" s="30"/>
      <c r="G660" s="26">
        <v>170</v>
      </c>
      <c r="H660" s="28" t="str">
        <f t="shared" si="60"/>
        <v>508.170</v>
      </c>
      <c r="I660" s="29" t="s">
        <v>2237</v>
      </c>
      <c r="J660" s="27" t="str">
        <f t="shared" si="61"/>
        <v>508.170 - Шариковые радиальноупорные</v>
      </c>
      <c r="M660" s="47"/>
      <c r="N660" s="47"/>
      <c r="P660" s="45" t="s">
        <v>2916</v>
      </c>
      <c r="Q660" s="45" t="s">
        <v>2805</v>
      </c>
    </row>
    <row r="661" spans="4:17" ht="15" x14ac:dyDescent="0.25">
      <c r="D661" s="30"/>
      <c r="G661" s="26">
        <v>180</v>
      </c>
      <c r="H661" s="28" t="str">
        <f t="shared" si="60"/>
        <v>508.180</v>
      </c>
      <c r="I661" s="29" t="s">
        <v>2236</v>
      </c>
      <c r="J661" s="27" t="str">
        <f t="shared" si="61"/>
        <v>508.180 - Роликовые конические</v>
      </c>
      <c r="M661" s="47"/>
      <c r="N661" s="47"/>
      <c r="P661" s="45" t="s">
        <v>2915</v>
      </c>
      <c r="Q661" s="45" t="s">
        <v>2806</v>
      </c>
    </row>
    <row r="662" spans="4:17" ht="15" x14ac:dyDescent="0.25">
      <c r="D662" s="30"/>
      <c r="G662" s="26">
        <v>190</v>
      </c>
      <c r="H662" s="28" t="str">
        <f t="shared" si="60"/>
        <v>508.190</v>
      </c>
      <c r="I662" s="29" t="s">
        <v>2235</v>
      </c>
      <c r="J662" s="27" t="str">
        <f t="shared" si="61"/>
        <v>508.190 - Упорные</v>
      </c>
      <c r="M662" s="47"/>
      <c r="N662" s="47"/>
      <c r="P662" s="45" t="s">
        <v>2913</v>
      </c>
      <c r="Q662" s="45" t="s">
        <v>2808</v>
      </c>
    </row>
    <row r="663" spans="4:17" ht="15" x14ac:dyDescent="0.25">
      <c r="D663" s="30"/>
      <c r="G663" s="26">
        <v>200</v>
      </c>
      <c r="H663" s="28" t="str">
        <f t="shared" si="60"/>
        <v>508.200</v>
      </c>
      <c r="I663" s="29" t="s">
        <v>2234</v>
      </c>
      <c r="J663" s="27" t="str">
        <f t="shared" si="61"/>
        <v>508.200 - Шарнирные</v>
      </c>
      <c r="M663" s="47"/>
      <c r="N663" s="47"/>
      <c r="P663" s="45" t="s">
        <v>2911</v>
      </c>
      <c r="Q663" s="45" t="s">
        <v>2810</v>
      </c>
    </row>
    <row r="664" spans="4:17" ht="15" x14ac:dyDescent="0.25">
      <c r="D664" s="30"/>
      <c r="G664" s="26">
        <v>210</v>
      </c>
      <c r="H664" s="28" t="str">
        <f t="shared" si="60"/>
        <v>508.210</v>
      </c>
      <c r="I664" s="29" t="s">
        <v>2233</v>
      </c>
      <c r="J664" s="27" t="str">
        <f t="shared" si="61"/>
        <v>508.210 - Свободные детали</v>
      </c>
      <c r="M664" s="47"/>
      <c r="N664" s="47"/>
      <c r="P664" s="45" t="s">
        <v>2917</v>
      </c>
      <c r="Q664" s="45" t="s">
        <v>2804</v>
      </c>
    </row>
    <row r="665" spans="4:17" ht="15" x14ac:dyDescent="0.25">
      <c r="D665" s="30"/>
      <c r="G665" s="26">
        <v>220</v>
      </c>
      <c r="H665" s="28" t="str">
        <f t="shared" si="60"/>
        <v>508.220</v>
      </c>
      <c r="I665" s="29" t="s">
        <v>2232</v>
      </c>
      <c r="J665" s="27" t="str">
        <f t="shared" si="61"/>
        <v>508.220 - ПЖТ</v>
      </c>
      <c r="M665" s="47"/>
      <c r="N665" s="47"/>
      <c r="P665" s="45" t="s">
        <v>2905</v>
      </c>
      <c r="Q665" s="45" t="s">
        <v>2816</v>
      </c>
    </row>
    <row r="666" spans="4:17" ht="15" x14ac:dyDescent="0.25">
      <c r="D666" s="30"/>
      <c r="G666" s="26">
        <v>230</v>
      </c>
      <c r="H666" s="28" t="str">
        <f t="shared" si="60"/>
        <v>508.230</v>
      </c>
      <c r="I666" s="29" t="s">
        <v>2231</v>
      </c>
      <c r="J666" s="27" t="str">
        <f t="shared" si="61"/>
        <v>508.230 - Игольчатые цилиндрические</v>
      </c>
      <c r="M666" s="47"/>
      <c r="N666" s="47"/>
      <c r="P666" s="45" t="s">
        <v>2920</v>
      </c>
      <c r="Q666" s="45" t="s">
        <v>2801</v>
      </c>
    </row>
    <row r="667" spans="4:17" ht="15" x14ac:dyDescent="0.25">
      <c r="D667" s="30"/>
      <c r="G667" s="26">
        <v>240</v>
      </c>
      <c r="H667" s="28" t="str">
        <f t="shared" si="60"/>
        <v>508.240</v>
      </c>
      <c r="I667" s="29" t="s">
        <v>2230</v>
      </c>
      <c r="J667" s="27" t="str">
        <f t="shared" si="61"/>
        <v>508.240 - Комплектующие и з\ч подшипников</v>
      </c>
      <c r="M667" s="47"/>
      <c r="N667" s="47"/>
      <c r="P667" s="45" t="s">
        <v>2912</v>
      </c>
      <c r="Q667" s="45" t="s">
        <v>2809</v>
      </c>
    </row>
    <row r="668" spans="4:17" ht="15" x14ac:dyDescent="0.25">
      <c r="D668" s="30"/>
      <c r="G668" s="26">
        <v>250</v>
      </c>
      <c r="H668" s="28" t="str">
        <f t="shared" si="60"/>
        <v>508.250</v>
      </c>
      <c r="I668" s="29" t="s">
        <v>2229</v>
      </c>
      <c r="J668" s="27" t="str">
        <f t="shared" si="61"/>
        <v>508.250 - Втулки шаровые, линейные направляющие</v>
      </c>
      <c r="M668" s="47"/>
      <c r="N668" s="47"/>
      <c r="P668" s="45" t="s">
        <v>2922</v>
      </c>
      <c r="Q668" s="45" t="s">
        <v>2799</v>
      </c>
    </row>
    <row r="669" spans="4:17" ht="15" x14ac:dyDescent="0.25">
      <c r="D669" s="30"/>
      <c r="G669" s="26">
        <v>260</v>
      </c>
      <c r="H669" s="28" t="str">
        <f t="shared" si="60"/>
        <v>508.260</v>
      </c>
      <c r="I669" s="29" t="s">
        <v>2228</v>
      </c>
      <c r="J669" s="27" t="str">
        <f t="shared" si="61"/>
        <v>508.260 - Скольжения</v>
      </c>
      <c r="M669" s="47"/>
      <c r="N669" s="47"/>
      <c r="P669" s="45" t="s">
        <v>2921</v>
      </c>
      <c r="Q669" s="45" t="s">
        <v>2800</v>
      </c>
    </row>
    <row r="670" spans="4:17" ht="15" x14ac:dyDescent="0.25">
      <c r="D670" s="30">
        <v>509</v>
      </c>
      <c r="E670" s="24" t="s">
        <v>2227</v>
      </c>
      <c r="F670" s="25" t="str">
        <f>D670&amp;" - "&amp;E670</f>
        <v>509 - Противопожарное оборудование</v>
      </c>
      <c r="M670" s="47"/>
      <c r="N670" s="47"/>
      <c r="P670" s="45" t="s">
        <v>2919</v>
      </c>
      <c r="Q670" s="45" t="s">
        <v>2802</v>
      </c>
    </row>
    <row r="671" spans="4:17" ht="15" x14ac:dyDescent="0.25">
      <c r="D671" s="30"/>
      <c r="G671" s="26">
        <v>110</v>
      </c>
      <c r="H671" s="28" t="str">
        <f t="shared" ref="H671:H684" si="62">$D$670&amp;"."&amp;G671</f>
        <v>509.110</v>
      </c>
      <c r="I671" s="29" t="s">
        <v>2226</v>
      </c>
      <c r="J671" s="27" t="str">
        <f t="shared" ref="J671:J684" si="63">H671&amp;" - "&amp;I671</f>
        <v>509.110 - Стволы,рукава</v>
      </c>
      <c r="M671" s="47"/>
      <c r="N671" s="47"/>
      <c r="P671" s="45" t="s">
        <v>2929</v>
      </c>
      <c r="Q671" s="45" t="s">
        <v>2790</v>
      </c>
    </row>
    <row r="672" spans="4:17" ht="15" x14ac:dyDescent="0.25">
      <c r="D672" s="30"/>
      <c r="G672" s="26">
        <v>120</v>
      </c>
      <c r="H672" s="28" t="str">
        <f t="shared" si="62"/>
        <v>509.120</v>
      </c>
      <c r="I672" s="29" t="s">
        <v>2225</v>
      </c>
      <c r="J672" s="27" t="str">
        <f t="shared" si="63"/>
        <v>509.120 - Комплектующие,запчасти к противопож.оборуд.</v>
      </c>
      <c r="M672" s="47"/>
      <c r="N672" s="47"/>
      <c r="P672" s="45" t="s">
        <v>2940</v>
      </c>
      <c r="Q672" s="45" t="s">
        <v>2781</v>
      </c>
    </row>
    <row r="673" spans="4:17" ht="15" x14ac:dyDescent="0.25">
      <c r="D673" s="30"/>
      <c r="G673" s="26">
        <v>130</v>
      </c>
      <c r="H673" s="28" t="str">
        <f t="shared" si="62"/>
        <v>509.130</v>
      </c>
      <c r="I673" s="29" t="s">
        <v>2224</v>
      </c>
      <c r="J673" s="27" t="str">
        <f t="shared" si="63"/>
        <v>509.130 - Противопожар.оборудование.Огнетушители</v>
      </c>
      <c r="M673" s="47"/>
      <c r="N673" s="47"/>
      <c r="P673" s="45" t="s">
        <v>2939</v>
      </c>
      <c r="Q673" s="45" t="s">
        <v>2028</v>
      </c>
    </row>
    <row r="674" spans="4:17" ht="15" x14ac:dyDescent="0.25">
      <c r="D674" s="30"/>
      <c r="G674" s="26">
        <v>140</v>
      </c>
      <c r="H674" s="28" t="str">
        <f t="shared" si="62"/>
        <v>509.140</v>
      </c>
      <c r="I674" s="29" t="s">
        <v>2223</v>
      </c>
      <c r="J674" s="27" t="str">
        <f t="shared" si="63"/>
        <v>509.140 - Огнетушители углекислотные</v>
      </c>
      <c r="M674" s="47"/>
      <c r="N674" s="47"/>
      <c r="P674" s="45" t="s">
        <v>2957</v>
      </c>
      <c r="Q674" s="45" t="s">
        <v>2764</v>
      </c>
    </row>
    <row r="675" spans="4:17" ht="15" x14ac:dyDescent="0.25">
      <c r="D675" s="30"/>
      <c r="G675" s="26">
        <v>150</v>
      </c>
      <c r="H675" s="28" t="str">
        <f t="shared" si="62"/>
        <v>509.150</v>
      </c>
      <c r="I675" s="29" t="s">
        <v>2222</v>
      </c>
      <c r="J675" s="27" t="str">
        <f t="shared" si="63"/>
        <v>509.150 - Огнетушители порошковые</v>
      </c>
      <c r="M675" s="47"/>
      <c r="N675" s="47"/>
      <c r="P675" s="45" t="s">
        <v>2956</v>
      </c>
      <c r="Q675" s="45" t="s">
        <v>2765</v>
      </c>
    </row>
    <row r="676" spans="4:17" ht="15" x14ac:dyDescent="0.25">
      <c r="D676" s="30"/>
      <c r="G676" s="26">
        <v>160</v>
      </c>
      <c r="H676" s="28" t="str">
        <f t="shared" si="62"/>
        <v>509.160</v>
      </c>
      <c r="I676" s="29" t="s">
        <v>2221</v>
      </c>
      <c r="J676" s="27" t="str">
        <f t="shared" si="63"/>
        <v>509.160 - Гидранты</v>
      </c>
      <c r="M676" s="47"/>
      <c r="N676" s="47"/>
      <c r="P676" s="45" t="s">
        <v>2955</v>
      </c>
      <c r="Q676" s="45" t="s">
        <v>2766</v>
      </c>
    </row>
    <row r="677" spans="4:17" ht="15" x14ac:dyDescent="0.25">
      <c r="D677" s="30"/>
      <c r="G677" s="26">
        <v>170</v>
      </c>
      <c r="H677" s="28" t="str">
        <f t="shared" si="62"/>
        <v>509.170</v>
      </c>
      <c r="I677" s="29" t="s">
        <v>2220</v>
      </c>
      <c r="J677" s="27" t="str">
        <f t="shared" si="63"/>
        <v>509.170 - Системы(устройства) пожаротушения отечественного производства</v>
      </c>
      <c r="M677" s="47"/>
      <c r="N677" s="47"/>
      <c r="P677" s="45" t="s">
        <v>2952</v>
      </c>
      <c r="Q677" s="45" t="s">
        <v>2769</v>
      </c>
    </row>
    <row r="678" spans="4:17" ht="15" x14ac:dyDescent="0.25">
      <c r="D678" s="30"/>
      <c r="G678" s="26">
        <v>180</v>
      </c>
      <c r="H678" s="28" t="str">
        <f t="shared" si="62"/>
        <v>509.180</v>
      </c>
      <c r="I678" s="29" t="s">
        <v>2219</v>
      </c>
      <c r="J678" s="27" t="str">
        <f t="shared" si="63"/>
        <v>509.180 - Системы(устройства) пожаротушения зарубежного производства</v>
      </c>
      <c r="M678" s="47"/>
      <c r="N678" s="47"/>
      <c r="P678" s="45" t="s">
        <v>2959</v>
      </c>
      <c r="Q678" s="45" t="s">
        <v>2762</v>
      </c>
    </row>
    <row r="679" spans="4:17" ht="15" x14ac:dyDescent="0.25">
      <c r="D679" s="30"/>
      <c r="G679" s="26">
        <v>190</v>
      </c>
      <c r="H679" s="28" t="str">
        <f t="shared" si="62"/>
        <v>509.190</v>
      </c>
      <c r="I679" s="29" t="s">
        <v>2218</v>
      </c>
      <c r="J679" s="27" t="str">
        <f t="shared" si="63"/>
        <v>509.190 - Клапаны противопожарные</v>
      </c>
      <c r="M679" s="47"/>
      <c r="N679" s="47"/>
      <c r="P679" s="45" t="s">
        <v>2949</v>
      </c>
      <c r="Q679" s="45" t="s">
        <v>2772</v>
      </c>
    </row>
    <row r="680" spans="4:17" ht="15" x14ac:dyDescent="0.25">
      <c r="D680" s="30"/>
      <c r="G680" s="26">
        <v>200</v>
      </c>
      <c r="H680" s="28" t="str">
        <f t="shared" si="62"/>
        <v>509.200</v>
      </c>
      <c r="I680" s="29" t="s">
        <v>2217</v>
      </c>
      <c r="J680" s="27" t="str">
        <f t="shared" si="63"/>
        <v>509.200 - Противопожар.оборудование.Противопожарные модули и генераторы</v>
      </c>
      <c r="M680" s="47"/>
      <c r="N680" s="47"/>
      <c r="P680" s="45" t="s">
        <v>3373</v>
      </c>
      <c r="Q680" s="45" t="s">
        <v>2324</v>
      </c>
    </row>
    <row r="681" spans="4:17" ht="15" x14ac:dyDescent="0.25">
      <c r="D681" s="30"/>
      <c r="G681" s="26">
        <v>210</v>
      </c>
      <c r="H681" s="28" t="str">
        <f t="shared" si="62"/>
        <v>509.210</v>
      </c>
      <c r="I681" s="29" t="s">
        <v>2216</v>
      </c>
      <c r="J681" s="27" t="str">
        <f t="shared" si="63"/>
        <v>509.210 - Шкафы пожарные</v>
      </c>
      <c r="M681" s="47"/>
      <c r="N681" s="47"/>
      <c r="P681" s="45" t="s">
        <v>3572</v>
      </c>
      <c r="Q681" s="45" t="s">
        <v>2134</v>
      </c>
    </row>
    <row r="682" spans="4:17" ht="15" x14ac:dyDescent="0.25">
      <c r="D682" s="30"/>
      <c r="G682" s="26">
        <v>220</v>
      </c>
      <c r="H682" s="28" t="str">
        <f t="shared" si="62"/>
        <v>509.220</v>
      </c>
      <c r="I682" s="29" t="s">
        <v>2215</v>
      </c>
      <c r="J682" s="27" t="str">
        <f t="shared" si="63"/>
        <v>509.220 - Огнетушители самосрабатываемые</v>
      </c>
      <c r="M682" s="47"/>
      <c r="N682" s="47"/>
      <c r="P682" s="45" t="s">
        <v>3573</v>
      </c>
      <c r="Q682" s="45" t="s">
        <v>2133</v>
      </c>
    </row>
    <row r="683" spans="4:17" ht="15" x14ac:dyDescent="0.25">
      <c r="G683" s="26">
        <v>230</v>
      </c>
      <c r="H683" s="28" t="str">
        <f t="shared" si="62"/>
        <v>509.230</v>
      </c>
      <c r="I683" s="29" t="s">
        <v>2214</v>
      </c>
      <c r="J683" s="27" t="str">
        <f t="shared" si="63"/>
        <v>509.230 - Оросители</v>
      </c>
      <c r="M683" s="47"/>
      <c r="N683" s="47"/>
      <c r="P683" s="45" t="s">
        <v>3574</v>
      </c>
      <c r="Q683" s="45" t="s">
        <v>2132</v>
      </c>
    </row>
    <row r="684" spans="4:17" ht="15" x14ac:dyDescent="0.25">
      <c r="G684" s="26">
        <v>240</v>
      </c>
      <c r="H684" s="28" t="str">
        <f t="shared" si="62"/>
        <v>509.240</v>
      </c>
      <c r="I684" s="29" t="s">
        <v>2213</v>
      </c>
      <c r="J684" s="27" t="str">
        <f t="shared" si="63"/>
        <v>509.240 - Щиты пожарные.</v>
      </c>
      <c r="M684" s="47"/>
      <c r="N684" s="47"/>
      <c r="P684" s="45" t="s">
        <v>3575</v>
      </c>
      <c r="Q684" s="45" t="s">
        <v>2131</v>
      </c>
    </row>
    <row r="685" spans="4:17" ht="15" x14ac:dyDescent="0.25">
      <c r="D685" s="30">
        <v>510</v>
      </c>
      <c r="E685" s="24" t="s">
        <v>2212</v>
      </c>
      <c r="F685" s="25" t="str">
        <f>D685&amp;" - "&amp;E685</f>
        <v>510 - Электротехническое оборудование</v>
      </c>
      <c r="M685" s="47"/>
      <c r="N685" s="47"/>
      <c r="P685" s="45" t="s">
        <v>3616</v>
      </c>
      <c r="Q685" s="45" t="s">
        <v>2089</v>
      </c>
    </row>
    <row r="686" spans="4:17" ht="15" x14ac:dyDescent="0.25">
      <c r="D686" s="30"/>
      <c r="G686" s="26">
        <v>110</v>
      </c>
      <c r="H686" s="28" t="str">
        <f t="shared" ref="H686:H705" si="64">$D$685&amp;"."&amp;G686</f>
        <v>510.110</v>
      </c>
      <c r="I686" s="24" t="s">
        <v>2211</v>
      </c>
      <c r="J686" s="27" t="str">
        <f t="shared" ref="J686:J705" si="65">H686&amp;" - "&amp;I686</f>
        <v>510.110 - Вводные устройства</v>
      </c>
      <c r="M686" s="47"/>
      <c r="N686" s="47"/>
      <c r="P686" s="45" t="s">
        <v>3300</v>
      </c>
      <c r="Q686" s="45" t="s">
        <v>2400</v>
      </c>
    </row>
    <row r="687" spans="4:17" ht="15" x14ac:dyDescent="0.25">
      <c r="D687" s="30"/>
      <c r="G687" s="26">
        <v>120</v>
      </c>
      <c r="H687" s="28" t="str">
        <f t="shared" si="64"/>
        <v>510.120</v>
      </c>
      <c r="I687" s="24" t="s">
        <v>2210</v>
      </c>
      <c r="J687" s="27" t="str">
        <f t="shared" si="65"/>
        <v>510.120 - Выключатели и переключатели</v>
      </c>
      <c r="M687" s="47"/>
      <c r="N687" s="47"/>
      <c r="P687" s="45" t="s">
        <v>3186</v>
      </c>
      <c r="Q687" s="45" t="s">
        <v>2526</v>
      </c>
    </row>
    <row r="688" spans="4:17" ht="15" x14ac:dyDescent="0.25">
      <c r="D688" s="30"/>
      <c r="G688" s="26">
        <v>130</v>
      </c>
      <c r="H688" s="28" t="str">
        <f t="shared" si="64"/>
        <v>510.130</v>
      </c>
      <c r="I688" s="24" t="s">
        <v>2209</v>
      </c>
      <c r="J688" s="27" t="str">
        <f t="shared" si="65"/>
        <v>510.130 - Генераторы</v>
      </c>
      <c r="M688" s="47"/>
      <c r="N688" s="47"/>
      <c r="P688" s="45" t="s">
        <v>3271</v>
      </c>
      <c r="Q688" s="45" t="s">
        <v>2434</v>
      </c>
    </row>
    <row r="689" spans="4:17" ht="12" customHeight="1" x14ac:dyDescent="0.25">
      <c r="D689" s="30"/>
      <c r="G689" s="26">
        <v>140</v>
      </c>
      <c r="H689" s="28" t="str">
        <f t="shared" si="64"/>
        <v>510.140</v>
      </c>
      <c r="I689" s="24" t="s">
        <v>3704</v>
      </c>
      <c r="J689" s="27" t="str">
        <f t="shared" si="65"/>
        <v>510.140 - Датчики (Электротехническое оборудование)</v>
      </c>
      <c r="M689" s="47"/>
      <c r="N689" s="47"/>
      <c r="P689" s="45" t="s">
        <v>2989</v>
      </c>
      <c r="Q689" s="45" t="s">
        <v>2727</v>
      </c>
    </row>
    <row r="690" spans="4:17" ht="15" x14ac:dyDescent="0.25">
      <c r="D690" s="30"/>
      <c r="G690" s="26">
        <v>150</v>
      </c>
      <c r="H690" s="28" t="str">
        <f t="shared" si="64"/>
        <v>510.150</v>
      </c>
      <c r="I690" s="24" t="s">
        <v>2208</v>
      </c>
      <c r="J690" s="27" t="str">
        <f t="shared" si="65"/>
        <v>510.150 - Изоляторы</v>
      </c>
      <c r="M690" s="47"/>
      <c r="N690" s="47"/>
      <c r="P690" s="45" t="s">
        <v>3447</v>
      </c>
      <c r="Q690" s="45" t="s">
        <v>3699</v>
      </c>
    </row>
    <row r="691" spans="4:17" ht="12" customHeight="1" x14ac:dyDescent="0.25">
      <c r="D691" s="30"/>
      <c r="G691" s="26">
        <v>160</v>
      </c>
      <c r="H691" s="28" t="str">
        <f t="shared" si="64"/>
        <v>510.160</v>
      </c>
      <c r="I691" s="24" t="s">
        <v>2207</v>
      </c>
      <c r="J691" s="27" t="str">
        <f t="shared" si="65"/>
        <v>510.160 - Инверторы</v>
      </c>
      <c r="M691" s="47"/>
      <c r="N691" s="47"/>
      <c r="P691" s="45" t="s">
        <v>3463</v>
      </c>
      <c r="Q691" s="45" t="s">
        <v>3700</v>
      </c>
    </row>
    <row r="692" spans="4:17" ht="15" x14ac:dyDescent="0.25">
      <c r="D692" s="30"/>
      <c r="G692" s="26">
        <v>170</v>
      </c>
      <c r="H692" s="28" t="str">
        <f t="shared" si="64"/>
        <v>510.170</v>
      </c>
      <c r="I692" s="24" t="s">
        <v>2206</v>
      </c>
      <c r="J692" s="27" t="str">
        <f t="shared" si="65"/>
        <v>510.170 - Инструмент путевой</v>
      </c>
      <c r="M692" s="47"/>
      <c r="N692" s="47"/>
      <c r="P692" s="45" t="s">
        <v>3169</v>
      </c>
      <c r="Q692" s="45" t="s">
        <v>2544</v>
      </c>
    </row>
    <row r="693" spans="4:17" ht="15" x14ac:dyDescent="0.25">
      <c r="D693" s="30"/>
      <c r="G693" s="26">
        <v>180</v>
      </c>
      <c r="H693" s="28" t="str">
        <f t="shared" si="64"/>
        <v>510.180</v>
      </c>
      <c r="I693" s="24" t="s">
        <v>2205</v>
      </c>
      <c r="J693" s="27" t="str">
        <f t="shared" si="65"/>
        <v>510.180 - Кабели</v>
      </c>
      <c r="M693" s="47"/>
      <c r="N693" s="47"/>
      <c r="P693" s="45" t="s">
        <v>3398</v>
      </c>
      <c r="Q693" s="45" t="s">
        <v>2298</v>
      </c>
    </row>
    <row r="694" spans="4:17" ht="15" x14ac:dyDescent="0.25">
      <c r="D694" s="30"/>
      <c r="G694" s="26">
        <v>190</v>
      </c>
      <c r="H694" s="28" t="str">
        <f t="shared" si="64"/>
        <v>510.190</v>
      </c>
      <c r="I694" s="24" t="s">
        <v>2204</v>
      </c>
      <c r="J694" s="27" t="str">
        <f t="shared" si="65"/>
        <v>510.190 - Клеемные коробки и ящики</v>
      </c>
      <c r="M694" s="47"/>
      <c r="N694" s="47"/>
      <c r="P694" s="45" t="s">
        <v>3151</v>
      </c>
      <c r="Q694" s="45" t="s">
        <v>2563</v>
      </c>
    </row>
    <row r="695" spans="4:17" ht="15" x14ac:dyDescent="0.25">
      <c r="D695" s="30"/>
      <c r="G695" s="26">
        <v>200</v>
      </c>
      <c r="H695" s="28" t="str">
        <f t="shared" si="64"/>
        <v>510.200</v>
      </c>
      <c r="I695" s="24" t="s">
        <v>2203</v>
      </c>
      <c r="J695" s="27" t="str">
        <f t="shared" si="65"/>
        <v>510.200 - Коммутаторы</v>
      </c>
      <c r="M695" s="47"/>
      <c r="N695" s="47"/>
      <c r="P695" s="45" t="s">
        <v>3419</v>
      </c>
      <c r="Q695" s="45" t="s">
        <v>2282</v>
      </c>
    </row>
    <row r="696" spans="4:17" ht="15" x14ac:dyDescent="0.25">
      <c r="D696" s="30"/>
      <c r="G696" s="26">
        <v>210</v>
      </c>
      <c r="H696" s="28" t="str">
        <f t="shared" si="64"/>
        <v>510.210</v>
      </c>
      <c r="I696" s="24" t="s">
        <v>2202</v>
      </c>
      <c r="J696" s="27" t="str">
        <f t="shared" si="65"/>
        <v>510.210 - Контакторы и реле</v>
      </c>
      <c r="M696" s="47"/>
      <c r="N696" s="47"/>
      <c r="P696" s="45" t="s">
        <v>3445</v>
      </c>
      <c r="Q696" s="45" t="s">
        <v>2258</v>
      </c>
    </row>
    <row r="697" spans="4:17" ht="15" x14ac:dyDescent="0.25">
      <c r="D697" s="30"/>
      <c r="G697" s="26">
        <v>220</v>
      </c>
      <c r="H697" s="28" t="str">
        <f t="shared" si="64"/>
        <v>510.220</v>
      </c>
      <c r="I697" s="24" t="s">
        <v>2201</v>
      </c>
      <c r="J697" s="27" t="str">
        <f t="shared" si="65"/>
        <v>510.220 - Нестандартное электротехническое шкафное оборудование</v>
      </c>
      <c r="M697" s="47"/>
      <c r="N697" s="47"/>
      <c r="P697" s="45" t="s">
        <v>2991</v>
      </c>
      <c r="Q697" s="45" t="s">
        <v>2725</v>
      </c>
    </row>
    <row r="698" spans="4:17" ht="15" x14ac:dyDescent="0.25">
      <c r="D698" s="30"/>
      <c r="G698" s="26">
        <v>230</v>
      </c>
      <c r="H698" s="28" t="str">
        <f t="shared" si="64"/>
        <v>510.230</v>
      </c>
      <c r="I698" s="24" t="s">
        <v>2200</v>
      </c>
      <c r="J698" s="27" t="str">
        <f t="shared" si="65"/>
        <v>510.230 - Пускатели</v>
      </c>
      <c r="M698" s="47"/>
      <c r="N698" s="47"/>
      <c r="P698" s="45" t="s">
        <v>3249</v>
      </c>
      <c r="Q698" s="45" t="s">
        <v>2458</v>
      </c>
    </row>
    <row r="699" spans="4:17" ht="15" x14ac:dyDescent="0.25">
      <c r="D699" s="30"/>
      <c r="G699" s="26">
        <v>240</v>
      </c>
      <c r="H699" s="28" t="str">
        <f t="shared" si="64"/>
        <v>510.240</v>
      </c>
      <c r="I699" s="24" t="s">
        <v>2199</v>
      </c>
      <c r="J699" s="27" t="str">
        <f t="shared" si="65"/>
        <v>510.240 - Разъемы</v>
      </c>
      <c r="M699" s="47"/>
      <c r="N699" s="47"/>
      <c r="P699" s="45" t="s">
        <v>3175</v>
      </c>
      <c r="Q699" s="45" t="s">
        <v>2538</v>
      </c>
    </row>
    <row r="700" spans="4:17" ht="15" x14ac:dyDescent="0.25">
      <c r="D700" s="30"/>
      <c r="G700" s="26">
        <v>250</v>
      </c>
      <c r="H700" s="28" t="str">
        <f t="shared" si="64"/>
        <v>510.250</v>
      </c>
      <c r="I700" s="24" t="s">
        <v>2198</v>
      </c>
      <c r="J700" s="27" t="str">
        <f t="shared" si="65"/>
        <v>510.250 - Сигнальные системы</v>
      </c>
      <c r="M700" s="47"/>
      <c r="N700" s="47"/>
      <c r="P700" s="45" t="s">
        <v>3296</v>
      </c>
      <c r="Q700" s="45" t="s">
        <v>2404</v>
      </c>
    </row>
    <row r="701" spans="4:17" ht="15" x14ac:dyDescent="0.25">
      <c r="D701" s="30"/>
      <c r="G701" s="26">
        <v>260</v>
      </c>
      <c r="H701" s="28" t="str">
        <f t="shared" si="64"/>
        <v>510.260</v>
      </c>
      <c r="I701" s="24" t="s">
        <v>2197</v>
      </c>
      <c r="J701" s="27" t="str">
        <f t="shared" si="65"/>
        <v>510.260 - Стандартное электротехническое шкафное оборудование</v>
      </c>
      <c r="M701" s="47"/>
      <c r="N701" s="47"/>
      <c r="P701" s="45" t="s">
        <v>3129</v>
      </c>
      <c r="Q701" s="45" t="s">
        <v>2585</v>
      </c>
    </row>
    <row r="702" spans="4:17" ht="15" x14ac:dyDescent="0.25">
      <c r="D702" s="30"/>
      <c r="G702" s="26">
        <v>270</v>
      </c>
      <c r="H702" s="28" t="str">
        <f t="shared" si="64"/>
        <v>510.270</v>
      </c>
      <c r="I702" s="24" t="s">
        <v>2196</v>
      </c>
      <c r="J702" s="27" t="str">
        <f t="shared" si="65"/>
        <v>510.270 - Трансформаторы</v>
      </c>
      <c r="M702" s="47"/>
      <c r="N702" s="47"/>
      <c r="P702" s="45" t="s">
        <v>3196</v>
      </c>
      <c r="Q702" s="45" t="s">
        <v>2515</v>
      </c>
    </row>
    <row r="703" spans="4:17" ht="15" x14ac:dyDescent="0.25">
      <c r="D703" s="30"/>
      <c r="G703" s="26">
        <v>280</v>
      </c>
      <c r="H703" s="28" t="str">
        <f t="shared" si="64"/>
        <v>510.280</v>
      </c>
      <c r="I703" s="24" t="s">
        <v>2195</v>
      </c>
      <c r="J703" s="27" t="str">
        <f t="shared" si="65"/>
        <v>510.280 - Электродвигатели</v>
      </c>
      <c r="M703" s="47"/>
      <c r="N703" s="47"/>
      <c r="P703" s="45" t="s">
        <v>3171</v>
      </c>
      <c r="Q703" s="45" t="s">
        <v>2542</v>
      </c>
    </row>
    <row r="704" spans="4:17" ht="15" x14ac:dyDescent="0.25">
      <c r="D704" s="30"/>
      <c r="G704" s="26">
        <v>290</v>
      </c>
      <c r="H704" s="28" t="str">
        <f t="shared" si="64"/>
        <v>510.290</v>
      </c>
      <c r="I704" s="24" t="s">
        <v>2194</v>
      </c>
      <c r="J704" s="27" t="str">
        <f t="shared" si="65"/>
        <v xml:space="preserve">510.290 - Электротехническое оборудование. </v>
      </c>
      <c r="M704" s="47"/>
      <c r="N704" s="47"/>
      <c r="P704" s="45" t="s">
        <v>3302</v>
      </c>
      <c r="Q704" s="45" t="s">
        <v>2397</v>
      </c>
    </row>
    <row r="705" spans="4:17" ht="15" x14ac:dyDescent="0.25">
      <c r="D705" s="30"/>
      <c r="G705" s="26">
        <v>300</v>
      </c>
      <c r="H705" s="28" t="str">
        <f t="shared" si="64"/>
        <v>510.300</v>
      </c>
      <c r="I705" s="24" t="s">
        <v>2193</v>
      </c>
      <c r="J705" s="27" t="str">
        <f t="shared" si="65"/>
        <v>510.300 - Электрощиты</v>
      </c>
      <c r="M705" s="47"/>
      <c r="N705" s="47"/>
      <c r="P705" s="45" t="s">
        <v>3377</v>
      </c>
      <c r="Q705" s="45" t="s">
        <v>2320</v>
      </c>
    </row>
    <row r="706" spans="4:17" ht="15" x14ac:dyDescent="0.25">
      <c r="D706" s="30">
        <v>511</v>
      </c>
      <c r="E706" s="24" t="s">
        <v>2192</v>
      </c>
      <c r="F706" s="25" t="str">
        <f>D706&amp;" - "&amp;E706</f>
        <v>511 - Железнодорожное оборудование</v>
      </c>
      <c r="M706" s="47"/>
      <c r="N706" s="47"/>
      <c r="P706" s="45" t="s">
        <v>3379</v>
      </c>
      <c r="Q706" s="45" t="s">
        <v>2318</v>
      </c>
    </row>
    <row r="707" spans="4:17" ht="15" x14ac:dyDescent="0.25">
      <c r="D707" s="30"/>
      <c r="G707" s="26">
        <v>110</v>
      </c>
      <c r="H707" s="28" t="str">
        <f t="shared" ref="H707:H722" si="66">$D$706&amp;"."&amp;G707</f>
        <v>511.110</v>
      </c>
      <c r="I707" s="29" t="s">
        <v>2191</v>
      </c>
      <c r="J707" s="27" t="str">
        <f t="shared" ref="J707:J722" si="67">H707&amp;" - "&amp;I707</f>
        <v>511.110 - Тепловозы</v>
      </c>
      <c r="M707" s="47"/>
      <c r="N707" s="47"/>
      <c r="P707" s="45" t="s">
        <v>3195</v>
      </c>
      <c r="Q707" s="45" t="s">
        <v>2516</v>
      </c>
    </row>
    <row r="708" spans="4:17" ht="15" x14ac:dyDescent="0.25">
      <c r="D708" s="30"/>
      <c r="G708" s="26">
        <v>120</v>
      </c>
      <c r="H708" s="28" t="str">
        <f t="shared" si="66"/>
        <v>511.120</v>
      </c>
      <c r="I708" s="29" t="s">
        <v>2190</v>
      </c>
      <c r="J708" s="27" t="str">
        <f t="shared" si="67"/>
        <v>511.120 - Электровозы</v>
      </c>
      <c r="M708" s="47"/>
      <c r="N708" s="47"/>
      <c r="P708" s="45" t="s">
        <v>3227</v>
      </c>
      <c r="Q708" s="45" t="s">
        <v>2480</v>
      </c>
    </row>
    <row r="709" spans="4:17" ht="15" x14ac:dyDescent="0.25">
      <c r="D709" s="30"/>
      <c r="G709" s="26">
        <v>130</v>
      </c>
      <c r="H709" s="28" t="str">
        <f t="shared" si="66"/>
        <v>511.130</v>
      </c>
      <c r="I709" s="29" t="s">
        <v>2189</v>
      </c>
      <c r="J709" s="27" t="str">
        <f t="shared" si="67"/>
        <v>511.130 - Думпкары</v>
      </c>
      <c r="M709" s="47"/>
      <c r="N709" s="47"/>
      <c r="P709" s="45" t="s">
        <v>3231</v>
      </c>
      <c r="Q709" s="45" t="s">
        <v>1019</v>
      </c>
    </row>
    <row r="710" spans="4:17" ht="15" x14ac:dyDescent="0.25">
      <c r="D710" s="30"/>
      <c r="G710" s="26">
        <v>140</v>
      </c>
      <c r="H710" s="28" t="str">
        <f t="shared" si="66"/>
        <v>511.140</v>
      </c>
      <c r="I710" s="29" t="s">
        <v>2188</v>
      </c>
      <c r="J710" s="27" t="str">
        <f t="shared" si="67"/>
        <v>511.140 - Вагоны</v>
      </c>
      <c r="M710" s="47"/>
      <c r="N710" s="47"/>
      <c r="P710" s="45" t="s">
        <v>2992</v>
      </c>
      <c r="Q710" s="45" t="s">
        <v>2724</v>
      </c>
    </row>
    <row r="711" spans="4:17" ht="15" x14ac:dyDescent="0.25">
      <c r="D711" s="30"/>
      <c r="G711" s="26">
        <v>150</v>
      </c>
      <c r="H711" s="28" t="str">
        <f t="shared" si="66"/>
        <v>511.150</v>
      </c>
      <c r="I711" s="29" t="s">
        <v>2187</v>
      </c>
      <c r="J711" s="27" t="str">
        <f t="shared" si="67"/>
        <v>511.150 - Тормозное оборудование</v>
      </c>
      <c r="M711" s="47"/>
      <c r="N711" s="47"/>
      <c r="P711" s="45" t="s">
        <v>3525</v>
      </c>
      <c r="Q711" s="45" t="s">
        <v>2181</v>
      </c>
    </row>
    <row r="712" spans="4:17" ht="15" x14ac:dyDescent="0.25">
      <c r="D712" s="30"/>
      <c r="G712" s="26">
        <v>160</v>
      </c>
      <c r="H712" s="28" t="str">
        <f t="shared" si="66"/>
        <v>511.160</v>
      </c>
      <c r="I712" s="29" t="s">
        <v>2186</v>
      </c>
      <c r="J712" s="27" t="str">
        <f t="shared" si="67"/>
        <v>511.160 - Уборочные машины</v>
      </c>
      <c r="M712" s="47"/>
      <c r="N712" s="47"/>
      <c r="P712" s="45" t="s">
        <v>2873</v>
      </c>
      <c r="Q712" s="45" t="s">
        <v>2852</v>
      </c>
    </row>
    <row r="713" spans="4:17" ht="15" x14ac:dyDescent="0.25">
      <c r="D713" s="30"/>
      <c r="G713" s="26">
        <v>170</v>
      </c>
      <c r="H713" s="28" t="str">
        <f t="shared" si="66"/>
        <v>511.170</v>
      </c>
      <c r="I713" s="29" t="s">
        <v>2185</v>
      </c>
      <c r="J713" s="27" t="str">
        <f t="shared" si="67"/>
        <v>511.170 - Стрелочные переводы</v>
      </c>
      <c r="M713" s="47"/>
      <c r="N713" s="47"/>
      <c r="P713" s="45" t="s">
        <v>2874</v>
      </c>
      <c r="Q713" s="45" t="s">
        <v>2851</v>
      </c>
    </row>
    <row r="714" spans="4:17" ht="15" x14ac:dyDescent="0.25">
      <c r="D714" s="30"/>
      <c r="G714" s="26">
        <v>180</v>
      </c>
      <c r="H714" s="28" t="str">
        <f t="shared" si="66"/>
        <v>511.180</v>
      </c>
      <c r="I714" s="29" t="s">
        <v>2184</v>
      </c>
      <c r="J714" s="27" t="str">
        <f t="shared" si="67"/>
        <v>511.180 - Машины и инструменты для ремонтных работ</v>
      </c>
      <c r="M714" s="47"/>
      <c r="N714" s="47"/>
      <c r="P714" s="45" t="s">
        <v>2872</v>
      </c>
      <c r="Q714" s="45" t="s">
        <v>1088</v>
      </c>
    </row>
    <row r="715" spans="4:17" ht="15" x14ac:dyDescent="0.25">
      <c r="D715" s="30"/>
      <c r="G715" s="26">
        <v>190</v>
      </c>
      <c r="H715" s="28" t="str">
        <f t="shared" si="66"/>
        <v>511.190</v>
      </c>
      <c r="I715" s="29" t="s">
        <v>2183</v>
      </c>
      <c r="J715" s="27" t="str">
        <f t="shared" si="67"/>
        <v>511.190 - Дизели</v>
      </c>
      <c r="M715" s="47"/>
      <c r="N715" s="47"/>
      <c r="P715" s="45" t="s">
        <v>3002</v>
      </c>
      <c r="Q715" s="45" t="s">
        <v>2713</v>
      </c>
    </row>
    <row r="716" spans="4:17" ht="15" x14ac:dyDescent="0.25">
      <c r="D716" s="30"/>
      <c r="G716" s="26">
        <v>200</v>
      </c>
      <c r="H716" s="28" t="str">
        <f t="shared" si="66"/>
        <v>511.200</v>
      </c>
      <c r="I716" s="29" t="s">
        <v>3703</v>
      </c>
      <c r="J716" s="27" t="str">
        <f t="shared" si="67"/>
        <v>511.200 - Компрессоры (Железнодорожное оборудование)</v>
      </c>
      <c r="M716" s="47"/>
      <c r="N716" s="47"/>
      <c r="P716" s="45" t="s">
        <v>2975</v>
      </c>
      <c r="Q716" s="45" t="s">
        <v>2742</v>
      </c>
    </row>
    <row r="717" spans="4:17" ht="15" x14ac:dyDescent="0.25">
      <c r="D717" s="30"/>
      <c r="G717" s="26">
        <v>210</v>
      </c>
      <c r="H717" s="28" t="str">
        <f t="shared" si="66"/>
        <v>511.210</v>
      </c>
      <c r="I717" s="29" t="s">
        <v>2182</v>
      </c>
      <c r="J717" s="27" t="str">
        <f t="shared" si="67"/>
        <v>511.210 - Краны управления тепловозов,электровозов</v>
      </c>
      <c r="M717" s="47"/>
      <c r="N717" s="47"/>
      <c r="P717" s="45" t="s">
        <v>2974</v>
      </c>
      <c r="Q717" s="45" t="s">
        <v>2743</v>
      </c>
    </row>
    <row r="718" spans="4:17" ht="15" x14ac:dyDescent="0.25">
      <c r="D718" s="30"/>
      <c r="G718" s="26">
        <v>220</v>
      </c>
      <c r="H718" s="28" t="str">
        <f t="shared" si="66"/>
        <v>511.220</v>
      </c>
      <c r="I718" s="29" t="s">
        <v>2181</v>
      </c>
      <c r="J718" s="27" t="str">
        <f t="shared" si="67"/>
        <v>511.220 - Цилиндры</v>
      </c>
      <c r="M718" s="47"/>
      <c r="N718" s="47"/>
      <c r="P718" s="45" t="s">
        <v>2977</v>
      </c>
      <c r="Q718" s="45" t="s">
        <v>2740</v>
      </c>
    </row>
    <row r="719" spans="4:17" ht="15" x14ac:dyDescent="0.25">
      <c r="D719" s="30"/>
      <c r="G719" s="26">
        <v>230</v>
      </c>
      <c r="H719" s="28" t="str">
        <f t="shared" si="66"/>
        <v>511.230</v>
      </c>
      <c r="I719" s="29" t="s">
        <v>2180</v>
      </c>
      <c r="J719" s="27" t="str">
        <f t="shared" si="67"/>
        <v>511.230 - Датчики тормозные</v>
      </c>
      <c r="M719" s="47"/>
      <c r="N719" s="47"/>
      <c r="P719" s="45" t="s">
        <v>2976</v>
      </c>
      <c r="Q719" s="45" t="s">
        <v>2741</v>
      </c>
    </row>
    <row r="720" spans="4:17" ht="15" x14ac:dyDescent="0.25">
      <c r="D720" s="30"/>
      <c r="G720" s="26">
        <v>240</v>
      </c>
      <c r="H720" s="28" t="str">
        <f t="shared" si="66"/>
        <v>511.240</v>
      </c>
      <c r="I720" s="29" t="s">
        <v>2179</v>
      </c>
      <c r="J720" s="27" t="str">
        <f t="shared" si="67"/>
        <v>511.240 - Рукава соединительные</v>
      </c>
      <c r="M720" s="47"/>
      <c r="N720" s="47"/>
      <c r="P720" s="45" t="s">
        <v>2972</v>
      </c>
      <c r="Q720" s="45" t="s">
        <v>2745</v>
      </c>
    </row>
    <row r="721" spans="4:17" ht="15" x14ac:dyDescent="0.25">
      <c r="G721" s="26">
        <v>250</v>
      </c>
      <c r="H721" s="28" t="str">
        <f t="shared" si="66"/>
        <v>511.250</v>
      </c>
      <c r="I721" s="29" t="s">
        <v>2178</v>
      </c>
      <c r="J721" s="27" t="str">
        <f t="shared" si="67"/>
        <v>511.250 - Воздухораспределители, воздухозамедлители</v>
      </c>
      <c r="M721" s="47"/>
      <c r="N721" s="47"/>
      <c r="P721" s="45" t="s">
        <v>2971</v>
      </c>
      <c r="Q721" s="45" t="s">
        <v>2746</v>
      </c>
    </row>
    <row r="722" spans="4:17" ht="15" x14ac:dyDescent="0.25">
      <c r="G722" s="26">
        <v>260</v>
      </c>
      <c r="H722" s="28" t="str">
        <f t="shared" si="66"/>
        <v>511.260</v>
      </c>
      <c r="I722" s="29" t="s">
        <v>2177</v>
      </c>
      <c r="J722" s="27" t="str">
        <f t="shared" si="67"/>
        <v>511.260 - Оборудование СЦБ</v>
      </c>
      <c r="M722" s="47"/>
      <c r="N722" s="47"/>
      <c r="P722" s="45" t="s">
        <v>2973</v>
      </c>
      <c r="Q722" s="45" t="s">
        <v>2744</v>
      </c>
    </row>
    <row r="723" spans="4:17" ht="15" x14ac:dyDescent="0.25">
      <c r="D723" s="30">
        <v>512</v>
      </c>
      <c r="E723" s="24" t="s">
        <v>2176</v>
      </c>
      <c r="F723" s="25" t="str">
        <f>D723&amp;" - "&amp;E723</f>
        <v>512 - КИП</v>
      </c>
      <c r="M723" s="47"/>
      <c r="N723" s="47"/>
      <c r="P723" s="45" t="s">
        <v>3420</v>
      </c>
      <c r="Q723" s="45" t="s">
        <v>2281</v>
      </c>
    </row>
    <row r="724" spans="4:17" ht="15" x14ac:dyDescent="0.25">
      <c r="D724" s="30"/>
      <c r="G724" s="26">
        <v>110</v>
      </c>
      <c r="H724" s="28" t="str">
        <f t="shared" ref="H724:H755" si="68">$D$723&amp;"."&amp;G724</f>
        <v>512.110</v>
      </c>
      <c r="I724" s="24" t="s">
        <v>2175</v>
      </c>
      <c r="J724" s="27" t="str">
        <f t="shared" ref="J724:J755" si="69">H724&amp;" - "&amp;I724</f>
        <v>512.110 - Весовое оборудование</v>
      </c>
      <c r="M724" s="47"/>
      <c r="N724" s="47"/>
      <c r="P724" s="45" t="s">
        <v>3470</v>
      </c>
      <c r="Q724" s="45" t="s">
        <v>2237</v>
      </c>
    </row>
    <row r="725" spans="4:17" ht="15" x14ac:dyDescent="0.25">
      <c r="D725" s="30"/>
      <c r="G725" s="26">
        <v>120</v>
      </c>
      <c r="H725" s="28" t="str">
        <f t="shared" si="68"/>
        <v>512.120</v>
      </c>
      <c r="I725" s="24" t="s">
        <v>2174</v>
      </c>
      <c r="J725" s="27" t="str">
        <f t="shared" si="69"/>
        <v>512.120 - Газоаналитическое оборудование</v>
      </c>
      <c r="M725" s="47"/>
      <c r="N725" s="47"/>
      <c r="P725" s="45" t="s">
        <v>3465</v>
      </c>
      <c r="Q725" s="45" t="s">
        <v>2242</v>
      </c>
    </row>
    <row r="726" spans="4:17" ht="15" x14ac:dyDescent="0.25">
      <c r="D726" s="30"/>
      <c r="G726" s="26">
        <v>130</v>
      </c>
      <c r="H726" s="28" t="str">
        <f t="shared" si="68"/>
        <v>512.130</v>
      </c>
      <c r="I726" s="24" t="s">
        <v>3705</v>
      </c>
      <c r="J726" s="27" t="str">
        <f t="shared" si="69"/>
        <v>512.130 - Датчики (КИП)</v>
      </c>
      <c r="M726" s="47"/>
      <c r="N726" s="47"/>
      <c r="P726" s="45" t="s">
        <v>3473</v>
      </c>
      <c r="Q726" s="45" t="s">
        <v>2234</v>
      </c>
    </row>
    <row r="727" spans="4:17" ht="15" x14ac:dyDescent="0.25">
      <c r="D727" s="30"/>
      <c r="G727" s="26">
        <v>140</v>
      </c>
      <c r="H727" s="28" t="str">
        <f t="shared" si="68"/>
        <v>512.140</v>
      </c>
      <c r="I727" s="24" t="s">
        <v>2173</v>
      </c>
      <c r="J727" s="27" t="str">
        <f t="shared" si="69"/>
        <v>512.140 - Диафрагмы,фланцы</v>
      </c>
      <c r="M727" s="47"/>
      <c r="N727" s="47"/>
      <c r="P727" s="45" t="s">
        <v>3119</v>
      </c>
      <c r="Q727" s="45" t="s">
        <v>2595</v>
      </c>
    </row>
    <row r="728" spans="4:17" ht="15" x14ac:dyDescent="0.25">
      <c r="D728" s="30"/>
      <c r="G728" s="26">
        <v>150</v>
      </c>
      <c r="H728" s="28" t="str">
        <f t="shared" si="68"/>
        <v>512.150</v>
      </c>
      <c r="I728" s="24" t="s">
        <v>2172</v>
      </c>
      <c r="J728" s="27" t="str">
        <f t="shared" si="69"/>
        <v>512.150 - Документация,программы</v>
      </c>
      <c r="M728" s="47"/>
      <c r="N728" s="47"/>
      <c r="P728" s="45" t="s">
        <v>3072</v>
      </c>
      <c r="Q728" s="45" t="s">
        <v>2641</v>
      </c>
    </row>
    <row r="729" spans="4:17" ht="15" x14ac:dyDescent="0.25">
      <c r="D729" s="30"/>
      <c r="G729" s="26">
        <v>160</v>
      </c>
      <c r="H729" s="28" t="str">
        <f t="shared" si="68"/>
        <v>512.160</v>
      </c>
      <c r="I729" s="24" t="s">
        <v>2171</v>
      </c>
      <c r="J729" s="27" t="str">
        <f t="shared" si="69"/>
        <v>512.160 - Исполнительные механизмы, пускатели</v>
      </c>
      <c r="M729" s="47"/>
      <c r="N729" s="47"/>
      <c r="P729" s="45" t="s">
        <v>3576</v>
      </c>
      <c r="Q729" s="45" t="s">
        <v>2130</v>
      </c>
    </row>
    <row r="730" spans="4:17" ht="15" x14ac:dyDescent="0.25">
      <c r="D730" s="30"/>
      <c r="G730" s="26">
        <v>170</v>
      </c>
      <c r="H730" s="28" t="str">
        <f t="shared" si="68"/>
        <v>512.170</v>
      </c>
      <c r="I730" s="24" t="s">
        <v>2170</v>
      </c>
      <c r="J730" s="27" t="str">
        <f t="shared" si="69"/>
        <v>512.170 - Источники питания КИП</v>
      </c>
      <c r="M730" s="47"/>
      <c r="N730" s="47"/>
      <c r="P730" s="45" t="s">
        <v>3490</v>
      </c>
      <c r="Q730" s="45" t="s">
        <v>2216</v>
      </c>
    </row>
    <row r="731" spans="4:17" ht="15" x14ac:dyDescent="0.25">
      <c r="D731" s="30"/>
      <c r="G731" s="26">
        <v>180</v>
      </c>
      <c r="H731" s="28" t="str">
        <f t="shared" si="68"/>
        <v>512.180</v>
      </c>
      <c r="I731" s="24" t="s">
        <v>2169</v>
      </c>
      <c r="J731" s="27" t="str">
        <f t="shared" si="69"/>
        <v>512.180 - Источники радионуклидные, гамма-излучения</v>
      </c>
      <c r="M731" s="47"/>
      <c r="N731" s="47"/>
      <c r="P731" s="45" t="s">
        <v>3096</v>
      </c>
      <c r="Q731" s="45" t="s">
        <v>2616</v>
      </c>
    </row>
    <row r="732" spans="4:17" ht="15" x14ac:dyDescent="0.25">
      <c r="D732" s="30"/>
      <c r="G732" s="26">
        <v>190</v>
      </c>
      <c r="H732" s="28" t="str">
        <f t="shared" si="68"/>
        <v>512.190</v>
      </c>
      <c r="I732" s="24" t="s">
        <v>2168</v>
      </c>
      <c r="J732" s="27" t="str">
        <f t="shared" si="69"/>
        <v>512.190 - Комплектующие и запчасти общие</v>
      </c>
      <c r="M732" s="47"/>
      <c r="N732" s="47"/>
      <c r="P732" s="45" t="s">
        <v>3051</v>
      </c>
      <c r="Q732" s="45" t="s">
        <v>2663</v>
      </c>
    </row>
    <row r="733" spans="4:17" ht="15" x14ac:dyDescent="0.25">
      <c r="D733" s="30"/>
      <c r="G733" s="26">
        <v>200</v>
      </c>
      <c r="H733" s="28" t="str">
        <f t="shared" si="68"/>
        <v>512.200</v>
      </c>
      <c r="I733" s="24" t="s">
        <v>2167</v>
      </c>
      <c r="J733" s="27" t="str">
        <f t="shared" si="69"/>
        <v>512.200 - Корректоры газов</v>
      </c>
      <c r="M733" s="47"/>
      <c r="N733" s="47"/>
      <c r="P733" s="45" t="s">
        <v>3093</v>
      </c>
      <c r="Q733" s="45" t="s">
        <v>2619</v>
      </c>
    </row>
    <row r="734" spans="4:17" ht="15" x14ac:dyDescent="0.25">
      <c r="D734" s="30"/>
      <c r="G734" s="26">
        <v>210</v>
      </c>
      <c r="H734" s="28" t="str">
        <f t="shared" si="68"/>
        <v>512.210</v>
      </c>
      <c r="I734" s="24" t="s">
        <v>2166</v>
      </c>
      <c r="J734" s="27" t="str">
        <f t="shared" si="69"/>
        <v>512.210 - Лабораторное оборудование</v>
      </c>
      <c r="M734" s="47"/>
      <c r="N734" s="47"/>
      <c r="P734" s="45" t="s">
        <v>3235</v>
      </c>
      <c r="Q734" s="45" t="s">
        <v>2472</v>
      </c>
    </row>
    <row r="735" spans="4:17" ht="15" x14ac:dyDescent="0.25">
      <c r="D735" s="30"/>
      <c r="G735" s="26">
        <v>220</v>
      </c>
      <c r="H735" s="28" t="str">
        <f t="shared" si="68"/>
        <v>512.220</v>
      </c>
      <c r="I735" s="24" t="s">
        <v>2165</v>
      </c>
      <c r="J735" s="27" t="str">
        <f t="shared" si="69"/>
        <v>512.220 - Метрологические средства калибровки и поверки КИП</v>
      </c>
      <c r="M735" s="47"/>
      <c r="N735" s="47"/>
      <c r="P735" s="45" t="s">
        <v>3122</v>
      </c>
      <c r="Q735" s="45" t="s">
        <v>2592</v>
      </c>
    </row>
    <row r="736" spans="4:17" ht="15" x14ac:dyDescent="0.25">
      <c r="D736" s="30"/>
      <c r="G736" s="26">
        <v>230</v>
      </c>
      <c r="H736" s="28" t="str">
        <f t="shared" si="68"/>
        <v>512.230</v>
      </c>
      <c r="I736" s="24" t="s">
        <v>2164</v>
      </c>
      <c r="J736" s="27" t="str">
        <f t="shared" si="69"/>
        <v>512.230 - Напоромеры, тягонапорометры</v>
      </c>
      <c r="M736" s="47"/>
      <c r="N736" s="47"/>
      <c r="P736" s="45" t="s">
        <v>2993</v>
      </c>
      <c r="Q736" s="45" t="s">
        <v>2723</v>
      </c>
    </row>
    <row r="737" spans="4:17" ht="15" x14ac:dyDescent="0.25">
      <c r="D737" s="30"/>
      <c r="G737" s="26">
        <v>240</v>
      </c>
      <c r="H737" s="28" t="str">
        <f t="shared" si="68"/>
        <v>512.240</v>
      </c>
      <c r="I737" s="24" t="s">
        <v>2163</v>
      </c>
      <c r="J737" s="27" t="str">
        <f t="shared" si="69"/>
        <v>512.240 - Нормирующие преобразователи</v>
      </c>
      <c r="M737" s="47"/>
      <c r="N737" s="47"/>
      <c r="P737" s="45" t="s">
        <v>2994</v>
      </c>
      <c r="Q737" s="45" t="s">
        <v>2722</v>
      </c>
    </row>
    <row r="738" spans="4:17" ht="15" x14ac:dyDescent="0.25">
      <c r="D738" s="30"/>
      <c r="G738" s="26">
        <v>250</v>
      </c>
      <c r="H738" s="28" t="str">
        <f t="shared" si="68"/>
        <v>512.250</v>
      </c>
      <c r="I738" s="24" t="s">
        <v>2162</v>
      </c>
      <c r="J738" s="27" t="str">
        <f t="shared" si="69"/>
        <v>512.250 - Оборудование безопасности кранов, ограничители грузоподъемности, анемометры</v>
      </c>
      <c r="M738" s="47"/>
      <c r="N738" s="47"/>
      <c r="P738" s="45" t="s">
        <v>3342</v>
      </c>
      <c r="Q738" s="45" t="s">
        <v>2354</v>
      </c>
    </row>
    <row r="739" spans="4:17" ht="15" x14ac:dyDescent="0.25">
      <c r="D739" s="30"/>
      <c r="G739" s="26">
        <v>260</v>
      </c>
      <c r="H739" s="28" t="str">
        <f t="shared" si="68"/>
        <v>512.260</v>
      </c>
      <c r="I739" s="24" t="s">
        <v>2161</v>
      </c>
      <c r="J739" s="27" t="str">
        <f t="shared" si="69"/>
        <v>512.260 - Оборудование вибрационного контроля</v>
      </c>
      <c r="M739" s="47"/>
      <c r="N739" s="47"/>
      <c r="P739" s="45" t="s">
        <v>3493</v>
      </c>
      <c r="Q739" s="45" t="s">
        <v>2213</v>
      </c>
    </row>
    <row r="740" spans="4:17" ht="15" x14ac:dyDescent="0.25">
      <c r="D740" s="30"/>
      <c r="G740" s="26">
        <v>270</v>
      </c>
      <c r="H740" s="28" t="str">
        <f t="shared" si="68"/>
        <v>512.270</v>
      </c>
      <c r="I740" s="24" t="s">
        <v>2160</v>
      </c>
      <c r="J740" s="27" t="str">
        <f t="shared" si="69"/>
        <v>512.270 - Оборудование экспресс анализа стали</v>
      </c>
      <c r="M740" s="47"/>
      <c r="N740" s="47"/>
      <c r="P740" s="45" t="s">
        <v>3052</v>
      </c>
      <c r="Q740" s="45" t="s">
        <v>2662</v>
      </c>
    </row>
    <row r="741" spans="4:17" ht="15" x14ac:dyDescent="0.25">
      <c r="D741" s="30"/>
      <c r="G741" s="26">
        <v>280</v>
      </c>
      <c r="H741" s="28" t="str">
        <f t="shared" si="68"/>
        <v>512.280</v>
      </c>
      <c r="I741" s="24" t="s">
        <v>2159</v>
      </c>
      <c r="J741" s="27" t="str">
        <f t="shared" si="69"/>
        <v>512.280 - Оптические приборы, фотодатчики</v>
      </c>
      <c r="M741" s="47"/>
      <c r="N741" s="47"/>
      <c r="P741" s="45" t="s">
        <v>3515</v>
      </c>
      <c r="Q741" s="45" t="s">
        <v>2190</v>
      </c>
    </row>
    <row r="742" spans="4:17" ht="15" x14ac:dyDescent="0.25">
      <c r="D742" s="30"/>
      <c r="G742" s="26">
        <v>290</v>
      </c>
      <c r="H742" s="28" t="str">
        <f t="shared" si="68"/>
        <v>512.290</v>
      </c>
      <c r="I742" s="24" t="s">
        <v>2158</v>
      </c>
      <c r="J742" s="27" t="str">
        <f t="shared" si="69"/>
        <v>512.290 - Пирометры</v>
      </c>
      <c r="M742" s="47"/>
      <c r="N742" s="47"/>
      <c r="P742" s="45" t="s">
        <v>3511</v>
      </c>
      <c r="Q742" s="45" t="s">
        <v>2195</v>
      </c>
    </row>
    <row r="743" spans="4:17" ht="15" x14ac:dyDescent="0.25">
      <c r="D743" s="30"/>
      <c r="G743" s="26">
        <v>300</v>
      </c>
      <c r="H743" s="28" t="str">
        <f t="shared" si="68"/>
        <v>512.300</v>
      </c>
      <c r="I743" s="24" t="s">
        <v>2157</v>
      </c>
      <c r="J743" s="27" t="str">
        <f t="shared" si="69"/>
        <v>512.300 - Преобразователи</v>
      </c>
      <c r="M743" s="47"/>
      <c r="N743" s="47"/>
      <c r="P743" s="45" t="s">
        <v>2979</v>
      </c>
      <c r="Q743" s="45" t="s">
        <v>2737</v>
      </c>
    </row>
    <row r="744" spans="4:17" ht="15" x14ac:dyDescent="0.25">
      <c r="D744" s="30"/>
      <c r="G744" s="26">
        <v>310</v>
      </c>
      <c r="H744" s="28" t="str">
        <f t="shared" si="68"/>
        <v>512.310</v>
      </c>
      <c r="I744" s="24" t="s">
        <v>2156</v>
      </c>
      <c r="J744" s="27" t="str">
        <f t="shared" si="69"/>
        <v>512.310 - Приборные панели, шкафы датчиков, щиты</v>
      </c>
      <c r="M744" s="47"/>
      <c r="N744" s="47"/>
      <c r="P744" s="45" t="s">
        <v>3206</v>
      </c>
      <c r="Q744" s="45" t="s">
        <v>2502</v>
      </c>
    </row>
    <row r="745" spans="4:17" ht="15" x14ac:dyDescent="0.25">
      <c r="D745" s="30"/>
      <c r="G745" s="26">
        <v>320</v>
      </c>
      <c r="H745" s="28" t="str">
        <f t="shared" si="68"/>
        <v>512.320</v>
      </c>
      <c r="I745" s="24" t="s">
        <v>2155</v>
      </c>
      <c r="J745" s="27" t="str">
        <f t="shared" si="69"/>
        <v>512.320 - Приборы неразрушающего контроля, толщиномеры</v>
      </c>
      <c r="M745" s="47"/>
      <c r="N745" s="47"/>
      <c r="P745" s="45" t="s">
        <v>3180</v>
      </c>
      <c r="Q745" s="45" t="s">
        <v>2533</v>
      </c>
    </row>
    <row r="746" spans="4:17" ht="15" x14ac:dyDescent="0.25">
      <c r="D746" s="30"/>
      <c r="G746" s="26">
        <v>330</v>
      </c>
      <c r="H746" s="28" t="str">
        <f t="shared" si="68"/>
        <v>512.330</v>
      </c>
      <c r="I746" s="24" t="s">
        <v>2154</v>
      </c>
      <c r="J746" s="27" t="str">
        <f t="shared" si="69"/>
        <v>512.330 - Приборы пожарно-охранной сигнализации</v>
      </c>
      <c r="M746" s="47"/>
      <c r="N746" s="47"/>
      <c r="P746" s="45" t="s">
        <v>3385</v>
      </c>
      <c r="Q746" s="45" t="s">
        <v>2312</v>
      </c>
    </row>
    <row r="747" spans="4:17" ht="15" x14ac:dyDescent="0.25">
      <c r="D747" s="30"/>
      <c r="G747" s="26">
        <v>340</v>
      </c>
      <c r="H747" s="28" t="str">
        <f t="shared" si="68"/>
        <v>512.340</v>
      </c>
      <c r="I747" s="24" t="s">
        <v>2153</v>
      </c>
      <c r="J747" s="27" t="str">
        <f t="shared" si="69"/>
        <v>512.340 - Приборы физико-химического анализа, узлы пробоотбора, фильтры</v>
      </c>
      <c r="M747" s="47"/>
      <c r="N747" s="47"/>
      <c r="P747" s="45" t="s">
        <v>3179</v>
      </c>
      <c r="Q747" s="45" t="s">
        <v>2534</v>
      </c>
    </row>
    <row r="748" spans="4:17" ht="15" x14ac:dyDescent="0.25">
      <c r="D748" s="30"/>
      <c r="G748" s="26">
        <v>350</v>
      </c>
      <c r="H748" s="28" t="str">
        <f t="shared" si="68"/>
        <v>512.350</v>
      </c>
      <c r="I748" s="24" t="s">
        <v>2152</v>
      </c>
      <c r="J748" s="27" t="str">
        <f t="shared" si="69"/>
        <v>512.350 - Промышленные контроллеры для систем АСУ ТП</v>
      </c>
      <c r="M748" s="47"/>
      <c r="N748" s="47"/>
      <c r="P748" s="45" t="s">
        <v>3073</v>
      </c>
      <c r="Q748" s="45" t="s">
        <v>2640</v>
      </c>
    </row>
    <row r="749" spans="4:17" ht="15" x14ac:dyDescent="0.25">
      <c r="D749" s="30"/>
      <c r="G749" s="26">
        <v>360</v>
      </c>
      <c r="H749" s="28" t="str">
        <f t="shared" si="68"/>
        <v>512.360</v>
      </c>
      <c r="I749" s="24" t="s">
        <v>2151</v>
      </c>
      <c r="J749" s="27" t="str">
        <f t="shared" si="69"/>
        <v>512.360 - Радиодетали для систем АСУ</v>
      </c>
      <c r="M749" s="47"/>
      <c r="N749" s="47"/>
      <c r="P749" s="45" t="s">
        <v>3316</v>
      </c>
      <c r="Q749" s="45" t="s">
        <v>2383</v>
      </c>
    </row>
    <row r="750" spans="4:17" ht="15" x14ac:dyDescent="0.25">
      <c r="D750" s="30"/>
      <c r="G750" s="26">
        <v>370</v>
      </c>
      <c r="H750" s="28" t="str">
        <f t="shared" si="68"/>
        <v>512.370</v>
      </c>
      <c r="I750" s="24" t="s">
        <v>2150</v>
      </c>
      <c r="J750" s="27" t="str">
        <f t="shared" si="69"/>
        <v>512.370 - Регистраторы</v>
      </c>
      <c r="M750" s="47"/>
      <c r="N750" s="47"/>
      <c r="P750" s="45" t="s">
        <v>3577</v>
      </c>
      <c r="Q750" s="45" t="s">
        <v>2129</v>
      </c>
    </row>
    <row r="751" spans="4:17" ht="15" x14ac:dyDescent="0.25">
      <c r="D751" s="30"/>
      <c r="G751" s="26">
        <v>380</v>
      </c>
      <c r="H751" s="28" t="str">
        <f t="shared" si="68"/>
        <v>512.380</v>
      </c>
      <c r="I751" s="24" t="s">
        <v>2149</v>
      </c>
      <c r="J751" s="27" t="str">
        <f t="shared" si="69"/>
        <v>512.380 - Регуляторы</v>
      </c>
      <c r="M751" s="47"/>
      <c r="N751" s="47"/>
      <c r="P751" s="45" t="s">
        <v>3433</v>
      </c>
      <c r="Q751" s="45" t="s">
        <v>2268</v>
      </c>
    </row>
    <row r="752" spans="4:17" ht="15" x14ac:dyDescent="0.25">
      <c r="D752" s="30"/>
      <c r="G752" s="26">
        <v>390</v>
      </c>
      <c r="H752" s="28" t="str">
        <f t="shared" si="68"/>
        <v>512.390</v>
      </c>
      <c r="I752" s="24" t="s">
        <v>2148</v>
      </c>
      <c r="J752" s="27" t="str">
        <f t="shared" si="69"/>
        <v>512.390 - Реле -давления, -протока, ротаметры</v>
      </c>
      <c r="M752" s="47"/>
      <c r="N752" s="47"/>
      <c r="P752" s="45" t="s">
        <v>3065</v>
      </c>
      <c r="Q752" s="45" t="s">
        <v>2648</v>
      </c>
    </row>
    <row r="753" spans="4:17" ht="15" x14ac:dyDescent="0.25">
      <c r="D753" s="30"/>
      <c r="G753" s="26">
        <v>400</v>
      </c>
      <c r="H753" s="28" t="str">
        <f t="shared" si="68"/>
        <v>512.400</v>
      </c>
      <c r="I753" s="24" t="s">
        <v>2147</v>
      </c>
      <c r="J753" s="27" t="str">
        <f t="shared" si="69"/>
        <v>512.400 - Сигнализаторы</v>
      </c>
      <c r="M753" s="47"/>
      <c r="N753" s="47"/>
      <c r="P753" s="45" t="s">
        <v>3512</v>
      </c>
      <c r="Q753" s="45" t="s">
        <v>2194</v>
      </c>
    </row>
    <row r="754" spans="4:17" ht="15" x14ac:dyDescent="0.25">
      <c r="D754" s="30"/>
      <c r="G754" s="26">
        <v>410</v>
      </c>
      <c r="H754" s="28" t="str">
        <f t="shared" si="68"/>
        <v>512.410</v>
      </c>
      <c r="I754" s="24" t="s">
        <v>2146</v>
      </c>
      <c r="J754" s="27" t="str">
        <f t="shared" si="69"/>
        <v>512.410 - Системы автоматики</v>
      </c>
      <c r="M754" s="47"/>
      <c r="N754" s="47"/>
      <c r="P754" s="45" t="s">
        <v>3513</v>
      </c>
      <c r="Q754" s="45" t="s">
        <v>2193</v>
      </c>
    </row>
    <row r="755" spans="4:17" ht="15" x14ac:dyDescent="0.25">
      <c r="D755" s="30"/>
      <c r="G755" s="26">
        <v>420</v>
      </c>
      <c r="H755" s="28" t="str">
        <f t="shared" si="68"/>
        <v>512.420</v>
      </c>
      <c r="I755" s="24" t="s">
        <v>2145</v>
      </c>
      <c r="J755" s="27" t="str">
        <f t="shared" si="69"/>
        <v>512.420 - Системы контроля промышленного оборудования</v>
      </c>
      <c r="M755" s="47"/>
      <c r="N755" s="47"/>
      <c r="P755" s="45" t="s">
        <v>3131</v>
      </c>
      <c r="Q755" s="45" t="s">
        <v>2583</v>
      </c>
    </row>
    <row r="756" spans="4:17" ht="15" x14ac:dyDescent="0.25">
      <c r="D756" s="30"/>
      <c r="G756" s="26">
        <v>430</v>
      </c>
      <c r="H756" s="28" t="str">
        <f t="shared" ref="H756:H772" si="70">$D$723&amp;"."&amp;G756</f>
        <v>512.430</v>
      </c>
      <c r="I756" s="24" t="s">
        <v>2144</v>
      </c>
      <c r="J756" s="27" t="str">
        <f t="shared" ref="J756:J772" si="71">H756&amp;" - "&amp;I756</f>
        <v>512.430 - Системы измерения</v>
      </c>
      <c r="M756" s="47"/>
      <c r="N756" s="47"/>
      <c r="P756" s="45" t="s">
        <v>3125</v>
      </c>
      <c r="Q756" s="45" t="s">
        <v>2589</v>
      </c>
    </row>
    <row r="757" spans="4:17" ht="15" x14ac:dyDescent="0.25">
      <c r="D757" s="30"/>
      <c r="G757" s="26">
        <v>440</v>
      </c>
      <c r="H757" s="28" t="str">
        <f t="shared" si="70"/>
        <v>512.440</v>
      </c>
      <c r="I757" s="24" t="s">
        <v>2143</v>
      </c>
      <c r="J757" s="27" t="str">
        <f t="shared" si="71"/>
        <v>512.440 - Спецоборудование безопасности</v>
      </c>
      <c r="M757" s="47"/>
      <c r="N757" s="47"/>
      <c r="P757" s="45" t="s">
        <v>2879</v>
      </c>
      <c r="Q757" s="45" t="s">
        <v>2847</v>
      </c>
    </row>
    <row r="758" spans="4:17" ht="15" x14ac:dyDescent="0.25">
      <c r="D758" s="30"/>
      <c r="G758" s="26">
        <v>450</v>
      </c>
      <c r="H758" s="28" t="str">
        <f t="shared" si="70"/>
        <v>512.450</v>
      </c>
      <c r="I758" s="24" t="s">
        <v>2142</v>
      </c>
      <c r="J758" s="27" t="str">
        <f t="shared" si="71"/>
        <v>512.450 - Стержневые зонды</v>
      </c>
      <c r="M758" s="47"/>
      <c r="N758" s="47"/>
      <c r="P758" s="45" t="s">
        <v>2878</v>
      </c>
      <c r="Q758" s="45" t="s">
        <v>761</v>
      </c>
    </row>
    <row r="759" spans="4:17" ht="15" x14ac:dyDescent="0.25">
      <c r="D759" s="30"/>
      <c r="G759" s="26">
        <v>460</v>
      </c>
      <c r="H759" s="28" t="str">
        <f t="shared" si="70"/>
        <v>512.460</v>
      </c>
      <c r="I759" s="24" t="s">
        <v>2141</v>
      </c>
      <c r="J759" s="27" t="str">
        <f t="shared" si="71"/>
        <v>512.460 - Счётчики, тепловычислители, корректоры</v>
      </c>
      <c r="M759" s="47"/>
      <c r="N759" s="47"/>
      <c r="P759" s="45" t="s">
        <v>3127</v>
      </c>
      <c r="Q759" s="45" t="s">
        <v>2587</v>
      </c>
    </row>
    <row r="760" spans="4:17" ht="15" x14ac:dyDescent="0.25">
      <c r="D760" s="30"/>
      <c r="G760" s="26">
        <v>470</v>
      </c>
      <c r="H760" s="28" t="str">
        <f t="shared" si="70"/>
        <v>512.470</v>
      </c>
      <c r="I760" s="24" t="s">
        <v>2140</v>
      </c>
      <c r="J760" s="27" t="str">
        <f t="shared" si="71"/>
        <v>512.470 - Телемеханика для подстанций</v>
      </c>
      <c r="M760" s="47"/>
      <c r="N760" s="47"/>
      <c r="P760" s="45" t="s">
        <v>3115</v>
      </c>
      <c r="Q760" s="45" t="s">
        <v>2599</v>
      </c>
    </row>
    <row r="761" spans="4:17" ht="15" x14ac:dyDescent="0.25">
      <c r="D761" s="30"/>
      <c r="G761" s="26">
        <v>480</v>
      </c>
      <c r="H761" s="28" t="str">
        <f t="shared" si="70"/>
        <v>512.480</v>
      </c>
      <c r="I761" s="24" t="s">
        <v>2139</v>
      </c>
      <c r="J761" s="27" t="str">
        <f t="shared" si="71"/>
        <v>512.480 - Тепловычислители</v>
      </c>
      <c r="M761" s="47"/>
      <c r="N761" s="47"/>
      <c r="P761" s="45" t="s">
        <v>3130</v>
      </c>
      <c r="Q761" s="45" t="s">
        <v>2584</v>
      </c>
    </row>
    <row r="762" spans="4:17" ht="15" x14ac:dyDescent="0.25">
      <c r="D762" s="30"/>
      <c r="G762" s="26">
        <v>490</v>
      </c>
      <c r="H762" s="28" t="str">
        <f t="shared" si="70"/>
        <v>512.490</v>
      </c>
      <c r="I762" s="24" t="s">
        <v>2138</v>
      </c>
      <c r="J762" s="27" t="str">
        <f t="shared" si="71"/>
        <v>512.490 - Термометры,термопары,термосигнализаторы, комплектующие</v>
      </c>
      <c r="M762" s="47"/>
      <c r="N762" s="47"/>
      <c r="P762" s="45" t="s">
        <v>3317</v>
      </c>
      <c r="Q762" s="45" t="s">
        <v>2382</v>
      </c>
    </row>
    <row r="763" spans="4:17" ht="15" x14ac:dyDescent="0.25">
      <c r="D763" s="30"/>
      <c r="G763" s="26">
        <v>500</v>
      </c>
      <c r="H763" s="28" t="str">
        <f t="shared" si="70"/>
        <v>512.500</v>
      </c>
      <c r="I763" s="24" t="s">
        <v>2137</v>
      </c>
      <c r="J763" s="27" t="str">
        <f t="shared" si="71"/>
        <v>512.500 - Термопреобразователи</v>
      </c>
      <c r="M763" s="47"/>
      <c r="N763" s="47"/>
      <c r="P763" s="45" t="s">
        <v>3578</v>
      </c>
      <c r="Q763" s="45" t="s">
        <v>2128</v>
      </c>
    </row>
    <row r="764" spans="4:17" ht="15" x14ac:dyDescent="0.25">
      <c r="D764" s="30"/>
      <c r="G764" s="26">
        <v>510</v>
      </c>
      <c r="H764" s="28" t="str">
        <f t="shared" si="70"/>
        <v>512.510</v>
      </c>
      <c r="I764" s="24" t="s">
        <v>2136</v>
      </c>
      <c r="J764" s="27" t="str">
        <f t="shared" si="71"/>
        <v>512.510 - Технические манометры, вакуумметры</v>
      </c>
      <c r="M764" s="47"/>
      <c r="N764" s="47"/>
      <c r="P764" s="45" t="s">
        <v>3294</v>
      </c>
      <c r="Q764" s="45" t="s">
        <v>2406</v>
      </c>
    </row>
    <row r="765" spans="4:17" ht="15" x14ac:dyDescent="0.25">
      <c r="D765" s="30"/>
      <c r="G765" s="26">
        <v>520</v>
      </c>
      <c r="H765" s="28" t="str">
        <f t="shared" si="70"/>
        <v>512.520</v>
      </c>
      <c r="I765" s="24" t="s">
        <v>2135</v>
      </c>
      <c r="J765" s="27" t="str">
        <f t="shared" si="71"/>
        <v>512.520 - Уровнемеры</v>
      </c>
      <c r="M765" s="47"/>
      <c r="N765" s="47"/>
      <c r="P765" s="45" t="s">
        <v>3111</v>
      </c>
    </row>
    <row r="766" spans="4:17" ht="15" x14ac:dyDescent="0.25">
      <c r="D766" s="30"/>
      <c r="G766" s="26">
        <v>530</v>
      </c>
      <c r="H766" s="28" t="str">
        <f t="shared" si="70"/>
        <v>512.530</v>
      </c>
      <c r="I766" s="24" t="s">
        <v>2134</v>
      </c>
      <c r="J766" s="27" t="str">
        <f t="shared" si="71"/>
        <v>512.530 - Устройства автоматизаци</v>
      </c>
      <c r="M766" s="47"/>
      <c r="N766" s="47"/>
      <c r="P766" s="47"/>
      <c r="Q766" s="47"/>
    </row>
    <row r="767" spans="4:17" ht="15" x14ac:dyDescent="0.25">
      <c r="D767" s="30"/>
      <c r="G767" s="26">
        <v>540</v>
      </c>
      <c r="H767" s="28" t="str">
        <f t="shared" si="70"/>
        <v>512.540</v>
      </c>
      <c r="I767" s="24" t="s">
        <v>2133</v>
      </c>
      <c r="J767" s="27" t="str">
        <f t="shared" si="71"/>
        <v>512.540 - Устройства и системы передачи данных</v>
      </c>
      <c r="M767" s="47"/>
      <c r="N767" s="47"/>
      <c r="P767" s="47"/>
      <c r="Q767" s="47"/>
    </row>
    <row r="768" spans="4:17" ht="15" x14ac:dyDescent="0.25">
      <c r="D768" s="30"/>
      <c r="G768" s="26">
        <v>550</v>
      </c>
      <c r="H768" s="28" t="str">
        <f t="shared" si="70"/>
        <v>512.550</v>
      </c>
      <c r="I768" s="24" t="s">
        <v>2132</v>
      </c>
      <c r="J768" s="27" t="str">
        <f t="shared" si="71"/>
        <v>512.550 - Устройства контроля пламени</v>
      </c>
      <c r="M768" s="47"/>
      <c r="N768" s="47"/>
      <c r="P768" s="47"/>
      <c r="Q768" s="47"/>
    </row>
    <row r="769" spans="4:17" ht="15" x14ac:dyDescent="0.25">
      <c r="D769" s="30"/>
      <c r="G769" s="26">
        <v>560</v>
      </c>
      <c r="H769" s="28" t="str">
        <f t="shared" si="70"/>
        <v>512.560</v>
      </c>
      <c r="I769" s="24" t="s">
        <v>2131</v>
      </c>
      <c r="J769" s="27" t="str">
        <f t="shared" si="71"/>
        <v>512.560 - Устройства электро-химзащиты подземных конструкций</v>
      </c>
      <c r="M769" s="47"/>
      <c r="N769" s="47"/>
      <c r="P769" s="47"/>
      <c r="Q769" s="47"/>
    </row>
    <row r="770" spans="4:17" ht="15" x14ac:dyDescent="0.25">
      <c r="D770" s="30"/>
      <c r="G770" s="26">
        <v>570</v>
      </c>
      <c r="H770" s="28" t="str">
        <f t="shared" si="70"/>
        <v>512.570</v>
      </c>
      <c r="I770" s="24" t="s">
        <v>2130</v>
      </c>
      <c r="J770" s="27" t="str">
        <f t="shared" si="71"/>
        <v>512.570 - Шкафы АСУ и автоматики</v>
      </c>
      <c r="M770" s="47"/>
      <c r="N770" s="47"/>
      <c r="P770" s="47"/>
      <c r="Q770" s="47"/>
    </row>
    <row r="771" spans="4:17" ht="15" x14ac:dyDescent="0.25">
      <c r="D771" s="30"/>
      <c r="G771" s="26">
        <v>580</v>
      </c>
      <c r="H771" s="28" t="str">
        <f t="shared" si="70"/>
        <v>512.580</v>
      </c>
      <c r="I771" s="24" t="s">
        <v>2129</v>
      </c>
      <c r="J771" s="27" t="str">
        <f t="shared" si="71"/>
        <v>512.580 - Электрооборудование и средства автоматизации для кранов фирмы DHHI</v>
      </c>
      <c r="M771" s="47"/>
      <c r="N771" s="47"/>
      <c r="P771" s="47"/>
      <c r="Q771" s="47"/>
    </row>
    <row r="772" spans="4:17" ht="15" x14ac:dyDescent="0.25">
      <c r="D772" s="30"/>
      <c r="G772" s="26">
        <v>590</v>
      </c>
      <c r="H772" s="28" t="str">
        <f t="shared" si="70"/>
        <v>512.590</v>
      </c>
      <c r="I772" s="24" t="s">
        <v>2128</v>
      </c>
      <c r="J772" s="27" t="str">
        <f t="shared" si="71"/>
        <v>512.590 - Энкодеры и комплектующие к ним</v>
      </c>
      <c r="M772" s="47"/>
      <c r="N772" s="47"/>
      <c r="P772" s="47"/>
      <c r="Q772" s="47"/>
    </row>
    <row r="773" spans="4:17" ht="15" x14ac:dyDescent="0.25">
      <c r="D773" s="30">
        <v>513</v>
      </c>
      <c r="E773" s="24" t="s">
        <v>2127</v>
      </c>
      <c r="F773" s="25" t="str">
        <f>D773&amp;" - "&amp;E773</f>
        <v>513 - Средства электроники, связи и ВТ</v>
      </c>
      <c r="M773" s="47"/>
      <c r="N773" s="47"/>
      <c r="P773" s="47"/>
      <c r="Q773" s="47"/>
    </row>
    <row r="774" spans="4:17" ht="15" x14ac:dyDescent="0.25">
      <c r="D774" s="30"/>
      <c r="G774" s="26">
        <v>110</v>
      </c>
      <c r="H774" s="28" t="str">
        <f t="shared" ref="H774:H818" si="72">$D$773&amp;"."&amp;G774</f>
        <v>513.110</v>
      </c>
      <c r="I774" s="24" t="s">
        <v>2126</v>
      </c>
      <c r="J774" s="27" t="str">
        <f t="shared" ref="J774:J818" si="73">H774&amp;" - "&amp;I774</f>
        <v>513.110 - Радиоборудование и радиостанции</v>
      </c>
      <c r="M774" s="47"/>
      <c r="N774" s="47"/>
      <c r="P774" s="47"/>
      <c r="Q774" s="47"/>
    </row>
    <row r="775" spans="4:17" ht="15" x14ac:dyDescent="0.25">
      <c r="D775" s="30"/>
      <c r="G775" s="26">
        <v>120</v>
      </c>
      <c r="H775" s="28" t="str">
        <f t="shared" si="72"/>
        <v>513.120</v>
      </c>
      <c r="I775" s="24" t="s">
        <v>2125</v>
      </c>
      <c r="J775" s="27" t="str">
        <f t="shared" si="73"/>
        <v>513.120 - Документация , программы для систем связи</v>
      </c>
      <c r="M775" s="47"/>
      <c r="N775" s="47"/>
      <c r="P775" s="47"/>
      <c r="Q775" s="47"/>
    </row>
    <row r="776" spans="4:17" ht="15" x14ac:dyDescent="0.25">
      <c r="D776" s="30"/>
      <c r="G776" s="26">
        <v>130</v>
      </c>
      <c r="H776" s="28" t="str">
        <f t="shared" si="72"/>
        <v>513.130</v>
      </c>
      <c r="I776" s="24" t="s">
        <v>2124</v>
      </c>
      <c r="J776" s="27" t="str">
        <f t="shared" si="73"/>
        <v>513.130 - Оборудование систем телефонии</v>
      </c>
      <c r="M776" s="47"/>
      <c r="N776" s="47"/>
      <c r="P776" s="47"/>
      <c r="Q776" s="47"/>
    </row>
    <row r="777" spans="4:17" ht="15" x14ac:dyDescent="0.25">
      <c r="D777" s="30"/>
      <c r="G777" s="26">
        <v>140</v>
      </c>
      <c r="H777" s="28" t="str">
        <f t="shared" si="72"/>
        <v>513.140</v>
      </c>
      <c r="I777" s="24" t="s">
        <v>2123</v>
      </c>
      <c r="J777" s="27" t="str">
        <f t="shared" si="73"/>
        <v>513.140 - Приборы измерительные для систем телефонии</v>
      </c>
      <c r="M777" s="47"/>
      <c r="N777" s="47"/>
      <c r="P777" s="47"/>
      <c r="Q777" s="47"/>
    </row>
    <row r="778" spans="4:17" ht="15" x14ac:dyDescent="0.25">
      <c r="D778" s="30"/>
      <c r="G778" s="26">
        <v>150</v>
      </c>
      <c r="H778" s="28" t="str">
        <f t="shared" si="72"/>
        <v>513.150</v>
      </c>
      <c r="I778" s="24" t="s">
        <v>2122</v>
      </c>
      <c r="J778" s="27" t="str">
        <f t="shared" si="73"/>
        <v>513.150 - Кабельная продукция</v>
      </c>
      <c r="M778" s="47"/>
      <c r="N778" s="47"/>
      <c r="P778" s="47"/>
      <c r="Q778" s="47"/>
    </row>
    <row r="779" spans="4:17" ht="15" x14ac:dyDescent="0.25">
      <c r="D779" s="30"/>
      <c r="G779" s="26">
        <v>160</v>
      </c>
      <c r="H779" s="28" t="str">
        <f t="shared" si="72"/>
        <v>513.160</v>
      </c>
      <c r="I779" s="24" t="s">
        <v>2121</v>
      </c>
      <c r="J779" s="27" t="str">
        <f t="shared" si="73"/>
        <v>513.160 - Приборы для измерения и контроля параметров  кабельных систем</v>
      </c>
      <c r="M779" s="47"/>
      <c r="N779" s="47"/>
      <c r="P779" s="47"/>
      <c r="Q779" s="47"/>
    </row>
    <row r="780" spans="4:17" ht="15" x14ac:dyDescent="0.25">
      <c r="D780" s="30"/>
      <c r="G780" s="26">
        <v>170</v>
      </c>
      <c r="H780" s="28" t="str">
        <f t="shared" si="72"/>
        <v>513.170</v>
      </c>
      <c r="I780" s="24" t="s">
        <v>2120</v>
      </c>
      <c r="J780" s="27" t="str">
        <f t="shared" si="73"/>
        <v>513.170 - Системы оповещения</v>
      </c>
      <c r="M780" s="47"/>
      <c r="N780" s="47"/>
      <c r="P780" s="47"/>
      <c r="Q780" s="47"/>
    </row>
    <row r="781" spans="4:17" ht="15" x14ac:dyDescent="0.25">
      <c r="D781" s="30"/>
      <c r="G781" s="26">
        <v>180</v>
      </c>
      <c r="H781" s="28" t="str">
        <f t="shared" si="72"/>
        <v>513.180</v>
      </c>
      <c r="I781" s="24" t="s">
        <v>2119</v>
      </c>
      <c r="J781" s="27" t="str">
        <f t="shared" si="73"/>
        <v>513.180 - Системы озвучивания</v>
      </c>
      <c r="M781" s="47"/>
      <c r="N781" s="47"/>
      <c r="P781" s="47"/>
      <c r="Q781" s="47"/>
    </row>
    <row r="782" spans="4:17" ht="15" x14ac:dyDescent="0.25">
      <c r="D782" s="30"/>
      <c r="G782" s="26">
        <v>190</v>
      </c>
      <c r="H782" s="28" t="str">
        <f t="shared" si="72"/>
        <v>513.190</v>
      </c>
      <c r="I782" s="24" t="s">
        <v>2118</v>
      </c>
      <c r="J782" s="27" t="str">
        <f t="shared" si="73"/>
        <v>513.190 - Рапортная система</v>
      </c>
      <c r="M782" s="47"/>
      <c r="N782" s="47"/>
      <c r="P782" s="47"/>
      <c r="Q782" s="47"/>
    </row>
    <row r="783" spans="4:17" ht="15" x14ac:dyDescent="0.25">
      <c r="D783" s="30"/>
      <c r="G783" s="26">
        <v>200</v>
      </c>
      <c r="H783" s="28" t="str">
        <f t="shared" si="72"/>
        <v>513.200</v>
      </c>
      <c r="I783" s="24" t="s">
        <v>2117</v>
      </c>
      <c r="J783" s="27" t="str">
        <f t="shared" si="73"/>
        <v>513.200 - Радиосвязные измерительные системы</v>
      </c>
      <c r="M783" s="47"/>
      <c r="N783" s="47"/>
      <c r="P783" s="47"/>
      <c r="Q783" s="47"/>
    </row>
    <row r="784" spans="4:17" ht="15" x14ac:dyDescent="0.25">
      <c r="D784" s="30"/>
      <c r="G784" s="26">
        <v>210</v>
      </c>
      <c r="H784" s="28" t="str">
        <f t="shared" si="72"/>
        <v>513.210</v>
      </c>
      <c r="I784" s="24" t="s">
        <v>2116</v>
      </c>
      <c r="J784" s="27" t="str">
        <f t="shared" si="73"/>
        <v>513.210 - Громкоговорящая, диспетчерская связь</v>
      </c>
      <c r="M784" s="47"/>
      <c r="N784" s="47"/>
      <c r="P784" s="47"/>
      <c r="Q784" s="47"/>
    </row>
    <row r="785" spans="4:17" ht="15" x14ac:dyDescent="0.25">
      <c r="D785" s="30"/>
      <c r="G785" s="26">
        <v>220</v>
      </c>
      <c r="H785" s="28" t="str">
        <f t="shared" si="72"/>
        <v>513.220</v>
      </c>
      <c r="I785" s="24" t="s">
        <v>2115</v>
      </c>
      <c r="J785" s="27" t="str">
        <f t="shared" si="73"/>
        <v>513.220 - Системы промтелевидения и видеонаблюдения</v>
      </c>
      <c r="M785" s="47"/>
      <c r="N785" s="47"/>
      <c r="P785" s="47"/>
      <c r="Q785" s="47"/>
    </row>
    <row r="786" spans="4:17" ht="15" x14ac:dyDescent="0.25">
      <c r="D786" s="30"/>
      <c r="G786" s="26">
        <v>230</v>
      </c>
      <c r="H786" s="28" t="str">
        <f t="shared" si="72"/>
        <v>513.230</v>
      </c>
      <c r="I786" s="24" t="s">
        <v>2114</v>
      </c>
      <c r="J786" s="27" t="str">
        <f t="shared" si="73"/>
        <v>513.230 - Системы инфракрасной съемки</v>
      </c>
      <c r="M786" s="47"/>
      <c r="N786" s="47"/>
      <c r="P786" s="47"/>
      <c r="Q786" s="47"/>
    </row>
    <row r="787" spans="4:17" ht="15" x14ac:dyDescent="0.25">
      <c r="D787" s="30"/>
      <c r="G787" s="26">
        <v>240</v>
      </c>
      <c r="H787" s="28" t="str">
        <f t="shared" si="72"/>
        <v>513.240</v>
      </c>
      <c r="I787" s="24" t="s">
        <v>2113</v>
      </c>
      <c r="J787" s="27" t="str">
        <f t="shared" si="73"/>
        <v>513.240 - Системы радиорелейной связи</v>
      </c>
      <c r="M787" s="47"/>
      <c r="N787" s="47"/>
      <c r="P787" s="47"/>
      <c r="Q787" s="47"/>
    </row>
    <row r="788" spans="4:17" ht="15" x14ac:dyDescent="0.25">
      <c r="D788" s="30"/>
      <c r="G788" s="26">
        <v>250</v>
      </c>
      <c r="H788" s="28" t="str">
        <f t="shared" si="72"/>
        <v>513.250</v>
      </c>
      <c r="I788" s="24" t="s">
        <v>2112</v>
      </c>
      <c r="J788" s="27" t="str">
        <f t="shared" si="73"/>
        <v>513.250 - Приборы измерительные для систем беспроводного доступа и радиорелейной связи</v>
      </c>
      <c r="M788" s="47"/>
      <c r="N788" s="47"/>
      <c r="P788" s="47"/>
      <c r="Q788" s="47"/>
    </row>
    <row r="789" spans="4:17" ht="15" x14ac:dyDescent="0.25">
      <c r="D789" s="30"/>
      <c r="G789" s="26">
        <v>260</v>
      </c>
      <c r="H789" s="28" t="str">
        <f t="shared" si="72"/>
        <v>513.260</v>
      </c>
      <c r="I789" s="24" t="s">
        <v>2111</v>
      </c>
      <c r="J789" s="27" t="str">
        <f t="shared" si="73"/>
        <v>513.260 - Комплексные мультимедийные системы</v>
      </c>
      <c r="M789" s="47"/>
      <c r="N789" s="47"/>
      <c r="P789" s="47"/>
      <c r="Q789" s="47"/>
    </row>
    <row r="790" spans="4:17" ht="15" x14ac:dyDescent="0.25">
      <c r="D790" s="30"/>
      <c r="G790" s="26">
        <v>270</v>
      </c>
      <c r="H790" s="28" t="str">
        <f t="shared" si="72"/>
        <v>513.270</v>
      </c>
      <c r="I790" s="24" t="s">
        <v>2110</v>
      </c>
      <c r="J790" s="27" t="str">
        <f t="shared" si="73"/>
        <v>513.270 - Специализированный инструмент для монтажа</v>
      </c>
      <c r="M790" s="47"/>
      <c r="N790" s="47"/>
      <c r="P790" s="47"/>
      <c r="Q790" s="47"/>
    </row>
    <row r="791" spans="4:17" ht="15" x14ac:dyDescent="0.25">
      <c r="D791" s="30"/>
      <c r="G791" s="26">
        <v>280</v>
      </c>
      <c r="H791" s="28" t="str">
        <f t="shared" si="72"/>
        <v>513.280</v>
      </c>
      <c r="I791" s="24" t="s">
        <v>2109</v>
      </c>
      <c r="J791" s="27" t="str">
        <f t="shared" si="73"/>
        <v>513.280 - Оптико-волоконное обрудование и комплектующие</v>
      </c>
      <c r="M791" s="47"/>
      <c r="N791" s="47"/>
      <c r="P791" s="47"/>
      <c r="Q791" s="47"/>
    </row>
    <row r="792" spans="4:17" ht="15" x14ac:dyDescent="0.25">
      <c r="D792" s="30"/>
      <c r="G792" s="26">
        <v>290</v>
      </c>
      <c r="H792" s="28" t="str">
        <f t="shared" si="72"/>
        <v>513.290</v>
      </c>
      <c r="I792" s="24" t="s">
        <v>2108</v>
      </c>
      <c r="J792" s="27" t="str">
        <f t="shared" si="73"/>
        <v>513.290 - Серверы</v>
      </c>
      <c r="M792" s="47"/>
      <c r="N792" s="47"/>
      <c r="P792" s="47"/>
      <c r="Q792" s="47"/>
    </row>
    <row r="793" spans="4:17" ht="15" x14ac:dyDescent="0.25">
      <c r="D793" s="30"/>
      <c r="G793" s="26">
        <v>300</v>
      </c>
      <c r="H793" s="28" t="str">
        <f t="shared" si="72"/>
        <v>513.300</v>
      </c>
      <c r="I793" s="24" t="s">
        <v>2107</v>
      </c>
      <c r="J793" s="27" t="str">
        <f t="shared" si="73"/>
        <v>513.300 - ПЭВМ офисные</v>
      </c>
      <c r="M793" s="47"/>
      <c r="N793" s="47"/>
      <c r="P793" s="47"/>
      <c r="Q793" s="47"/>
    </row>
    <row r="794" spans="4:17" ht="15" x14ac:dyDescent="0.25">
      <c r="D794" s="30"/>
      <c r="G794" s="26">
        <v>310</v>
      </c>
      <c r="H794" s="28" t="str">
        <f t="shared" si="72"/>
        <v>513.310</v>
      </c>
      <c r="I794" s="24" t="s">
        <v>2106</v>
      </c>
      <c r="J794" s="27" t="str">
        <f t="shared" si="73"/>
        <v>513.310 - Ноутбуки</v>
      </c>
      <c r="M794" s="47"/>
      <c r="N794" s="47"/>
      <c r="P794" s="47"/>
      <c r="Q794" s="47"/>
    </row>
    <row r="795" spans="4:17" ht="15" x14ac:dyDescent="0.25">
      <c r="D795" s="30"/>
      <c r="G795" s="26">
        <v>320</v>
      </c>
      <c r="H795" s="28" t="str">
        <f t="shared" si="72"/>
        <v>513.320</v>
      </c>
      <c r="I795" s="24" t="s">
        <v>2105</v>
      </c>
      <c r="J795" s="27" t="str">
        <f t="shared" si="73"/>
        <v>513.320 - Принтеры, сканеры и  МФУ</v>
      </c>
      <c r="M795" s="47"/>
      <c r="N795" s="47"/>
      <c r="P795" s="47"/>
      <c r="Q795" s="47"/>
    </row>
    <row r="796" spans="4:17" ht="15" x14ac:dyDescent="0.25">
      <c r="D796" s="30"/>
      <c r="G796" s="26">
        <v>330</v>
      </c>
      <c r="H796" s="28" t="str">
        <f t="shared" si="72"/>
        <v>513.330</v>
      </c>
      <c r="I796" s="24" t="s">
        <v>2104</v>
      </c>
      <c r="J796" s="27" t="str">
        <f t="shared" si="73"/>
        <v>513.330 - Переферия</v>
      </c>
      <c r="M796" s="47"/>
      <c r="N796" s="47"/>
      <c r="P796" s="47"/>
      <c r="Q796" s="47"/>
    </row>
    <row r="797" spans="4:17" ht="15" x14ac:dyDescent="0.25">
      <c r="D797" s="30"/>
      <c r="G797" s="26">
        <v>340</v>
      </c>
      <c r="H797" s="28" t="str">
        <f t="shared" si="72"/>
        <v>513.340</v>
      </c>
      <c r="I797" s="24" t="s">
        <v>2103</v>
      </c>
      <c r="J797" s="27" t="str">
        <f t="shared" si="73"/>
        <v>513.340 - Системы хранения данных</v>
      </c>
      <c r="M797" s="47"/>
      <c r="N797" s="47"/>
      <c r="P797" s="47"/>
      <c r="Q797" s="47"/>
    </row>
    <row r="798" spans="4:17" ht="15" x14ac:dyDescent="0.25">
      <c r="D798" s="30"/>
      <c r="G798" s="26">
        <v>350</v>
      </c>
      <c r="H798" s="28" t="str">
        <f t="shared" si="72"/>
        <v>513.350</v>
      </c>
      <c r="I798" s="24" t="s">
        <v>2102</v>
      </c>
      <c r="J798" s="27" t="str">
        <f t="shared" si="73"/>
        <v>513.350 - Источники бесперебойного питания и комплектующие</v>
      </c>
      <c r="M798" s="47"/>
      <c r="N798" s="47"/>
      <c r="P798" s="47"/>
      <c r="Q798" s="47"/>
    </row>
    <row r="799" spans="4:17" ht="15" x14ac:dyDescent="0.25">
      <c r="G799" s="26">
        <v>360</v>
      </c>
      <c r="H799" s="28" t="str">
        <f t="shared" si="72"/>
        <v>513.360</v>
      </c>
      <c r="I799" s="29" t="s">
        <v>2101</v>
      </c>
      <c r="J799" s="27" t="str">
        <f t="shared" si="73"/>
        <v>513.360 - Сетевое и телекоммуникационное оборудование производства Cisco Systems</v>
      </c>
      <c r="M799" s="47"/>
      <c r="N799" s="47"/>
      <c r="P799" s="47"/>
      <c r="Q799" s="47"/>
    </row>
    <row r="800" spans="4:17" ht="15" x14ac:dyDescent="0.25">
      <c r="G800" s="26">
        <v>370</v>
      </c>
      <c r="H800" s="28" t="str">
        <f t="shared" si="72"/>
        <v>513.370</v>
      </c>
      <c r="I800" s="24" t="s">
        <v>2100</v>
      </c>
      <c r="J800" s="27" t="str">
        <f t="shared" si="73"/>
        <v>513.370 - Сетевое и телекоммуникационное оборудование прочих производителей</v>
      </c>
      <c r="M800" s="47"/>
      <c r="N800" s="47"/>
      <c r="P800" s="47"/>
      <c r="Q800" s="47"/>
    </row>
    <row r="801" spans="7:17" ht="15" x14ac:dyDescent="0.25">
      <c r="G801" s="26">
        <v>380</v>
      </c>
      <c r="H801" s="28" t="str">
        <f t="shared" si="72"/>
        <v>513.380</v>
      </c>
      <c r="I801" s="24" t="s">
        <v>2099</v>
      </c>
      <c r="J801" s="27" t="str">
        <f t="shared" si="73"/>
        <v>513.380 - Технические средства защиты информации</v>
      </c>
      <c r="M801" s="47"/>
      <c r="N801" s="47"/>
      <c r="P801" s="47"/>
      <c r="Q801" s="47"/>
    </row>
    <row r="802" spans="7:17" ht="15" x14ac:dyDescent="0.25">
      <c r="G802" s="26">
        <v>390</v>
      </c>
      <c r="H802" s="28" t="str">
        <f t="shared" si="72"/>
        <v>513.390</v>
      </c>
      <c r="I802" s="24" t="s">
        <v>2098</v>
      </c>
      <c r="J802" s="27" t="str">
        <f t="shared" si="73"/>
        <v>513.390 - Системы видеоконференцсвязи</v>
      </c>
      <c r="M802" s="47"/>
      <c r="N802" s="47"/>
      <c r="P802" s="47"/>
      <c r="Q802" s="47"/>
    </row>
    <row r="803" spans="7:17" ht="15" x14ac:dyDescent="0.25">
      <c r="G803" s="26">
        <v>400</v>
      </c>
      <c r="H803" s="28" t="str">
        <f t="shared" si="72"/>
        <v>513.400</v>
      </c>
      <c r="I803" s="24" t="s">
        <v>2097</v>
      </c>
      <c r="J803" s="27" t="str">
        <f t="shared" si="73"/>
        <v>513.400 - Оборудование беспроводных систем доступа</v>
      </c>
      <c r="M803" s="47"/>
      <c r="N803" s="47"/>
      <c r="P803" s="47"/>
      <c r="Q803" s="47"/>
    </row>
    <row r="804" spans="7:17" ht="15" x14ac:dyDescent="0.25">
      <c r="G804" s="26">
        <v>410</v>
      </c>
      <c r="H804" s="28" t="str">
        <f t="shared" si="72"/>
        <v>513.410</v>
      </c>
      <c r="I804" s="24" t="s">
        <v>2096</v>
      </c>
      <c r="J804" s="27" t="str">
        <f t="shared" si="73"/>
        <v>513.410 - Пассивное сетевое оборудование</v>
      </c>
      <c r="M804" s="47"/>
      <c r="N804" s="47"/>
      <c r="P804" s="47"/>
      <c r="Q804" s="47"/>
    </row>
    <row r="805" spans="7:17" ht="15" x14ac:dyDescent="0.25">
      <c r="G805" s="26">
        <v>420</v>
      </c>
      <c r="H805" s="28" t="str">
        <f t="shared" si="72"/>
        <v>513.420</v>
      </c>
      <c r="I805" s="24" t="s">
        <v>2095</v>
      </c>
      <c r="J805" s="27" t="str">
        <f t="shared" si="73"/>
        <v>513.420 - Жёсткий диск</v>
      </c>
      <c r="M805" s="47"/>
      <c r="N805" s="47"/>
      <c r="P805" s="47"/>
      <c r="Q805" s="47"/>
    </row>
    <row r="806" spans="7:17" ht="15" x14ac:dyDescent="0.25">
      <c r="G806" s="26">
        <v>430</v>
      </c>
      <c r="H806" s="28" t="str">
        <f t="shared" si="72"/>
        <v>513.430</v>
      </c>
      <c r="I806" s="24" t="s">
        <v>2094</v>
      </c>
      <c r="J806" s="27" t="str">
        <f t="shared" si="73"/>
        <v>513.430 - Модуль флеш-памяти</v>
      </c>
      <c r="M806" s="47"/>
      <c r="N806" s="47"/>
      <c r="P806" s="47"/>
      <c r="Q806" s="47"/>
    </row>
    <row r="807" spans="7:17" ht="15" x14ac:dyDescent="0.25">
      <c r="G807" s="26">
        <v>440</v>
      </c>
      <c r="H807" s="28" t="str">
        <f t="shared" si="72"/>
        <v>513.440</v>
      </c>
      <c r="I807" s="24" t="s">
        <v>2093</v>
      </c>
      <c r="J807" s="27" t="str">
        <f t="shared" si="73"/>
        <v>513.440 - Процессоры</v>
      </c>
      <c r="M807" s="47"/>
      <c r="N807" s="47"/>
      <c r="P807" s="47"/>
      <c r="Q807" s="47"/>
    </row>
    <row r="808" spans="7:17" ht="15" x14ac:dyDescent="0.25">
      <c r="G808" s="26">
        <v>450</v>
      </c>
      <c r="H808" s="28" t="str">
        <f t="shared" si="72"/>
        <v>513.450</v>
      </c>
      <c r="I808" s="24" t="s">
        <v>2092</v>
      </c>
      <c r="J808" s="27" t="str">
        <f t="shared" si="73"/>
        <v>513.450 - Блок питания</v>
      </c>
      <c r="M808" s="47"/>
      <c r="N808" s="47"/>
      <c r="P808" s="47"/>
      <c r="Q808" s="47"/>
    </row>
    <row r="809" spans="7:17" ht="15" x14ac:dyDescent="0.25">
      <c r="G809" s="26">
        <v>460</v>
      </c>
      <c r="H809" s="28" t="str">
        <f t="shared" si="72"/>
        <v>513.460</v>
      </c>
      <c r="I809" s="24" t="s">
        <v>2091</v>
      </c>
      <c r="J809" s="27" t="str">
        <f t="shared" si="73"/>
        <v>513.460 - Плата системная</v>
      </c>
      <c r="M809" s="47"/>
      <c r="N809" s="47"/>
      <c r="P809" s="47"/>
      <c r="Q809" s="47"/>
    </row>
    <row r="810" spans="7:17" ht="15" x14ac:dyDescent="0.25">
      <c r="G810" s="26">
        <v>470</v>
      </c>
      <c r="H810" s="28" t="str">
        <f t="shared" si="72"/>
        <v>513.470</v>
      </c>
      <c r="I810" s="24" t="s">
        <v>2090</v>
      </c>
      <c r="J810" s="27" t="str">
        <f t="shared" si="73"/>
        <v>513.470 - Видеокарта</v>
      </c>
      <c r="M810" s="47"/>
      <c r="N810" s="47"/>
      <c r="P810" s="47"/>
      <c r="Q810" s="47"/>
    </row>
    <row r="811" spans="7:17" ht="15" x14ac:dyDescent="0.25">
      <c r="G811" s="26">
        <v>480</v>
      </c>
      <c r="H811" s="28" t="str">
        <f t="shared" si="72"/>
        <v>513.480</v>
      </c>
      <c r="I811" s="24" t="s">
        <v>2089</v>
      </c>
      <c r="J811" s="27" t="str">
        <f t="shared" si="73"/>
        <v>513.480 - Устройство чтения переносных носителей информации</v>
      </c>
      <c r="M811" s="47"/>
      <c r="N811" s="47"/>
      <c r="P811" s="47"/>
      <c r="Q811" s="47"/>
    </row>
    <row r="812" spans="7:17" ht="15" x14ac:dyDescent="0.25">
      <c r="G812" s="26">
        <v>490</v>
      </c>
      <c r="H812" s="28" t="str">
        <f t="shared" si="72"/>
        <v>513.490</v>
      </c>
      <c r="I812" s="24" t="s">
        <v>2088</v>
      </c>
      <c r="J812" s="27" t="str">
        <f t="shared" si="73"/>
        <v>513.490 - Оптический  привод</v>
      </c>
      <c r="M812" s="47"/>
      <c r="N812" s="47"/>
      <c r="P812" s="47"/>
      <c r="Q812" s="47"/>
    </row>
    <row r="813" spans="7:17" ht="15" x14ac:dyDescent="0.25">
      <c r="G813" s="26">
        <v>500</v>
      </c>
      <c r="H813" s="28" t="str">
        <f t="shared" si="72"/>
        <v>513.500</v>
      </c>
      <c r="I813" s="24" t="s">
        <v>2087</v>
      </c>
      <c r="J813" s="27" t="str">
        <f t="shared" si="73"/>
        <v>513.500 - Картриджи для  принтеров HP</v>
      </c>
      <c r="M813" s="47"/>
      <c r="N813" s="47"/>
      <c r="P813" s="47"/>
      <c r="Q813" s="47"/>
    </row>
    <row r="814" spans="7:17" ht="15" x14ac:dyDescent="0.25">
      <c r="G814" s="26">
        <v>510</v>
      </c>
      <c r="H814" s="28" t="str">
        <f t="shared" si="72"/>
        <v>513.510</v>
      </c>
      <c r="I814" s="24" t="s">
        <v>2086</v>
      </c>
      <c r="J814" s="27" t="str">
        <f t="shared" si="73"/>
        <v>513.510 - Картриджи для  принтеров EPSON</v>
      </c>
      <c r="M814" s="47"/>
      <c r="N814" s="47"/>
      <c r="P814" s="47"/>
      <c r="Q814" s="47"/>
    </row>
    <row r="815" spans="7:17" ht="15" x14ac:dyDescent="0.25">
      <c r="G815" s="26">
        <v>520</v>
      </c>
      <c r="H815" s="28" t="str">
        <f t="shared" si="72"/>
        <v>513.520</v>
      </c>
      <c r="I815" s="24" t="s">
        <v>2085</v>
      </c>
      <c r="J815" s="27" t="str">
        <f t="shared" si="73"/>
        <v>513.520 - Картриджи для  принтеров CANON</v>
      </c>
      <c r="M815" s="47"/>
      <c r="N815" s="47"/>
      <c r="P815" s="47"/>
      <c r="Q815" s="47"/>
    </row>
    <row r="816" spans="7:17" ht="15" x14ac:dyDescent="0.25">
      <c r="G816" s="26">
        <v>530</v>
      </c>
      <c r="H816" s="28" t="str">
        <f t="shared" si="72"/>
        <v>513.530</v>
      </c>
      <c r="I816" s="24" t="s">
        <v>2084</v>
      </c>
      <c r="J816" s="27" t="str">
        <f t="shared" si="73"/>
        <v>513.530 - Картриджи для  принтеров XEROX</v>
      </c>
      <c r="M816" s="47"/>
      <c r="N816" s="47"/>
      <c r="P816" s="47"/>
      <c r="Q816" s="47"/>
    </row>
    <row r="817" spans="7:14" ht="15" x14ac:dyDescent="0.25">
      <c r="G817" s="26">
        <v>540</v>
      </c>
      <c r="H817" s="28" t="str">
        <f t="shared" si="72"/>
        <v>513.540</v>
      </c>
      <c r="I817" s="24" t="s">
        <v>2083</v>
      </c>
      <c r="J817" s="27" t="str">
        <f t="shared" si="73"/>
        <v>513.540 - Лазерный диск</v>
      </c>
      <c r="M817" s="47"/>
      <c r="N817" s="47"/>
    </row>
    <row r="818" spans="7:14" ht="15" x14ac:dyDescent="0.25">
      <c r="G818" s="26">
        <v>550</v>
      </c>
      <c r="H818" s="28" t="str">
        <f t="shared" si="72"/>
        <v>513.550</v>
      </c>
      <c r="I818" s="24" t="s">
        <v>2002</v>
      </c>
      <c r="J818" s="27" t="str">
        <f t="shared" si="73"/>
        <v>513.550 - Программное обеспечение</v>
      </c>
      <c r="M818" s="47"/>
      <c r="N818" s="47"/>
    </row>
  </sheetData>
  <sortState xmlns:xlrd2="http://schemas.microsoft.com/office/spreadsheetml/2017/richdata2" ref="M2:N57">
    <sortCondition ref="N2"/>
  </sortState>
  <conditionalFormatting sqref="I273:I488 I1:I271 I490:I1048576">
    <cfRule type="duplicateValues" dxfId="70" priority="7"/>
  </conditionalFormatting>
  <conditionalFormatting sqref="I272">
    <cfRule type="duplicateValues" dxfId="69" priority="5"/>
  </conditionalFormatting>
  <conditionalFormatting sqref="I272">
    <cfRule type="duplicateValues" dxfId="68" priority="4"/>
  </conditionalFormatting>
  <conditionalFormatting sqref="I272">
    <cfRule type="duplicateValues" dxfId="67" priority="3"/>
  </conditionalFormatting>
  <conditionalFormatting sqref="I272">
    <cfRule type="duplicateValues" dxfId="66" priority="6"/>
  </conditionalFormatting>
  <conditionalFormatting sqref="I272">
    <cfRule type="duplicateValues" dxfId="65" priority="2"/>
  </conditionalFormatting>
  <conditionalFormatting sqref="I489">
    <cfRule type="duplicateValues" dxfId="6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H1" workbookViewId="0">
      <selection activeCell="K1" sqref="A1:XFD1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2837</v>
      </c>
      <c r="E1" s="35" t="s">
        <v>2823</v>
      </c>
      <c r="F1" s="35" t="s">
        <v>2822</v>
      </c>
      <c r="G1" s="35" t="s">
        <v>2821</v>
      </c>
      <c r="H1" s="35" t="s">
        <v>2820</v>
      </c>
      <c r="I1" s="35" t="s">
        <v>2818</v>
      </c>
      <c r="J1" s="35" t="s">
        <v>2798</v>
      </c>
      <c r="K1" s="35" t="s">
        <v>2792</v>
      </c>
      <c r="L1" s="35" t="s">
        <v>2761</v>
      </c>
      <c r="M1" s="35" t="s">
        <v>2758</v>
      </c>
      <c r="N1" s="35" t="s">
        <v>2753</v>
      </c>
      <c r="O1" s="35" t="s">
        <v>2747</v>
      </c>
      <c r="P1" s="35" t="s">
        <v>2739</v>
      </c>
      <c r="Q1" s="35" t="s">
        <v>2718</v>
      </c>
      <c r="R1" s="35" t="s">
        <v>29</v>
      </c>
      <c r="S1" s="35" t="s">
        <v>2674</v>
      </c>
      <c r="T1" s="35" t="s">
        <v>2653</v>
      </c>
      <c r="U1" s="35" t="s">
        <v>2626</v>
      </c>
      <c r="V1" s="35" t="s">
        <v>2602</v>
      </c>
      <c r="W1" s="35" t="s">
        <v>2562</v>
      </c>
      <c r="X1" s="35" t="s">
        <v>2530</v>
      </c>
      <c r="Y1" s="35" t="s">
        <v>2524</v>
      </c>
      <c r="Z1" s="35" t="s">
        <v>2509</v>
      </c>
      <c r="AA1" s="35" t="s">
        <v>2508</v>
      </c>
      <c r="AB1" s="35" t="s">
        <v>2507</v>
      </c>
      <c r="AC1" s="35" t="s">
        <v>2503</v>
      </c>
      <c r="AD1" s="35" t="s">
        <v>2499</v>
      </c>
      <c r="AE1" s="35" t="s">
        <v>2487</v>
      </c>
      <c r="AF1" s="35" t="s">
        <v>2478</v>
      </c>
      <c r="AG1" s="35" t="s">
        <v>2456</v>
      </c>
      <c r="AH1" s="35" t="s">
        <v>2455</v>
      </c>
      <c r="AI1" s="35" t="s">
        <v>2448</v>
      </c>
      <c r="AJ1" s="35" t="s">
        <v>2431</v>
      </c>
      <c r="AK1" s="35" t="s">
        <v>2429</v>
      </c>
      <c r="AL1" s="35" t="s">
        <v>2425</v>
      </c>
      <c r="AM1" s="35" t="s">
        <v>2420</v>
      </c>
      <c r="AN1" s="35" t="s">
        <v>2414</v>
      </c>
      <c r="AO1" s="35" t="s">
        <v>2403</v>
      </c>
      <c r="AP1" s="35" t="s">
        <v>2398</v>
      </c>
      <c r="AQ1" s="35" t="s">
        <v>82</v>
      </c>
      <c r="AR1" s="35" t="s">
        <v>2378</v>
      </c>
      <c r="AS1" s="35" t="s">
        <v>2366</v>
      </c>
      <c r="AT1" s="35" t="s">
        <v>2327</v>
      </c>
      <c r="AU1" s="35" t="s">
        <v>2310</v>
      </c>
      <c r="AV1" s="35" t="s">
        <v>2280</v>
      </c>
      <c r="AW1" s="35" t="s">
        <v>2266</v>
      </c>
      <c r="AX1" s="35" t="s">
        <v>2249</v>
      </c>
      <c r="AY1" s="35" t="s">
        <v>2244</v>
      </c>
      <c r="AZ1" s="35" t="s">
        <v>2227</v>
      </c>
      <c r="BA1" s="35" t="s">
        <v>2212</v>
      </c>
      <c r="BB1" s="35" t="s">
        <v>2192</v>
      </c>
      <c r="BC1" s="35" t="s">
        <v>2176</v>
      </c>
      <c r="BD1" s="35" t="s">
        <v>2127</v>
      </c>
    </row>
    <row r="2" spans="1:56" x14ac:dyDescent="0.25">
      <c r="A2" s="36" t="s">
        <v>2856</v>
      </c>
      <c r="B2" s="36" t="s">
        <v>1088</v>
      </c>
      <c r="C2" s="37" t="s">
        <v>2846</v>
      </c>
      <c r="D2" s="36" t="s">
        <v>2836</v>
      </c>
      <c r="E2" s="38" t="s">
        <v>2823</v>
      </c>
      <c r="F2" s="38" t="s">
        <v>2822</v>
      </c>
      <c r="G2" s="38" t="s">
        <v>2821</v>
      </c>
      <c r="H2" s="38" t="s">
        <v>2820</v>
      </c>
      <c r="I2" s="37" t="s">
        <v>2817</v>
      </c>
      <c r="J2" s="37" t="s">
        <v>2797</v>
      </c>
      <c r="K2" s="37" t="s">
        <v>2791</v>
      </c>
      <c r="L2" s="36" t="s">
        <v>2760</v>
      </c>
      <c r="M2" s="36" t="s">
        <v>2757</v>
      </c>
      <c r="N2" s="36" t="s">
        <v>2752</v>
      </c>
      <c r="O2" s="36" t="s">
        <v>2746</v>
      </c>
      <c r="P2" s="36" t="s">
        <v>2738</v>
      </c>
      <c r="Q2" s="36" t="s">
        <v>2717</v>
      </c>
      <c r="R2" s="36" t="s">
        <v>2708</v>
      </c>
      <c r="S2" s="36" t="s">
        <v>2673</v>
      </c>
      <c r="T2" s="36" t="s">
        <v>2652</v>
      </c>
      <c r="U2" s="36" t="s">
        <v>2625</v>
      </c>
      <c r="V2" s="35"/>
      <c r="W2" s="36" t="s">
        <v>2561</v>
      </c>
      <c r="X2" s="36" t="s">
        <v>2529</v>
      </c>
      <c r="Y2" s="36" t="s">
        <v>2523</v>
      </c>
      <c r="Z2" s="37" t="s">
        <v>2509</v>
      </c>
      <c r="AA2" s="37" t="s">
        <v>2508</v>
      </c>
      <c r="AB2" s="36" t="s">
        <v>2507</v>
      </c>
      <c r="AC2" s="36" t="s">
        <v>2502</v>
      </c>
      <c r="AD2" s="36" t="s">
        <v>2498</v>
      </c>
      <c r="AE2" s="36" t="s">
        <v>2486</v>
      </c>
      <c r="AF2" s="36" t="s">
        <v>2477</v>
      </c>
      <c r="AG2" s="37" t="s">
        <v>2456</v>
      </c>
      <c r="AH2" s="36" t="s">
        <v>2454</v>
      </c>
      <c r="AI2" s="36" t="s">
        <v>2447</v>
      </c>
      <c r="AJ2" s="36" t="s">
        <v>2430</v>
      </c>
      <c r="AK2" s="36" t="s">
        <v>2428</v>
      </c>
      <c r="AL2" s="36" t="s">
        <v>2424</v>
      </c>
      <c r="AM2" s="36" t="s">
        <v>2419</v>
      </c>
      <c r="AN2" s="36" t="s">
        <v>2413</v>
      </c>
      <c r="AO2" s="36" t="s">
        <v>3712</v>
      </c>
      <c r="AP2" s="36" t="s">
        <v>2397</v>
      </c>
      <c r="AQ2" s="36" t="s">
        <v>2389</v>
      </c>
      <c r="AR2" s="36" t="s">
        <v>2377</v>
      </c>
      <c r="AS2" s="37" t="s">
        <v>2365</v>
      </c>
      <c r="AT2" s="36" t="s">
        <v>3711</v>
      </c>
      <c r="AU2" s="37" t="s">
        <v>2309</v>
      </c>
      <c r="AV2" s="36" t="s">
        <v>2279</v>
      </c>
      <c r="AW2" s="37" t="s">
        <v>2265</v>
      </c>
      <c r="AX2" s="36" t="s">
        <v>2248</v>
      </c>
      <c r="AY2" s="36" t="s">
        <v>2243</v>
      </c>
      <c r="AZ2" s="36" t="s">
        <v>2226</v>
      </c>
      <c r="BA2" s="37" t="s">
        <v>2211</v>
      </c>
      <c r="BB2" s="36" t="s">
        <v>2191</v>
      </c>
      <c r="BC2" s="37" t="s">
        <v>2175</v>
      </c>
      <c r="BD2" s="37" t="s">
        <v>2126</v>
      </c>
    </row>
    <row r="3" spans="1:56" x14ac:dyDescent="0.25">
      <c r="A3" s="36" t="s">
        <v>2855</v>
      </c>
      <c r="B3" s="37" t="s">
        <v>2852</v>
      </c>
      <c r="C3" s="37" t="s">
        <v>2845</v>
      </c>
      <c r="D3" s="36" t="s">
        <v>2835</v>
      </c>
      <c r="I3" s="37" t="s">
        <v>2816</v>
      </c>
      <c r="J3" s="37" t="s">
        <v>2796</v>
      </c>
      <c r="K3" s="37" t="s">
        <v>2790</v>
      </c>
      <c r="L3" s="36" t="s">
        <v>2759</v>
      </c>
      <c r="M3" s="36" t="s">
        <v>2756</v>
      </c>
      <c r="N3" s="36" t="s">
        <v>2751</v>
      </c>
      <c r="O3" s="36" t="s">
        <v>2745</v>
      </c>
      <c r="P3" s="36" t="s">
        <v>2737</v>
      </c>
      <c r="Q3" s="36" t="s">
        <v>2716</v>
      </c>
      <c r="R3" s="36" t="s">
        <v>2707</v>
      </c>
      <c r="S3" s="36" t="s">
        <v>2672</v>
      </c>
      <c r="T3" s="36" t="s">
        <v>2651</v>
      </c>
      <c r="U3" s="36" t="s">
        <v>2624</v>
      </c>
      <c r="V3" s="39" t="s">
        <v>678</v>
      </c>
      <c r="W3" s="36" t="s">
        <v>2560</v>
      </c>
      <c r="X3" s="36" t="s">
        <v>2528</v>
      </c>
      <c r="Y3" s="36" t="s">
        <v>2522</v>
      </c>
      <c r="AB3" s="36" t="s">
        <v>2506</v>
      </c>
      <c r="AC3" s="36" t="s">
        <v>2501</v>
      </c>
      <c r="AD3" s="36" t="s">
        <v>2497</v>
      </c>
      <c r="AE3" s="36" t="s">
        <v>2485</v>
      </c>
      <c r="AF3" s="36" t="s">
        <v>2476</v>
      </c>
      <c r="AH3" s="36" t="s">
        <v>2453</v>
      </c>
      <c r="AI3" s="36" t="s">
        <v>2446</v>
      </c>
      <c r="AK3" s="36" t="s">
        <v>2427</v>
      </c>
      <c r="AL3" s="36" t="s">
        <v>2423</v>
      </c>
      <c r="AM3" s="36" t="s">
        <v>2418</v>
      </c>
      <c r="AN3" s="36" t="s">
        <v>2412</v>
      </c>
      <c r="AO3" s="36" t="s">
        <v>2402</v>
      </c>
      <c r="AP3" s="36" t="s">
        <v>2396</v>
      </c>
      <c r="AQ3" s="36" t="s">
        <v>2388</v>
      </c>
      <c r="AR3" s="36" t="s">
        <v>2376</v>
      </c>
      <c r="AS3" s="37" t="s">
        <v>2364</v>
      </c>
      <c r="AT3" s="36" t="s">
        <v>2326</v>
      </c>
      <c r="AU3" s="37" t="s">
        <v>2308</v>
      </c>
      <c r="AV3" s="36" t="s">
        <v>2278</v>
      </c>
      <c r="AW3" s="37" t="s">
        <v>2264</v>
      </c>
      <c r="AX3" s="36" t="s">
        <v>2247</v>
      </c>
      <c r="AY3" s="36" t="s">
        <v>2242</v>
      </c>
      <c r="AZ3" s="36" t="s">
        <v>2225</v>
      </c>
      <c r="BA3" s="37" t="s">
        <v>2210</v>
      </c>
      <c r="BB3" s="36" t="s">
        <v>2190</v>
      </c>
      <c r="BC3" s="37" t="s">
        <v>2174</v>
      </c>
      <c r="BD3" s="37" t="s">
        <v>2125</v>
      </c>
    </row>
    <row r="4" spans="1:56" x14ac:dyDescent="0.25">
      <c r="A4" s="36" t="s">
        <v>2854</v>
      </c>
      <c r="B4" s="37" t="s">
        <v>2851</v>
      </c>
      <c r="C4" s="37" t="s">
        <v>2844</v>
      </c>
      <c r="D4" s="36" t="s">
        <v>2834</v>
      </c>
      <c r="I4" s="37" t="s">
        <v>2815</v>
      </c>
      <c r="J4" s="37" t="s">
        <v>2795</v>
      </c>
      <c r="K4" s="40" t="s">
        <v>2789</v>
      </c>
      <c r="M4" s="36" t="s">
        <v>2755</v>
      </c>
      <c r="N4" s="36" t="s">
        <v>2750</v>
      </c>
      <c r="O4" s="36" t="s">
        <v>2744</v>
      </c>
      <c r="P4" s="36" t="s">
        <v>2736</v>
      </c>
      <c r="Q4" s="36" t="s">
        <v>2715</v>
      </c>
      <c r="R4" s="36" t="s">
        <v>2706</v>
      </c>
      <c r="S4" s="36" t="s">
        <v>2671</v>
      </c>
      <c r="T4" s="36" t="s">
        <v>2650</v>
      </c>
      <c r="U4" s="36" t="s">
        <v>2623</v>
      </c>
      <c r="V4" s="36" t="s">
        <v>2601</v>
      </c>
      <c r="W4" s="36" t="s">
        <v>2559</v>
      </c>
      <c r="X4" s="36" t="s">
        <v>2527</v>
      </c>
      <c r="Y4" s="36" t="s">
        <v>2521</v>
      </c>
      <c r="AB4" s="36" t="s">
        <v>2505</v>
      </c>
      <c r="AC4" s="36" t="s">
        <v>1050</v>
      </c>
      <c r="AD4" s="36" t="s">
        <v>2496</v>
      </c>
      <c r="AE4" s="36" t="s">
        <v>2484</v>
      </c>
      <c r="AF4" s="36" t="s">
        <v>1019</v>
      </c>
      <c r="AH4" s="36" t="s">
        <v>2452</v>
      </c>
      <c r="AI4" s="36" t="s">
        <v>2445</v>
      </c>
      <c r="AK4" s="36" t="s">
        <v>2426</v>
      </c>
      <c r="AL4" s="36" t="s">
        <v>2422</v>
      </c>
      <c r="AM4" s="36" t="s">
        <v>2417</v>
      </c>
      <c r="AN4" s="36" t="s">
        <v>2411</v>
      </c>
      <c r="AO4" s="36" t="s">
        <v>2401</v>
      </c>
      <c r="AP4" s="36" t="s">
        <v>2395</v>
      </c>
      <c r="AQ4" s="36" t="s">
        <v>2387</v>
      </c>
      <c r="AR4" s="36" t="s">
        <v>2375</v>
      </c>
      <c r="AS4" s="37" t="s">
        <v>2363</v>
      </c>
      <c r="AT4" s="36" t="s">
        <v>2325</v>
      </c>
      <c r="AU4" s="37" t="s">
        <v>2307</v>
      </c>
      <c r="AV4" s="36" t="s">
        <v>2277</v>
      </c>
      <c r="AW4" s="37" t="s">
        <v>2263</v>
      </c>
      <c r="AX4" s="36" t="s">
        <v>2246</v>
      </c>
      <c r="AY4" s="36" t="s">
        <v>2241</v>
      </c>
      <c r="AZ4" s="36" t="s">
        <v>2224</v>
      </c>
      <c r="BA4" s="37" t="s">
        <v>2209</v>
      </c>
      <c r="BB4" s="36" t="s">
        <v>2189</v>
      </c>
      <c r="BC4" s="37" t="s">
        <v>3705</v>
      </c>
      <c r="BD4" s="37" t="s">
        <v>2124</v>
      </c>
    </row>
    <row r="5" spans="1:56" x14ac:dyDescent="0.25">
      <c r="A5" s="36" t="s">
        <v>2853</v>
      </c>
      <c r="B5" s="36" t="s">
        <v>2850</v>
      </c>
      <c r="C5" s="37" t="s">
        <v>2843</v>
      </c>
      <c r="D5" s="36" t="s">
        <v>2833</v>
      </c>
      <c r="I5" s="37" t="s">
        <v>2814</v>
      </c>
      <c r="J5" s="37" t="s">
        <v>2794</v>
      </c>
      <c r="K5" s="36" t="s">
        <v>2788</v>
      </c>
      <c r="M5" s="36" t="s">
        <v>2754</v>
      </c>
      <c r="N5" s="36" t="s">
        <v>2749</v>
      </c>
      <c r="O5" s="36" t="s">
        <v>2743</v>
      </c>
      <c r="P5" s="36" t="s">
        <v>2735</v>
      </c>
      <c r="Q5" s="36" t="s">
        <v>2714</v>
      </c>
      <c r="R5" s="36" t="s">
        <v>2705</v>
      </c>
      <c r="S5" s="36" t="s">
        <v>2670</v>
      </c>
      <c r="T5" s="36" t="s">
        <v>2649</v>
      </c>
      <c r="U5" s="36" t="s">
        <v>2622</v>
      </c>
      <c r="V5" s="36" t="s">
        <v>2600</v>
      </c>
      <c r="W5" s="36" t="s">
        <v>2558</v>
      </c>
      <c r="X5" s="36" t="s">
        <v>2526</v>
      </c>
      <c r="Y5" s="36" t="s">
        <v>2520</v>
      </c>
      <c r="AB5" s="36" t="s">
        <v>2504</v>
      </c>
      <c r="AC5" s="36" t="s">
        <v>2500</v>
      </c>
      <c r="AD5" s="36" t="s">
        <v>2495</v>
      </c>
      <c r="AE5" s="36" t="s">
        <v>2483</v>
      </c>
      <c r="AF5" s="36" t="s">
        <v>2475</v>
      </c>
      <c r="AH5" s="36" t="s">
        <v>2451</v>
      </c>
      <c r="AI5" s="36" t="s">
        <v>2444</v>
      </c>
      <c r="AL5" s="36" t="s">
        <v>2421</v>
      </c>
      <c r="AM5" s="36" t="s">
        <v>2416</v>
      </c>
      <c r="AN5" s="36" t="s">
        <v>2410</v>
      </c>
      <c r="AO5" s="36" t="s">
        <v>2400</v>
      </c>
      <c r="AP5" s="36" t="s">
        <v>2394</v>
      </c>
      <c r="AQ5" s="36" t="s">
        <v>2386</v>
      </c>
      <c r="AR5" s="36" t="s">
        <v>2374</v>
      </c>
      <c r="AS5" s="37" t="s">
        <v>2362</v>
      </c>
      <c r="AT5" s="36" t="s">
        <v>2324</v>
      </c>
      <c r="AU5" s="37" t="s">
        <v>2306</v>
      </c>
      <c r="AV5" s="36" t="s">
        <v>2276</v>
      </c>
      <c r="AW5" s="37" t="s">
        <v>2262</v>
      </c>
      <c r="AX5" s="36" t="s">
        <v>2245</v>
      </c>
      <c r="AY5" s="36" t="s">
        <v>2240</v>
      </c>
      <c r="AZ5" s="36" t="s">
        <v>2223</v>
      </c>
      <c r="BA5" s="37" t="s">
        <v>3704</v>
      </c>
      <c r="BB5" s="36" t="s">
        <v>2188</v>
      </c>
      <c r="BC5" s="37" t="s">
        <v>2173</v>
      </c>
      <c r="BD5" s="37" t="s">
        <v>2123</v>
      </c>
    </row>
    <row r="6" spans="1:56" x14ac:dyDescent="0.25">
      <c r="B6" s="36" t="s">
        <v>2849</v>
      </c>
      <c r="C6" s="37" t="s">
        <v>2842</v>
      </c>
      <c r="D6" s="36" t="s">
        <v>947</v>
      </c>
      <c r="I6" s="37" t="s">
        <v>2813</v>
      </c>
      <c r="J6" s="37" t="s">
        <v>2793</v>
      </c>
      <c r="K6" s="40" t="s">
        <v>2787</v>
      </c>
      <c r="N6" s="36" t="s">
        <v>2748</v>
      </c>
      <c r="O6" s="36" t="s">
        <v>2742</v>
      </c>
      <c r="P6" s="36" t="s">
        <v>2734</v>
      </c>
      <c r="Q6" s="36" t="s">
        <v>2713</v>
      </c>
      <c r="R6" s="36" t="s">
        <v>2704</v>
      </c>
      <c r="S6" s="36" t="s">
        <v>2669</v>
      </c>
      <c r="T6" s="36" t="s">
        <v>2648</v>
      </c>
      <c r="U6" s="36" t="s">
        <v>2621</v>
      </c>
      <c r="V6" s="36" t="s">
        <v>2599</v>
      </c>
      <c r="W6" s="36" t="s">
        <v>2557</v>
      </c>
      <c r="X6" s="36" t="s">
        <v>2525</v>
      </c>
      <c r="Y6" s="36" t="s">
        <v>2519</v>
      </c>
      <c r="AD6" s="36" t="s">
        <v>2494</v>
      </c>
      <c r="AE6" s="36" t="s">
        <v>2482</v>
      </c>
      <c r="AF6" s="36" t="s">
        <v>2474</v>
      </c>
      <c r="AH6" s="36" t="s">
        <v>2450</v>
      </c>
      <c r="AI6" s="36" t="s">
        <v>2443</v>
      </c>
      <c r="AM6" s="36" t="s">
        <v>2415</v>
      </c>
      <c r="AN6" s="36" t="s">
        <v>2409</v>
      </c>
      <c r="AO6" s="36" t="s">
        <v>2399</v>
      </c>
      <c r="AP6" s="36" t="s">
        <v>2393</v>
      </c>
      <c r="AQ6" s="36" t="s">
        <v>2385</v>
      </c>
      <c r="AR6" s="36" t="s">
        <v>2373</v>
      </c>
      <c r="AS6" s="37" t="s">
        <v>2361</v>
      </c>
      <c r="AT6" s="36" t="s">
        <v>2323</v>
      </c>
      <c r="AU6" s="37" t="s">
        <v>2305</v>
      </c>
      <c r="AV6" s="36" t="s">
        <v>2275</v>
      </c>
      <c r="AW6" s="37" t="s">
        <v>2261</v>
      </c>
      <c r="AX6" s="36" t="s">
        <v>3693</v>
      </c>
      <c r="AY6" s="36" t="s">
        <v>2239</v>
      </c>
      <c r="AZ6" s="36" t="s">
        <v>2222</v>
      </c>
      <c r="BA6" s="37" t="s">
        <v>2208</v>
      </c>
      <c r="BB6" s="36" t="s">
        <v>2187</v>
      </c>
      <c r="BC6" s="37" t="s">
        <v>2172</v>
      </c>
      <c r="BD6" s="37" t="s">
        <v>2122</v>
      </c>
    </row>
    <row r="7" spans="1:56" x14ac:dyDescent="0.25">
      <c r="B7" s="36" t="s">
        <v>2848</v>
      </c>
      <c r="C7" s="37" t="s">
        <v>2841</v>
      </c>
      <c r="D7" s="36" t="s">
        <v>2832</v>
      </c>
      <c r="I7" s="37" t="s">
        <v>2812</v>
      </c>
      <c r="K7" s="37" t="s">
        <v>2057</v>
      </c>
      <c r="O7" s="36" t="s">
        <v>2741</v>
      </c>
      <c r="P7" s="36" t="s">
        <v>2733</v>
      </c>
      <c r="Q7" s="36" t="s">
        <v>2712</v>
      </c>
      <c r="R7" s="36" t="s">
        <v>2703</v>
      </c>
      <c r="S7" s="36" t="s">
        <v>2668</v>
      </c>
      <c r="T7" s="36" t="s">
        <v>2647</v>
      </c>
      <c r="U7" s="36" t="s">
        <v>2620</v>
      </c>
      <c r="V7" s="36" t="s">
        <v>2598</v>
      </c>
      <c r="W7" s="36" t="s">
        <v>2556</v>
      </c>
      <c r="Y7" s="36" t="s">
        <v>2518</v>
      </c>
      <c r="AD7" s="36" t="s">
        <v>2493</v>
      </c>
      <c r="AE7" s="36" t="s">
        <v>2481</v>
      </c>
      <c r="AF7" s="36" t="s">
        <v>2473</v>
      </c>
      <c r="AH7" s="36" t="s">
        <v>2449</v>
      </c>
      <c r="AI7" s="36" t="s">
        <v>2442</v>
      </c>
      <c r="AN7" s="36" t="s">
        <v>2408</v>
      </c>
      <c r="AP7" s="36" t="s">
        <v>2392</v>
      </c>
      <c r="AQ7" s="36" t="s">
        <v>2384</v>
      </c>
      <c r="AR7" s="36" t="s">
        <v>3690</v>
      </c>
      <c r="AS7" s="37" t="s">
        <v>2360</v>
      </c>
      <c r="AT7" s="36" t="s">
        <v>2322</v>
      </c>
      <c r="AU7" s="37" t="s">
        <v>2304</v>
      </c>
      <c r="AV7" s="36" t="s">
        <v>2274</v>
      </c>
      <c r="AW7" s="37" t="s">
        <v>2260</v>
      </c>
      <c r="AX7" s="36" t="s">
        <v>3694</v>
      </c>
      <c r="AY7" s="36" t="s">
        <v>2238</v>
      </c>
      <c r="AZ7" s="36" t="s">
        <v>2221</v>
      </c>
      <c r="BA7" s="37" t="s">
        <v>2207</v>
      </c>
      <c r="BB7" s="36" t="s">
        <v>2186</v>
      </c>
      <c r="BC7" s="37" t="s">
        <v>2171</v>
      </c>
      <c r="BD7" s="37" t="s">
        <v>2121</v>
      </c>
    </row>
    <row r="8" spans="1:56" x14ac:dyDescent="0.25">
      <c r="B8" s="36" t="s">
        <v>761</v>
      </c>
      <c r="C8" s="36" t="s">
        <v>2840</v>
      </c>
      <c r="D8" s="36" t="s">
        <v>2831</v>
      </c>
      <c r="I8" s="37" t="s">
        <v>2811</v>
      </c>
      <c r="K8" s="40" t="s">
        <v>2786</v>
      </c>
      <c r="O8" s="36" t="s">
        <v>2740</v>
      </c>
      <c r="P8" s="36" t="s">
        <v>2732</v>
      </c>
      <c r="Q8" s="36" t="s">
        <v>2711</v>
      </c>
      <c r="R8" s="36" t="s">
        <v>2702</v>
      </c>
      <c r="S8" s="36" t="s">
        <v>2667</v>
      </c>
      <c r="T8" s="36" t="s">
        <v>2646</v>
      </c>
      <c r="U8" s="36" t="s">
        <v>2619</v>
      </c>
      <c r="V8" s="36" t="s">
        <v>2597</v>
      </c>
      <c r="W8" s="36" t="s">
        <v>2555</v>
      </c>
      <c r="Y8" s="36" t="s">
        <v>2517</v>
      </c>
      <c r="AD8" s="36" t="s">
        <v>2492</v>
      </c>
      <c r="AE8" s="36" t="s">
        <v>2480</v>
      </c>
      <c r="AF8" s="36" t="s">
        <v>2472</v>
      </c>
      <c r="AI8" s="36" t="s">
        <v>2441</v>
      </c>
      <c r="AN8" s="36" t="s">
        <v>2407</v>
      </c>
      <c r="AP8" s="36" t="s">
        <v>2391</v>
      </c>
      <c r="AQ8" s="36" t="s">
        <v>2383</v>
      </c>
      <c r="AR8" s="36" t="s">
        <v>2372</v>
      </c>
      <c r="AS8" s="37" t="s">
        <v>2359</v>
      </c>
      <c r="AT8" s="36" t="s">
        <v>2321</v>
      </c>
      <c r="AU8" s="37" t="s">
        <v>2303</v>
      </c>
      <c r="AV8" s="36" t="s">
        <v>2273</v>
      </c>
      <c r="AW8" s="37" t="s">
        <v>2259</v>
      </c>
      <c r="AX8" s="36" t="s">
        <v>3700</v>
      </c>
      <c r="AY8" s="36" t="s">
        <v>2237</v>
      </c>
      <c r="AZ8" s="36" t="s">
        <v>2220</v>
      </c>
      <c r="BA8" s="37" t="s">
        <v>2206</v>
      </c>
      <c r="BB8" s="36" t="s">
        <v>2185</v>
      </c>
      <c r="BC8" s="37" t="s">
        <v>2170</v>
      </c>
      <c r="BD8" s="37" t="s">
        <v>2120</v>
      </c>
    </row>
    <row r="9" spans="1:56" x14ac:dyDescent="0.25">
      <c r="B9" s="36" t="s">
        <v>2847</v>
      </c>
      <c r="C9" s="36" t="s">
        <v>2839</v>
      </c>
      <c r="D9" s="36" t="s">
        <v>2830</v>
      </c>
      <c r="I9" s="37" t="s">
        <v>2810</v>
      </c>
      <c r="K9" s="37" t="s">
        <v>2785</v>
      </c>
      <c r="P9" s="36" t="s">
        <v>2731</v>
      </c>
      <c r="Q9" s="36" t="s">
        <v>2710</v>
      </c>
      <c r="R9" s="36" t="s">
        <v>2701</v>
      </c>
      <c r="S9" s="36" t="s">
        <v>2666</v>
      </c>
      <c r="T9" s="36" t="s">
        <v>2645</v>
      </c>
      <c r="U9" s="36" t="s">
        <v>2618</v>
      </c>
      <c r="V9" s="36" t="s">
        <v>2596</v>
      </c>
      <c r="W9" s="36" t="s">
        <v>2554</v>
      </c>
      <c r="Y9" s="36" t="s">
        <v>2516</v>
      </c>
      <c r="AD9" s="36" t="s">
        <v>2491</v>
      </c>
      <c r="AE9" s="36" t="s">
        <v>2479</v>
      </c>
      <c r="AF9" s="36" t="s">
        <v>2471</v>
      </c>
      <c r="AI9" s="36" t="s">
        <v>2440</v>
      </c>
      <c r="AN9" s="36" t="s">
        <v>2406</v>
      </c>
      <c r="AP9" s="41" t="s">
        <v>2390</v>
      </c>
      <c r="AQ9" s="36" t="s">
        <v>2382</v>
      </c>
      <c r="AR9" s="36" t="s">
        <v>2371</v>
      </c>
      <c r="AS9" s="37" t="s">
        <v>2358</v>
      </c>
      <c r="AT9" s="36" t="s">
        <v>2320</v>
      </c>
      <c r="AU9" s="37" t="s">
        <v>2302</v>
      </c>
      <c r="AV9" s="36" t="s">
        <v>2272</v>
      </c>
      <c r="AW9" s="37" t="s">
        <v>3692</v>
      </c>
      <c r="AY9" s="36" t="s">
        <v>2236</v>
      </c>
      <c r="AZ9" s="36" t="s">
        <v>2219</v>
      </c>
      <c r="BA9" s="37" t="s">
        <v>2205</v>
      </c>
      <c r="BB9" s="36" t="s">
        <v>2184</v>
      </c>
      <c r="BC9" s="37" t="s">
        <v>2169</v>
      </c>
      <c r="BD9" s="37" t="s">
        <v>2119</v>
      </c>
    </row>
    <row r="10" spans="1:56" x14ac:dyDescent="0.25">
      <c r="C10" s="36" t="s">
        <v>789</v>
      </c>
      <c r="D10" s="36" t="s">
        <v>2829</v>
      </c>
      <c r="I10" s="37" t="s">
        <v>2809</v>
      </c>
      <c r="K10" s="37" t="s">
        <v>2784</v>
      </c>
      <c r="P10" s="36" t="s">
        <v>2730</v>
      </c>
      <c r="Q10" s="36" t="s">
        <v>3626</v>
      </c>
      <c r="R10" s="36" t="s">
        <v>2700</v>
      </c>
      <c r="S10" s="36" t="s">
        <v>2665</v>
      </c>
      <c r="T10" s="36" t="s">
        <v>2644</v>
      </c>
      <c r="U10" s="36" t="s">
        <v>2617</v>
      </c>
      <c r="V10" s="36" t="s">
        <v>2595</v>
      </c>
      <c r="W10" s="36" t="s">
        <v>2553</v>
      </c>
      <c r="Y10" s="36" t="s">
        <v>2515</v>
      </c>
      <c r="AD10" s="36" t="s">
        <v>2490</v>
      </c>
      <c r="AF10" s="36" t="s">
        <v>2470</v>
      </c>
      <c r="AI10" s="36" t="s">
        <v>2439</v>
      </c>
      <c r="AN10" s="36" t="s">
        <v>2405</v>
      </c>
      <c r="AQ10" s="36" t="s">
        <v>2381</v>
      </c>
      <c r="AR10" s="36" t="s">
        <v>2370</v>
      </c>
      <c r="AS10" s="37" t="s">
        <v>2357</v>
      </c>
      <c r="AT10" s="36" t="s">
        <v>2319</v>
      </c>
      <c r="AU10" s="37" t="s">
        <v>2301</v>
      </c>
      <c r="AV10" s="36" t="s">
        <v>3698</v>
      </c>
      <c r="AW10" s="37" t="s">
        <v>3695</v>
      </c>
      <c r="AY10" s="36" t="s">
        <v>2235</v>
      </c>
      <c r="AZ10" s="36" t="s">
        <v>2218</v>
      </c>
      <c r="BA10" s="37" t="s">
        <v>2204</v>
      </c>
      <c r="BB10" s="36" t="s">
        <v>2183</v>
      </c>
      <c r="BC10" s="37" t="s">
        <v>2168</v>
      </c>
      <c r="BD10" s="37" t="s">
        <v>2118</v>
      </c>
    </row>
    <row r="11" spans="1:56" x14ac:dyDescent="0.25">
      <c r="C11" s="36" t="s">
        <v>2838</v>
      </c>
      <c r="D11" s="36" t="s">
        <v>2828</v>
      </c>
      <c r="I11" s="37" t="s">
        <v>2808</v>
      </c>
      <c r="K11" s="37" t="s">
        <v>2783</v>
      </c>
      <c r="P11" s="36" t="s">
        <v>2729</v>
      </c>
      <c r="R11" s="36" t="s">
        <v>2699</v>
      </c>
      <c r="S11" s="36" t="s">
        <v>2664</v>
      </c>
      <c r="T11" s="36" t="s">
        <v>2643</v>
      </c>
      <c r="U11" s="36" t="s">
        <v>2616</v>
      </c>
      <c r="V11" s="36" t="s">
        <v>2594</v>
      </c>
      <c r="W11" s="36" t="s">
        <v>2552</v>
      </c>
      <c r="Y11" s="36" t="s">
        <v>2514</v>
      </c>
      <c r="AD11" s="36" t="s">
        <v>2489</v>
      </c>
      <c r="AF11" s="36" t="s">
        <v>2469</v>
      </c>
      <c r="AI11" s="36" t="s">
        <v>1026</v>
      </c>
      <c r="AN11" s="36" t="s">
        <v>2404</v>
      </c>
      <c r="AR11" s="36" t="s">
        <v>2369</v>
      </c>
      <c r="AS11" s="37" t="s">
        <v>2356</v>
      </c>
      <c r="AT11" s="36" t="s">
        <v>2318</v>
      </c>
      <c r="AU11" s="37" t="s">
        <v>2300</v>
      </c>
      <c r="AV11" s="36" t="s">
        <v>2271</v>
      </c>
      <c r="AW11" s="37" t="s">
        <v>3710</v>
      </c>
      <c r="AY11" s="36" t="s">
        <v>2234</v>
      </c>
      <c r="AZ11" s="36" t="s">
        <v>2217</v>
      </c>
      <c r="BA11" s="37" t="s">
        <v>2203</v>
      </c>
      <c r="BB11" s="36" t="s">
        <v>3703</v>
      </c>
      <c r="BC11" s="37" t="s">
        <v>2167</v>
      </c>
      <c r="BD11" s="37" t="s">
        <v>2117</v>
      </c>
    </row>
    <row r="12" spans="1:56" x14ac:dyDescent="0.25">
      <c r="D12" s="36" t="s">
        <v>2827</v>
      </c>
      <c r="I12" s="37" t="s">
        <v>2807</v>
      </c>
      <c r="K12" s="37" t="s">
        <v>2782</v>
      </c>
      <c r="P12" s="36" t="s">
        <v>2728</v>
      </c>
      <c r="R12" s="36" t="s">
        <v>2698</v>
      </c>
      <c r="S12" s="36" t="s">
        <v>2663</v>
      </c>
      <c r="T12" s="36" t="s">
        <v>2642</v>
      </c>
      <c r="U12" s="36" t="s">
        <v>2615</v>
      </c>
      <c r="V12" s="36" t="s">
        <v>2593</v>
      </c>
      <c r="W12" s="36" t="s">
        <v>2551</v>
      </c>
      <c r="Y12" s="36" t="s">
        <v>2513</v>
      </c>
      <c r="AD12" s="36" t="s">
        <v>2488</v>
      </c>
      <c r="AF12" s="36" t="s">
        <v>2468</v>
      </c>
      <c r="AI12" s="36" t="s">
        <v>2438</v>
      </c>
      <c r="AR12" s="36" t="s">
        <v>2368</v>
      </c>
      <c r="AS12" s="37" t="s">
        <v>2355</v>
      </c>
      <c r="AT12" s="36" t="s">
        <v>2317</v>
      </c>
      <c r="AU12" s="37" t="s">
        <v>2299</v>
      </c>
      <c r="AV12" s="36" t="s">
        <v>2270</v>
      </c>
      <c r="AW12" s="37" t="s">
        <v>2258</v>
      </c>
      <c r="AY12" s="36" t="s">
        <v>2233</v>
      </c>
      <c r="AZ12" s="36" t="s">
        <v>2216</v>
      </c>
      <c r="BA12" s="37" t="s">
        <v>2202</v>
      </c>
      <c r="BB12" s="36" t="s">
        <v>2182</v>
      </c>
      <c r="BC12" s="37" t="s">
        <v>2166</v>
      </c>
      <c r="BD12" s="37" t="s">
        <v>2116</v>
      </c>
    </row>
    <row r="13" spans="1:56" x14ac:dyDescent="0.25">
      <c r="D13" s="37" t="s">
        <v>2826</v>
      </c>
      <c r="I13" s="37" t="s">
        <v>2806</v>
      </c>
      <c r="K13" s="37" t="s">
        <v>2028</v>
      </c>
      <c r="P13" s="36" t="s">
        <v>2727</v>
      </c>
      <c r="R13" s="36" t="s">
        <v>2697</v>
      </c>
      <c r="S13" s="36" t="s">
        <v>2662</v>
      </c>
      <c r="T13" s="36" t="s">
        <v>2641</v>
      </c>
      <c r="U13" s="36" t="s">
        <v>2614</v>
      </c>
      <c r="V13" s="36" t="s">
        <v>2592</v>
      </c>
      <c r="W13" s="36" t="s">
        <v>2550</v>
      </c>
      <c r="Y13" s="36" t="s">
        <v>2512</v>
      </c>
      <c r="AF13" s="36" t="s">
        <v>2467</v>
      </c>
      <c r="AI13" s="36" t="s">
        <v>2437</v>
      </c>
      <c r="AR13" s="36" t="s">
        <v>2367</v>
      </c>
      <c r="AS13" s="37" t="s">
        <v>2354</v>
      </c>
      <c r="AT13" s="36" t="s">
        <v>2316</v>
      </c>
      <c r="AU13" s="37" t="s">
        <v>2298</v>
      </c>
      <c r="AV13" s="36" t="s">
        <v>2269</v>
      </c>
      <c r="AW13" s="37" t="s">
        <v>2257</v>
      </c>
      <c r="AY13" s="36" t="s">
        <v>2232</v>
      </c>
      <c r="AZ13" s="36" t="s">
        <v>2215</v>
      </c>
      <c r="BA13" s="37" t="s">
        <v>2201</v>
      </c>
      <c r="BB13" s="36" t="s">
        <v>2181</v>
      </c>
      <c r="BC13" s="37" t="s">
        <v>2165</v>
      </c>
      <c r="BD13" s="37" t="s">
        <v>2115</v>
      </c>
    </row>
    <row r="14" spans="1:56" x14ac:dyDescent="0.25">
      <c r="D14" s="36" t="s">
        <v>2825</v>
      </c>
      <c r="I14" s="37" t="s">
        <v>2805</v>
      </c>
      <c r="K14" s="37" t="s">
        <v>2781</v>
      </c>
      <c r="P14" s="36" t="s">
        <v>2726</v>
      </c>
      <c r="R14" s="36" t="s">
        <v>2696</v>
      </c>
      <c r="S14" s="36" t="s">
        <v>2661</v>
      </c>
      <c r="T14" s="36" t="s">
        <v>2640</v>
      </c>
      <c r="U14" s="36" t="s">
        <v>2613</v>
      </c>
      <c r="V14" s="36" t="s">
        <v>2591</v>
      </c>
      <c r="W14" s="36" t="s">
        <v>2549</v>
      </c>
      <c r="Y14" s="36" t="s">
        <v>2511</v>
      </c>
      <c r="AF14" s="36" t="s">
        <v>2466</v>
      </c>
      <c r="AI14" s="36" t="s">
        <v>2436</v>
      </c>
      <c r="AS14" s="37" t="s">
        <v>2353</v>
      </c>
      <c r="AT14" s="36" t="s">
        <v>2315</v>
      </c>
      <c r="AU14" s="37" t="s">
        <v>3706</v>
      </c>
      <c r="AV14" s="36" t="s">
        <v>2268</v>
      </c>
      <c r="AW14" s="37" t="s">
        <v>3699</v>
      </c>
      <c r="AY14" s="36" t="s">
        <v>2231</v>
      </c>
      <c r="AZ14" s="36" t="s">
        <v>2214</v>
      </c>
      <c r="BA14" s="37" t="s">
        <v>2200</v>
      </c>
      <c r="BB14" s="36" t="s">
        <v>2180</v>
      </c>
      <c r="BC14" s="37" t="s">
        <v>2164</v>
      </c>
      <c r="BD14" s="37" t="s">
        <v>2114</v>
      </c>
    </row>
    <row r="15" spans="1:56" x14ac:dyDescent="0.25">
      <c r="D15" s="36" t="s">
        <v>2824</v>
      </c>
      <c r="I15" s="37" t="s">
        <v>2804</v>
      </c>
      <c r="K15" s="37" t="s">
        <v>2780</v>
      </c>
      <c r="P15" s="36" t="s">
        <v>2725</v>
      </c>
      <c r="R15" s="36" t="s">
        <v>2695</v>
      </c>
      <c r="S15" s="36" t="s">
        <v>2660</v>
      </c>
      <c r="T15" s="36" t="s">
        <v>2639</v>
      </c>
      <c r="U15" s="36" t="s">
        <v>2612</v>
      </c>
      <c r="V15" s="36" t="s">
        <v>2590</v>
      </c>
      <c r="W15" s="36" t="s">
        <v>2548</v>
      </c>
      <c r="Y15" s="36" t="s">
        <v>2510</v>
      </c>
      <c r="AF15" s="36" t="s">
        <v>2465</v>
      </c>
      <c r="AI15" s="36" t="s">
        <v>2435</v>
      </c>
      <c r="AS15" s="37" t="s">
        <v>2352</v>
      </c>
      <c r="AT15" s="36" t="s">
        <v>2314</v>
      </c>
      <c r="AU15" s="37" t="s">
        <v>2297</v>
      </c>
      <c r="AV15" s="36" t="s">
        <v>2267</v>
      </c>
      <c r="AW15" s="37" t="s">
        <v>2256</v>
      </c>
      <c r="AY15" s="36" t="s">
        <v>2230</v>
      </c>
      <c r="AZ15" s="36" t="s">
        <v>2213</v>
      </c>
      <c r="BA15" s="37" t="s">
        <v>2199</v>
      </c>
      <c r="BB15" s="36" t="s">
        <v>2179</v>
      </c>
      <c r="BC15" s="37" t="s">
        <v>2163</v>
      </c>
      <c r="BD15" s="37" t="s">
        <v>2113</v>
      </c>
    </row>
    <row r="16" spans="1:56" x14ac:dyDescent="0.25">
      <c r="I16" s="37" t="s">
        <v>2803</v>
      </c>
      <c r="K16" s="40" t="s">
        <v>2779</v>
      </c>
      <c r="P16" s="36" t="s">
        <v>2724</v>
      </c>
      <c r="R16" s="36" t="s">
        <v>2694</v>
      </c>
      <c r="S16" s="36" t="s">
        <v>2659</v>
      </c>
      <c r="T16" s="36" t="s">
        <v>2638</v>
      </c>
      <c r="U16" s="36" t="s">
        <v>2611</v>
      </c>
      <c r="V16" s="36" t="s">
        <v>2589</v>
      </c>
      <c r="W16" s="36" t="s">
        <v>2547</v>
      </c>
      <c r="AF16" s="36" t="s">
        <v>2464</v>
      </c>
      <c r="AI16" s="36" t="s">
        <v>2434</v>
      </c>
      <c r="AS16" s="37" t="s">
        <v>2351</v>
      </c>
      <c r="AT16" s="36" t="s">
        <v>2313</v>
      </c>
      <c r="AU16" s="37" t="s">
        <v>3707</v>
      </c>
      <c r="AW16" s="37" t="s">
        <v>3701</v>
      </c>
      <c r="AY16" s="36" t="s">
        <v>2229</v>
      </c>
      <c r="BA16" s="37" t="s">
        <v>2198</v>
      </c>
      <c r="BB16" s="36" t="s">
        <v>2178</v>
      </c>
      <c r="BC16" s="37" t="s">
        <v>2162</v>
      </c>
      <c r="BD16" s="37" t="s">
        <v>2112</v>
      </c>
    </row>
    <row r="17" spans="9:56" x14ac:dyDescent="0.25">
      <c r="I17" s="37" t="s">
        <v>2802</v>
      </c>
      <c r="K17" s="40" t="s">
        <v>2778</v>
      </c>
      <c r="P17" s="36" t="s">
        <v>2723</v>
      </c>
      <c r="R17" s="36" t="s">
        <v>2693</v>
      </c>
      <c r="S17" s="36" t="s">
        <v>2658</v>
      </c>
      <c r="T17" s="36" t="s">
        <v>2637</v>
      </c>
      <c r="U17" s="36" t="s">
        <v>2610</v>
      </c>
      <c r="V17" s="36" t="s">
        <v>2588</v>
      </c>
      <c r="W17" s="36" t="s">
        <v>2546</v>
      </c>
      <c r="AF17" s="36" t="s">
        <v>2463</v>
      </c>
      <c r="AI17" s="36" t="s">
        <v>2433</v>
      </c>
      <c r="AS17" s="37" t="s">
        <v>2350</v>
      </c>
      <c r="AT17" s="36" t="s">
        <v>2312</v>
      </c>
      <c r="AU17" s="37" t="s">
        <v>2296</v>
      </c>
      <c r="AW17" s="37" t="s">
        <v>2255</v>
      </c>
      <c r="AY17" s="36" t="s">
        <v>2228</v>
      </c>
      <c r="BA17" s="37" t="s">
        <v>2197</v>
      </c>
      <c r="BB17" s="36" t="s">
        <v>2177</v>
      </c>
      <c r="BC17" s="37" t="s">
        <v>2161</v>
      </c>
      <c r="BD17" s="37" t="s">
        <v>2111</v>
      </c>
    </row>
    <row r="18" spans="9:56" x14ac:dyDescent="0.25">
      <c r="I18" s="37" t="s">
        <v>2801</v>
      </c>
      <c r="K18" s="37" t="s">
        <v>2777</v>
      </c>
      <c r="P18" s="36" t="s">
        <v>2722</v>
      </c>
      <c r="R18" s="36" t="s">
        <v>2692</v>
      </c>
      <c r="S18" s="36" t="s">
        <v>2657</v>
      </c>
      <c r="T18" s="36" t="s">
        <v>2636</v>
      </c>
      <c r="U18" s="36" t="s">
        <v>2609</v>
      </c>
      <c r="V18" s="36" t="s">
        <v>2587</v>
      </c>
      <c r="W18" s="36" t="s">
        <v>2545</v>
      </c>
      <c r="AF18" s="36" t="s">
        <v>2462</v>
      </c>
      <c r="AI18" s="36" t="s">
        <v>2432</v>
      </c>
      <c r="AS18" s="37" t="s">
        <v>2349</v>
      </c>
      <c r="AT18" s="36" t="s">
        <v>2311</v>
      </c>
      <c r="AU18" s="37" t="s">
        <v>2295</v>
      </c>
      <c r="AW18" s="37" t="s">
        <v>2254</v>
      </c>
      <c r="BA18" s="37" t="s">
        <v>2196</v>
      </c>
      <c r="BC18" s="37" t="s">
        <v>2160</v>
      </c>
      <c r="BD18" s="37" t="s">
        <v>2110</v>
      </c>
    </row>
    <row r="19" spans="9:56" x14ac:dyDescent="0.25">
      <c r="I19" s="37" t="s">
        <v>2800</v>
      </c>
      <c r="K19" s="37" t="s">
        <v>2776</v>
      </c>
      <c r="P19" s="36" t="s">
        <v>2721</v>
      </c>
      <c r="R19" s="36" t="s">
        <v>2691</v>
      </c>
      <c r="S19" s="36" t="s">
        <v>2656</v>
      </c>
      <c r="T19" s="36" t="s">
        <v>2635</v>
      </c>
      <c r="U19" s="36" t="s">
        <v>1039</v>
      </c>
      <c r="V19" s="36" t="s">
        <v>2586</v>
      </c>
      <c r="W19" s="36" t="s">
        <v>2544</v>
      </c>
      <c r="AF19" s="36" t="s">
        <v>2461</v>
      </c>
      <c r="AS19" s="37" t="s">
        <v>2348</v>
      </c>
      <c r="AU19" s="37" t="s">
        <v>2294</v>
      </c>
      <c r="AW19" s="37" t="s">
        <v>2253</v>
      </c>
      <c r="BA19" s="37" t="s">
        <v>2195</v>
      </c>
      <c r="BC19" s="37" t="s">
        <v>2159</v>
      </c>
      <c r="BD19" s="37" t="s">
        <v>2109</v>
      </c>
    </row>
    <row r="20" spans="9:56" x14ac:dyDescent="0.25">
      <c r="I20" s="37" t="s">
        <v>2799</v>
      </c>
      <c r="K20" s="37" t="s">
        <v>2775</v>
      </c>
      <c r="P20" s="36" t="s">
        <v>2720</v>
      </c>
      <c r="R20" s="36" t="s">
        <v>2690</v>
      </c>
      <c r="S20" s="36" t="s">
        <v>2655</v>
      </c>
      <c r="T20" s="36" t="s">
        <v>2634</v>
      </c>
      <c r="U20" s="36" t="s">
        <v>2608</v>
      </c>
      <c r="V20" s="36" t="s">
        <v>2585</v>
      </c>
      <c r="W20" s="36" t="s">
        <v>2543</v>
      </c>
      <c r="AF20" s="36" t="s">
        <v>2460</v>
      </c>
      <c r="AS20" s="37" t="s">
        <v>2347</v>
      </c>
      <c r="AU20" s="37" t="s">
        <v>2293</v>
      </c>
      <c r="AW20" s="37" t="s">
        <v>2252</v>
      </c>
      <c r="BA20" s="37" t="s">
        <v>2194</v>
      </c>
      <c r="BC20" s="37" t="s">
        <v>2158</v>
      </c>
      <c r="BD20" s="37" t="s">
        <v>2108</v>
      </c>
    </row>
    <row r="21" spans="9:56" x14ac:dyDescent="0.25">
      <c r="K21" s="37" t="s">
        <v>2774</v>
      </c>
      <c r="P21" s="36" t="s">
        <v>2719</v>
      </c>
      <c r="R21" s="36" t="s">
        <v>2689</v>
      </c>
      <c r="S21" s="36" t="s">
        <v>2654</v>
      </c>
      <c r="T21" s="36" t="s">
        <v>2633</v>
      </c>
      <c r="U21" s="36" t="s">
        <v>2607</v>
      </c>
      <c r="V21" s="36" t="s">
        <v>2584</v>
      </c>
      <c r="W21" s="36" t="s">
        <v>2542</v>
      </c>
      <c r="AF21" s="36" t="s">
        <v>2459</v>
      </c>
      <c r="AS21" s="37" t="s">
        <v>2346</v>
      </c>
      <c r="AU21" s="37" t="s">
        <v>3696</v>
      </c>
      <c r="AW21" s="37" t="s">
        <v>2251</v>
      </c>
      <c r="BA21" s="37" t="s">
        <v>2193</v>
      </c>
      <c r="BC21" s="37" t="s">
        <v>2157</v>
      </c>
      <c r="BD21" s="37" t="s">
        <v>2107</v>
      </c>
    </row>
    <row r="22" spans="9:56" x14ac:dyDescent="0.25">
      <c r="K22" s="37" t="s">
        <v>2773</v>
      </c>
      <c r="R22" s="36" t="s">
        <v>2688</v>
      </c>
      <c r="T22" s="36" t="s">
        <v>2632</v>
      </c>
      <c r="U22" s="36" t="s">
        <v>2606</v>
      </c>
      <c r="V22" s="36" t="s">
        <v>2583</v>
      </c>
      <c r="W22" s="36" t="s">
        <v>2541</v>
      </c>
      <c r="AF22" s="36" t="s">
        <v>2458</v>
      </c>
      <c r="AS22" s="37" t="s">
        <v>2345</v>
      </c>
      <c r="AU22" s="37" t="s">
        <v>3702</v>
      </c>
      <c r="AW22" s="37" t="s">
        <v>2250</v>
      </c>
      <c r="BC22" s="37" t="s">
        <v>2156</v>
      </c>
      <c r="BD22" s="37" t="s">
        <v>2106</v>
      </c>
    </row>
    <row r="23" spans="9:56" x14ac:dyDescent="0.25">
      <c r="K23" s="37" t="s">
        <v>2772</v>
      </c>
      <c r="R23" s="36" t="s">
        <v>2687</v>
      </c>
      <c r="T23" s="36" t="s">
        <v>2631</v>
      </c>
      <c r="U23" s="36" t="s">
        <v>2605</v>
      </c>
      <c r="V23" s="36" t="s">
        <v>2582</v>
      </c>
      <c r="W23" s="36" t="s">
        <v>2540</v>
      </c>
      <c r="AF23" s="36" t="s">
        <v>2457</v>
      </c>
      <c r="AS23" s="37" t="s">
        <v>2344</v>
      </c>
      <c r="AU23" s="37" t="s">
        <v>2292</v>
      </c>
      <c r="AW23" s="37" t="s">
        <v>3691</v>
      </c>
      <c r="BC23" s="37" t="s">
        <v>2155</v>
      </c>
      <c r="BD23" s="37" t="s">
        <v>2105</v>
      </c>
    </row>
    <row r="24" spans="9:56" x14ac:dyDescent="0.25">
      <c r="K24" s="37" t="s">
        <v>2771</v>
      </c>
      <c r="R24" s="36" t="s">
        <v>2686</v>
      </c>
      <c r="T24" s="36" t="s">
        <v>2630</v>
      </c>
      <c r="U24" s="36" t="s">
        <v>2604</v>
      </c>
      <c r="V24" s="36" t="s">
        <v>2581</v>
      </c>
      <c r="W24" s="36" t="s">
        <v>2539</v>
      </c>
      <c r="AS24" s="37" t="s">
        <v>2343</v>
      </c>
      <c r="AU24" s="37" t="s">
        <v>2291</v>
      </c>
      <c r="BC24" s="37" t="s">
        <v>2154</v>
      </c>
      <c r="BD24" s="37" t="s">
        <v>2104</v>
      </c>
    </row>
    <row r="25" spans="9:56" x14ac:dyDescent="0.25">
      <c r="K25" s="37" t="s">
        <v>2770</v>
      </c>
      <c r="R25" s="36" t="s">
        <v>2685</v>
      </c>
      <c r="T25" s="36" t="s">
        <v>2629</v>
      </c>
      <c r="U25" s="36" t="s">
        <v>2603</v>
      </c>
      <c r="V25" s="36" t="s">
        <v>2580</v>
      </c>
      <c r="W25" s="36" t="s">
        <v>2538</v>
      </c>
      <c r="AS25" s="37" t="s">
        <v>2342</v>
      </c>
      <c r="AU25" s="37" t="s">
        <v>2290</v>
      </c>
      <c r="BC25" s="37" t="s">
        <v>2153</v>
      </c>
      <c r="BD25" s="37" t="s">
        <v>2103</v>
      </c>
    </row>
    <row r="26" spans="9:56" x14ac:dyDescent="0.25">
      <c r="K26" s="37" t="s">
        <v>2769</v>
      </c>
      <c r="R26" s="36" t="s">
        <v>2684</v>
      </c>
      <c r="T26" s="36" t="s">
        <v>2628</v>
      </c>
      <c r="V26" s="36" t="s">
        <v>2579</v>
      </c>
      <c r="W26" s="36" t="s">
        <v>2537</v>
      </c>
      <c r="AS26" s="37" t="s">
        <v>2341</v>
      </c>
      <c r="AU26" s="37" t="s">
        <v>2289</v>
      </c>
      <c r="BC26" s="37" t="s">
        <v>2152</v>
      </c>
      <c r="BD26" s="37" t="s">
        <v>2102</v>
      </c>
    </row>
    <row r="27" spans="9:56" x14ac:dyDescent="0.25">
      <c r="K27" s="37" t="s">
        <v>2768</v>
      </c>
      <c r="R27" s="36" t="s">
        <v>2683</v>
      </c>
      <c r="T27" s="36" t="s">
        <v>2627</v>
      </c>
      <c r="V27" s="36" t="s">
        <v>2578</v>
      </c>
      <c r="W27" s="36" t="s">
        <v>2536</v>
      </c>
      <c r="AS27" s="37" t="s">
        <v>2340</v>
      </c>
      <c r="AU27" s="37" t="s">
        <v>2288</v>
      </c>
      <c r="BC27" s="37" t="s">
        <v>2151</v>
      </c>
      <c r="BD27" s="36" t="s">
        <v>2101</v>
      </c>
    </row>
    <row r="28" spans="9:56" x14ac:dyDescent="0.25">
      <c r="K28" s="40" t="s">
        <v>2767</v>
      </c>
      <c r="R28" s="36" t="s">
        <v>2682</v>
      </c>
      <c r="V28" s="36" t="s">
        <v>2577</v>
      </c>
      <c r="W28" s="36" t="s">
        <v>2535</v>
      </c>
      <c r="AS28" s="37" t="s">
        <v>2339</v>
      </c>
      <c r="AU28" s="37" t="s">
        <v>2287</v>
      </c>
      <c r="BC28" s="37" t="s">
        <v>2150</v>
      </c>
      <c r="BD28" s="37" t="s">
        <v>2100</v>
      </c>
    </row>
    <row r="29" spans="9:56" x14ac:dyDescent="0.25">
      <c r="K29" s="37" t="s">
        <v>2766</v>
      </c>
      <c r="R29" s="36" t="s">
        <v>2681</v>
      </c>
      <c r="V29" s="36" t="s">
        <v>2576</v>
      </c>
      <c r="W29" s="36" t="s">
        <v>2534</v>
      </c>
      <c r="AS29" s="37" t="s">
        <v>2338</v>
      </c>
      <c r="AU29" s="37" t="s">
        <v>2286</v>
      </c>
      <c r="BC29" s="37" t="s">
        <v>2149</v>
      </c>
      <c r="BD29" s="37" t="s">
        <v>2099</v>
      </c>
    </row>
    <row r="30" spans="9:56" x14ac:dyDescent="0.25">
      <c r="K30" s="37" t="s">
        <v>2765</v>
      </c>
      <c r="R30" s="36" t="s">
        <v>2680</v>
      </c>
      <c r="V30" s="36" t="s">
        <v>2575</v>
      </c>
      <c r="W30" s="36" t="s">
        <v>2533</v>
      </c>
      <c r="AS30" s="37" t="s">
        <v>2337</v>
      </c>
      <c r="AU30" s="37" t="s">
        <v>2285</v>
      </c>
      <c r="BC30" s="37" t="s">
        <v>2148</v>
      </c>
      <c r="BD30" s="37" t="s">
        <v>2098</v>
      </c>
    </row>
    <row r="31" spans="9:56" x14ac:dyDescent="0.25">
      <c r="K31" s="37" t="s">
        <v>2764</v>
      </c>
      <c r="R31" s="36" t="s">
        <v>2679</v>
      </c>
      <c r="V31" s="36" t="s">
        <v>2574</v>
      </c>
      <c r="W31" s="36" t="s">
        <v>2532</v>
      </c>
      <c r="AS31" s="37" t="s">
        <v>2336</v>
      </c>
      <c r="AU31" s="37" t="s">
        <v>3708</v>
      </c>
      <c r="BC31" s="37" t="s">
        <v>2147</v>
      </c>
      <c r="BD31" s="37" t="s">
        <v>2097</v>
      </c>
    </row>
    <row r="32" spans="9:56" x14ac:dyDescent="0.25">
      <c r="K32" s="37" t="s">
        <v>2763</v>
      </c>
      <c r="R32" s="36" t="s">
        <v>2678</v>
      </c>
      <c r="V32" s="36" t="s">
        <v>2573</v>
      </c>
      <c r="W32" s="36" t="s">
        <v>2531</v>
      </c>
      <c r="AS32" s="37" t="s">
        <v>2335</v>
      </c>
      <c r="AU32" s="37" t="s">
        <v>2284</v>
      </c>
      <c r="BC32" s="37" t="s">
        <v>2146</v>
      </c>
      <c r="BD32" s="37" t="s">
        <v>2096</v>
      </c>
    </row>
    <row r="33" spans="11:56" x14ac:dyDescent="0.25">
      <c r="K33" s="37" t="s">
        <v>2762</v>
      </c>
      <c r="R33" s="36" t="s">
        <v>2677</v>
      </c>
      <c r="V33" s="36" t="s">
        <v>2572</v>
      </c>
      <c r="AS33" s="37" t="s">
        <v>2334</v>
      </c>
      <c r="AU33" s="37" t="s">
        <v>2283</v>
      </c>
      <c r="BC33" s="37" t="s">
        <v>2145</v>
      </c>
      <c r="BD33" s="37" t="s">
        <v>2095</v>
      </c>
    </row>
    <row r="34" spans="11:56" x14ac:dyDescent="0.25">
      <c r="K34" s="38" t="s">
        <v>3780</v>
      </c>
      <c r="R34" s="36" t="s">
        <v>2676</v>
      </c>
      <c r="V34" s="36" t="s">
        <v>2571</v>
      </c>
      <c r="AS34" s="37" t="s">
        <v>3697</v>
      </c>
      <c r="AU34" s="37" t="s">
        <v>2282</v>
      </c>
      <c r="BC34" s="37" t="s">
        <v>2144</v>
      </c>
      <c r="BD34" s="37" t="s">
        <v>2094</v>
      </c>
    </row>
    <row r="35" spans="11:56" x14ac:dyDescent="0.25">
      <c r="R35" s="36" t="s">
        <v>2675</v>
      </c>
      <c r="V35" s="36" t="s">
        <v>2570</v>
      </c>
      <c r="AS35" s="37" t="s">
        <v>2333</v>
      </c>
      <c r="AU35" s="37" t="s">
        <v>2281</v>
      </c>
      <c r="BC35" s="37" t="s">
        <v>2143</v>
      </c>
      <c r="BD35" s="37" t="s">
        <v>2093</v>
      </c>
    </row>
    <row r="36" spans="11:56" x14ac:dyDescent="0.25">
      <c r="V36" s="36" t="s">
        <v>2569</v>
      </c>
      <c r="AS36" s="37" t="s">
        <v>2332</v>
      </c>
      <c r="BC36" s="37" t="s">
        <v>2142</v>
      </c>
      <c r="BD36" s="37" t="s">
        <v>2092</v>
      </c>
    </row>
    <row r="37" spans="11:56" x14ac:dyDescent="0.25">
      <c r="V37" s="36" t="s">
        <v>2568</v>
      </c>
      <c r="AS37" s="37" t="s">
        <v>2331</v>
      </c>
      <c r="BC37" s="37" t="s">
        <v>2141</v>
      </c>
      <c r="BD37" s="37" t="s">
        <v>2091</v>
      </c>
    </row>
    <row r="38" spans="11:56" x14ac:dyDescent="0.25">
      <c r="V38" s="36" t="s">
        <v>2567</v>
      </c>
      <c r="AS38" s="37" t="s">
        <v>2330</v>
      </c>
      <c r="BC38" s="37" t="s">
        <v>2140</v>
      </c>
      <c r="BD38" s="37" t="s">
        <v>2090</v>
      </c>
    </row>
    <row r="39" spans="11:56" x14ac:dyDescent="0.25">
      <c r="V39" s="36" t="s">
        <v>2566</v>
      </c>
      <c r="AS39" s="37" t="s">
        <v>2329</v>
      </c>
      <c r="BC39" s="37" t="s">
        <v>2139</v>
      </c>
      <c r="BD39" s="37" t="s">
        <v>2089</v>
      </c>
    </row>
    <row r="40" spans="11:56" x14ac:dyDescent="0.25">
      <c r="V40" s="36" t="s">
        <v>2565</v>
      </c>
      <c r="AS40" s="37" t="s">
        <v>2328</v>
      </c>
      <c r="BC40" s="37" t="s">
        <v>2138</v>
      </c>
      <c r="BD40" s="37" t="s">
        <v>2088</v>
      </c>
    </row>
    <row r="41" spans="11:56" x14ac:dyDescent="0.25">
      <c r="V41" s="36" t="s">
        <v>2564</v>
      </c>
      <c r="BC41" s="37" t="s">
        <v>2137</v>
      </c>
      <c r="BD41" s="37" t="s">
        <v>2087</v>
      </c>
    </row>
    <row r="42" spans="11:56" x14ac:dyDescent="0.25">
      <c r="V42" s="36" t="s">
        <v>2563</v>
      </c>
      <c r="BC42" s="37" t="s">
        <v>2136</v>
      </c>
      <c r="BD42" s="37" t="s">
        <v>2086</v>
      </c>
    </row>
    <row r="43" spans="11:56" x14ac:dyDescent="0.25">
      <c r="BC43" s="37" t="s">
        <v>2135</v>
      </c>
      <c r="BD43" s="37" t="s">
        <v>2085</v>
      </c>
    </row>
    <row r="44" spans="11:56" x14ac:dyDescent="0.25">
      <c r="BC44" s="37" t="s">
        <v>2134</v>
      </c>
      <c r="BD44" s="37" t="s">
        <v>2084</v>
      </c>
    </row>
    <row r="45" spans="11:56" x14ac:dyDescent="0.25">
      <c r="BC45" s="37" t="s">
        <v>2133</v>
      </c>
      <c r="BD45" s="37" t="s">
        <v>2083</v>
      </c>
    </row>
    <row r="46" spans="11:56" x14ac:dyDescent="0.25">
      <c r="BC46" s="37" t="s">
        <v>2132</v>
      </c>
      <c r="BD46" s="37" t="s">
        <v>2002</v>
      </c>
    </row>
    <row r="47" spans="11:56" x14ac:dyDescent="0.25">
      <c r="BC47" s="37" t="s">
        <v>2131</v>
      </c>
    </row>
    <row r="48" spans="11:56" x14ac:dyDescent="0.25">
      <c r="BC48" s="37" t="s">
        <v>2130</v>
      </c>
    </row>
    <row r="49" spans="55:55" x14ac:dyDescent="0.25">
      <c r="BC49" s="37" t="s">
        <v>2129</v>
      </c>
    </row>
    <row r="50" spans="55:55" x14ac:dyDescent="0.25">
      <c r="BC50" s="37" t="s">
        <v>2128</v>
      </c>
    </row>
  </sheetData>
  <conditionalFormatting sqref="A2:A5">
    <cfRule type="duplicateValues" dxfId="55" priority="55"/>
  </conditionalFormatting>
  <conditionalFormatting sqref="B2:B9">
    <cfRule type="duplicateValues" dxfId="54" priority="54"/>
  </conditionalFormatting>
  <conditionalFormatting sqref="C2:C11">
    <cfRule type="duplicateValues" dxfId="53" priority="53"/>
  </conditionalFormatting>
  <conditionalFormatting sqref="D2:D15">
    <cfRule type="duplicateValues" dxfId="52" priority="52"/>
  </conditionalFormatting>
  <conditionalFormatting sqref="I2:I20">
    <cfRule type="duplicateValues" dxfId="51" priority="51"/>
  </conditionalFormatting>
  <conditionalFormatting sqref="J2:J6">
    <cfRule type="duplicateValues" dxfId="50" priority="50"/>
  </conditionalFormatting>
  <conditionalFormatting sqref="K2:K33">
    <cfRule type="duplicateValues" dxfId="49" priority="49"/>
  </conditionalFormatting>
  <conditionalFormatting sqref="L2:L3">
    <cfRule type="duplicateValues" dxfId="48" priority="48"/>
  </conditionalFormatting>
  <conditionalFormatting sqref="M2:M5">
    <cfRule type="duplicateValues" dxfId="47" priority="47"/>
  </conditionalFormatting>
  <conditionalFormatting sqref="N2:N6">
    <cfRule type="duplicateValues" dxfId="46" priority="46"/>
  </conditionalFormatting>
  <conditionalFormatting sqref="O2:O8">
    <cfRule type="duplicateValues" dxfId="45" priority="45"/>
  </conditionalFormatting>
  <conditionalFormatting sqref="P2:P21">
    <cfRule type="duplicateValues" dxfId="44" priority="44"/>
  </conditionalFormatting>
  <conditionalFormatting sqref="Q2:Q10">
    <cfRule type="duplicateValues" dxfId="43" priority="43"/>
  </conditionalFormatting>
  <conditionalFormatting sqref="R2:R35">
    <cfRule type="duplicateValues" dxfId="42" priority="42"/>
  </conditionalFormatting>
  <conditionalFormatting sqref="S2:S21">
    <cfRule type="duplicateValues" dxfId="41" priority="41"/>
  </conditionalFormatting>
  <conditionalFormatting sqref="T2:T27">
    <cfRule type="duplicateValues" dxfId="40" priority="40"/>
  </conditionalFormatting>
  <conditionalFormatting sqref="U2:U25">
    <cfRule type="duplicateValues" dxfId="39" priority="39"/>
  </conditionalFormatting>
  <conditionalFormatting sqref="V4:V42">
    <cfRule type="duplicateValues" dxfId="38" priority="38"/>
  </conditionalFormatting>
  <conditionalFormatting sqref="V3">
    <cfRule type="duplicateValues" dxfId="37" priority="36"/>
  </conditionalFormatting>
  <conditionalFormatting sqref="V3">
    <cfRule type="duplicateValues" dxfId="36" priority="35"/>
  </conditionalFormatting>
  <conditionalFormatting sqref="V3">
    <cfRule type="duplicateValues" dxfId="35" priority="34"/>
  </conditionalFormatting>
  <conditionalFormatting sqref="V3">
    <cfRule type="duplicateValues" dxfId="34" priority="37"/>
  </conditionalFormatting>
  <conditionalFormatting sqref="V3">
    <cfRule type="duplicateValues" dxfId="33" priority="33"/>
  </conditionalFormatting>
  <conditionalFormatting sqref="W2:W32">
    <cfRule type="duplicateValues" dxfId="32" priority="32"/>
  </conditionalFormatting>
  <conditionalFormatting sqref="X2:X6">
    <cfRule type="duplicateValues" dxfId="31" priority="31"/>
  </conditionalFormatting>
  <conditionalFormatting sqref="Y2:Y15">
    <cfRule type="duplicateValues" dxfId="30" priority="30"/>
  </conditionalFormatting>
  <conditionalFormatting sqref="AB2:AB5">
    <cfRule type="duplicateValues" dxfId="29" priority="28"/>
  </conditionalFormatting>
  <conditionalFormatting sqref="AC2:AC5">
    <cfRule type="duplicateValues" dxfId="28" priority="27"/>
  </conditionalFormatting>
  <conditionalFormatting sqref="AD2:AD12">
    <cfRule type="duplicateValues" dxfId="27" priority="26"/>
  </conditionalFormatting>
  <conditionalFormatting sqref="AE2:AE9">
    <cfRule type="duplicateValues" dxfId="26" priority="25"/>
  </conditionalFormatting>
  <conditionalFormatting sqref="AF2:AF23">
    <cfRule type="duplicateValues" dxfId="25" priority="24"/>
  </conditionalFormatting>
  <conditionalFormatting sqref="AH2:AH7">
    <cfRule type="duplicateValues" dxfId="24" priority="23"/>
  </conditionalFormatting>
  <conditionalFormatting sqref="AI2:AI18">
    <cfRule type="duplicateValues" dxfId="23" priority="22"/>
  </conditionalFormatting>
  <conditionalFormatting sqref="AJ2">
    <cfRule type="duplicateValues" dxfId="22" priority="21"/>
  </conditionalFormatting>
  <conditionalFormatting sqref="AK2:AK4">
    <cfRule type="duplicateValues" dxfId="21" priority="20"/>
  </conditionalFormatting>
  <conditionalFormatting sqref="AL2:AL5">
    <cfRule type="duplicateValues" dxfId="20" priority="19"/>
  </conditionalFormatting>
  <conditionalFormatting sqref="AM2:AM6">
    <cfRule type="duplicateValues" dxfId="19" priority="18"/>
  </conditionalFormatting>
  <conditionalFormatting sqref="AN2:AN11">
    <cfRule type="duplicateValues" dxfId="18" priority="17"/>
  </conditionalFormatting>
  <conditionalFormatting sqref="AO2:AO6">
    <cfRule type="duplicateValues" dxfId="17" priority="16"/>
  </conditionalFormatting>
  <conditionalFormatting sqref="AP2:AP9">
    <cfRule type="duplicateValues" dxfId="16" priority="15"/>
  </conditionalFormatting>
  <conditionalFormatting sqref="AQ2:AQ10">
    <cfRule type="duplicateValues" dxfId="15" priority="14"/>
  </conditionalFormatting>
  <conditionalFormatting sqref="AR2:AR13">
    <cfRule type="duplicateValues" dxfId="14" priority="13"/>
  </conditionalFormatting>
  <conditionalFormatting sqref="AS2:AS40">
    <cfRule type="duplicateValues" dxfId="13" priority="12"/>
  </conditionalFormatting>
  <conditionalFormatting sqref="AT2:AT18">
    <cfRule type="duplicateValues" dxfId="12" priority="11"/>
  </conditionalFormatting>
  <conditionalFormatting sqref="AU2:AU35">
    <cfRule type="duplicateValues" dxfId="11" priority="10"/>
  </conditionalFormatting>
  <conditionalFormatting sqref="AV2:AV15">
    <cfRule type="duplicateValues" dxfId="10" priority="9"/>
  </conditionalFormatting>
  <conditionalFormatting sqref="AW2:AW23">
    <cfRule type="duplicateValues" dxfId="9" priority="8"/>
  </conditionalFormatting>
  <conditionalFormatting sqref="AX2:AX8">
    <cfRule type="duplicateValues" dxfId="8" priority="7"/>
  </conditionalFormatting>
  <conditionalFormatting sqref="AY2:AY17">
    <cfRule type="duplicateValues" dxfId="7" priority="6"/>
  </conditionalFormatting>
  <conditionalFormatting sqref="AZ2:AZ15">
    <cfRule type="duplicateValues" dxfId="6" priority="5"/>
  </conditionalFormatting>
  <conditionalFormatting sqref="BA2:BA21">
    <cfRule type="duplicateValues" dxfId="5" priority="4"/>
  </conditionalFormatting>
  <conditionalFormatting sqref="BB2:BB17">
    <cfRule type="duplicateValues" dxfId="4" priority="3"/>
  </conditionalFormatting>
  <conditionalFormatting sqref="BC2:BC50">
    <cfRule type="duplicateValues" dxfId="3" priority="2"/>
  </conditionalFormatting>
  <conditionalFormatting sqref="BD2:BD4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7BA03-5E9B-41E1-97E3-9549E8D17CAA}">
  <dimension ref="A1"/>
  <sheetViews>
    <sheetView workbookViewId="0">
      <selection activeCell="M2" sqref="M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7E3B6-9746-4D22-877E-13BBB0CB889C}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CD821-25EE-4A67-A338-D6F54F3C9559}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0C20B-4C15-4230-9BEA-B01541EB9E45}">
  <dimension ref="A1"/>
  <sheetViews>
    <sheetView topLeftCell="A5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6" customWidth="1"/>
    <col min="3" max="3" width="3.85546875" style="88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5" t="s">
        <v>5583</v>
      </c>
      <c r="C1" s="86"/>
      <c r="E1" s="5" t="s">
        <v>6758</v>
      </c>
    </row>
    <row r="2" spans="1:7" x14ac:dyDescent="0.25">
      <c r="A2">
        <f>IF(ISNUMBER(SEARCH('Анкета пустая'!$Q$4,B2)),MAX($A$1,A1)+1,0)</f>
        <v>0</v>
      </c>
      <c r="B2" s="59" t="s">
        <v>5584</v>
      </c>
      <c r="C2" s="87"/>
      <c r="D2" s="2">
        <v>1</v>
      </c>
      <c r="E2" s="2" t="str">
        <f>VLOOKUP(D2,$A$2:$B$1175,2,0)</f>
        <v>ОПР-ОПР-Здание листопрокатного цеха- Пристроенные помещения №10003-07/1-02</v>
      </c>
      <c r="G2" s="5" t="s">
        <v>6759</v>
      </c>
    </row>
    <row r="3" spans="1:7" x14ac:dyDescent="0.25">
      <c r="A3">
        <f>IF(ISNUMBER(SEARCH('Анкета пустая'!$Q$4,B3)),MAX($A$1,A2)+1,0)</f>
        <v>0</v>
      </c>
      <c r="B3" s="59" t="s">
        <v>5585</v>
      </c>
      <c r="C3" s="87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пустая'!$Q$4,B4)),MAX($A$1,A3)+1,0)</f>
        <v>0</v>
      </c>
      <c r="B4" s="59" t="s">
        <v>5586</v>
      </c>
      <c r="C4" s="87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пустая'!$Q$4,B5)),MAX($A$1,A4)+1,0)</f>
        <v>0</v>
      </c>
      <c r="B5" s="59" t="s">
        <v>5587</v>
      </c>
      <c r="C5" s="87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пустая'!$Q$4,B6)),MAX($A$1,A5)+1,0)</f>
        <v>0</v>
      </c>
      <c r="B6" s="59" t="s">
        <v>5588</v>
      </c>
      <c r="C6" s="87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пустая'!$Q$4,B7)),MAX($A$1,A6)+1,0)</f>
        <v>0</v>
      </c>
      <c r="B7" s="59" t="s">
        <v>5589</v>
      </c>
      <c r="C7" s="87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пустая'!$Q$4,B8)),MAX($A$1,A7)+1,0)</f>
        <v>0</v>
      </c>
      <c r="B8" s="59" t="s">
        <v>5590</v>
      </c>
      <c r="C8" s="87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пустая'!$Q$4,B9)),MAX($A$1,A8)+1,0)</f>
        <v>0</v>
      </c>
      <c r="B9" s="59" t="s">
        <v>5591</v>
      </c>
      <c r="C9" s="87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пустая'!$Q$4,B10)),MAX($A$1,A9)+1,0)</f>
        <v>0</v>
      </c>
      <c r="B10" s="59" t="s">
        <v>5592</v>
      </c>
      <c r="C10" s="87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пустая'!$Q$4,B11)),MAX($A$1,A10)+1,0)</f>
        <v>0</v>
      </c>
      <c r="B11" s="59" t="s">
        <v>5593</v>
      </c>
      <c r="C11" s="87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пустая'!$Q$4,B12)),MAX($A$1,A11)+1,0)</f>
        <v>0</v>
      </c>
      <c r="B12" s="59" t="s">
        <v>5594</v>
      </c>
      <c r="C12" s="87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пустая'!$Q$4,B13)),MAX($A$1,A12)+1,0)</f>
        <v>0</v>
      </c>
      <c r="B13" s="59" t="s">
        <v>5595</v>
      </c>
      <c r="C13" s="87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пустая'!$Q$4,B14)),MAX($A$1,A13)+1,0)</f>
        <v>0</v>
      </c>
      <c r="B14" s="59" t="s">
        <v>5596</v>
      </c>
      <c r="C14" s="87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пустая'!$Q$4,B15)),MAX($A$1,A14)+1,0)</f>
        <v>0</v>
      </c>
      <c r="B15" s="59" t="s">
        <v>5597</v>
      </c>
      <c r="C15" s="87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пустая'!$Q$4,B16)),MAX($A$1,A15)+1,0)</f>
        <v>0</v>
      </c>
      <c r="B16" s="59" t="s">
        <v>5598</v>
      </c>
      <c r="C16" s="87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пустая'!$Q$4,B17)),MAX($A$1,A16)+1,0)</f>
        <v>0</v>
      </c>
      <c r="B17" s="59" t="s">
        <v>5599</v>
      </c>
      <c r="C17" s="87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пустая'!$Q$4,B18)),MAX($A$1,A17)+1,0)</f>
        <v>0</v>
      </c>
      <c r="B18" s="59" t="s">
        <v>5600</v>
      </c>
      <c r="C18" s="87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пустая'!$Q$4,B19)),MAX($A$1,A18)+1,0)</f>
        <v>0</v>
      </c>
      <c r="B19" s="59" t="s">
        <v>5601</v>
      </c>
      <c r="C19" s="87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пустая'!$Q$4,B20)),MAX($A$1,A19)+1,0)</f>
        <v>0</v>
      </c>
      <c r="B20" s="59" t="s">
        <v>5602</v>
      </c>
      <c r="C20" s="87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пустая'!$Q$4,B21)),MAX($A$1,A20)+1,0)</f>
        <v>0</v>
      </c>
      <c r="B21" s="59" t="s">
        <v>5603</v>
      </c>
      <c r="C21" s="87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пустая'!$Q$4,B22)),MAX($A$1,A21)+1,0)</f>
        <v>0</v>
      </c>
      <c r="B22" s="59" t="s">
        <v>5604</v>
      </c>
      <c r="C22" s="87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пустая'!$Q$4,B23)),MAX($A$1,A22)+1,0)</f>
        <v>0</v>
      </c>
      <c r="B23" s="59" t="s">
        <v>5605</v>
      </c>
      <c r="C23" s="87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пустая'!$Q$4,B24)),MAX($A$1,A23)+1,0)</f>
        <v>0</v>
      </c>
      <c r="B24" s="59" t="s">
        <v>5606</v>
      </c>
      <c r="C24" s="87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пустая'!$Q$4,B25)),MAX($A$1,A24)+1,0)</f>
        <v>0</v>
      </c>
      <c r="B25" s="59" t="s">
        <v>5607</v>
      </c>
      <c r="C25" s="87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пустая'!$Q$4,B26)),MAX($A$1,A25)+1,0)</f>
        <v>0</v>
      </c>
      <c r="B26" s="59" t="s">
        <v>5608</v>
      </c>
      <c r="C26" s="87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пустая'!$Q$4,B27)),MAX($A$1,A26)+1,0)</f>
        <v>0</v>
      </c>
      <c r="B27" s="59" t="s">
        <v>5609</v>
      </c>
      <c r="C27" s="87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пустая'!$Q$4,B28)),MAX($A$1,A27)+1,0)</f>
        <v>0</v>
      </c>
      <c r="B28" s="59" t="s">
        <v>5610</v>
      </c>
      <c r="C28" s="87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пустая'!$Q$4,B29)),MAX($A$1,A28)+1,0)</f>
        <v>0</v>
      </c>
      <c r="B29" s="59" t="s">
        <v>5611</v>
      </c>
      <c r="C29" s="87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пустая'!$Q$4,B30)),MAX($A$1,A29)+1,0)</f>
        <v>0</v>
      </c>
      <c r="B30" s="59" t="s">
        <v>5612</v>
      </c>
      <c r="C30" s="87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пустая'!$Q$4,B31)),MAX($A$1,A30)+1,0)</f>
        <v>0</v>
      </c>
      <c r="B31" s="59" t="s">
        <v>5613</v>
      </c>
      <c r="C31" s="87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пустая'!$Q$4,B32)),MAX($A$1,A31)+1,0)</f>
        <v>0</v>
      </c>
      <c r="B32" s="59" t="s">
        <v>5614</v>
      </c>
      <c r="C32" s="87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пустая'!$Q$4,B33)),MAX($A$1,A32)+1,0)</f>
        <v>0</v>
      </c>
      <c r="B33" s="59" t="s">
        <v>5615</v>
      </c>
      <c r="C33" s="87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пустая'!$Q$4,B34)),MAX($A$1,A33)+1,0)</f>
        <v>0</v>
      </c>
      <c r="B34" s="59" t="s">
        <v>5616</v>
      </c>
      <c r="C34" s="87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пустая'!$Q$4,B35)),MAX($A$1,A34)+1,0)</f>
        <v>0</v>
      </c>
      <c r="B35" s="59" t="s">
        <v>5617</v>
      </c>
      <c r="C35" s="87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пустая'!$Q$4,B36)),MAX($A$1,A35)+1,0)</f>
        <v>0</v>
      </c>
      <c r="B36" s="59" t="s">
        <v>5618</v>
      </c>
      <c r="C36" s="87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пустая'!$Q$4,B37)),MAX($A$1,A36)+1,0)</f>
        <v>0</v>
      </c>
      <c r="B37" s="59" t="s">
        <v>5619</v>
      </c>
      <c r="C37" s="87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пустая'!$Q$4,B38)),MAX($A$1,A37)+1,0)</f>
        <v>0</v>
      </c>
      <c r="B38" s="59" t="s">
        <v>5620</v>
      </c>
      <c r="C38" s="87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пустая'!$Q$4,B39)),MAX($A$1,A38)+1,0)</f>
        <v>0</v>
      </c>
      <c r="B39" s="59" t="s">
        <v>5621</v>
      </c>
      <c r="C39" s="87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пустая'!$Q$4,B40)),MAX($A$1,A39)+1,0)</f>
        <v>0</v>
      </c>
      <c r="B40" s="59" t="s">
        <v>5622</v>
      </c>
      <c r="C40" s="87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пустая'!$Q$4,B41)),MAX($A$1,A40)+1,0)</f>
        <v>0</v>
      </c>
      <c r="B41" s="59" t="s">
        <v>5623</v>
      </c>
      <c r="C41" s="87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пустая'!$Q$4,B42)),MAX($A$1,A41)+1,0)</f>
        <v>0</v>
      </c>
      <c r="B42" s="59" t="s">
        <v>5624</v>
      </c>
      <c r="C42" s="87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пустая'!$Q$4,B43)),MAX($A$1,A42)+1,0)</f>
        <v>0</v>
      </c>
      <c r="B43" s="59" t="s">
        <v>5625</v>
      </c>
      <c r="C43" s="87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пустая'!$Q$4,B44)),MAX($A$1,A43)+1,0)</f>
        <v>0</v>
      </c>
      <c r="B44" s="59" t="s">
        <v>5626</v>
      </c>
      <c r="C44" s="87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пустая'!$Q$4,B45)),MAX($A$1,A44)+1,0)</f>
        <v>0</v>
      </c>
      <c r="B45" s="59" t="s">
        <v>5627</v>
      </c>
      <c r="C45" s="87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пустая'!$Q$4,B46)),MAX($A$1,A45)+1,0)</f>
        <v>0</v>
      </c>
      <c r="B46" s="59" t="s">
        <v>5628</v>
      </c>
      <c r="C46" s="87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пустая'!$Q$4,B47)),MAX($A$1,A46)+1,0)</f>
        <v>0</v>
      </c>
      <c r="B47" s="59" t="s">
        <v>5629</v>
      </c>
      <c r="C47" s="87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пустая'!$Q$4,B48)),MAX($A$1,A47)+1,0)</f>
        <v>0</v>
      </c>
      <c r="B48" s="59" t="s">
        <v>5630</v>
      </c>
      <c r="C48" s="87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пустая'!$Q$4,B49)),MAX($A$1,A48)+1,0)</f>
        <v>0</v>
      </c>
      <c r="B49" s="59" t="s">
        <v>5631</v>
      </c>
      <c r="C49" s="87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пустая'!$Q$4,B50)),MAX($A$1,A49)+1,0)</f>
        <v>0</v>
      </c>
      <c r="B50" s="59" t="s">
        <v>5632</v>
      </c>
      <c r="C50" s="87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пустая'!$Q$4,B51)),MAX($A$1,A50)+1,0)</f>
        <v>0</v>
      </c>
      <c r="B51" s="59" t="s">
        <v>5633</v>
      </c>
      <c r="C51" s="87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пустая'!$Q$4,B52)),MAX($A$1,A51)+1,0)</f>
        <v>0</v>
      </c>
      <c r="B52" s="59" t="s">
        <v>5634</v>
      </c>
      <c r="C52" s="87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пустая'!$Q$4,B53)),MAX($A$1,A52)+1,0)</f>
        <v>0</v>
      </c>
      <c r="B53" s="59" t="s">
        <v>5635</v>
      </c>
      <c r="C53" s="87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пустая'!$Q$4,B54)),MAX($A$1,A53)+1,0)</f>
        <v>0</v>
      </c>
      <c r="B54" s="59" t="s">
        <v>5636</v>
      </c>
      <c r="C54" s="87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пустая'!$Q$4,B55)),MAX($A$1,A54)+1,0)</f>
        <v>0</v>
      </c>
      <c r="B55" s="59" t="s">
        <v>5637</v>
      </c>
      <c r="C55" s="87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пустая'!$Q$4,B56)),MAX($A$1,A55)+1,0)</f>
        <v>0</v>
      </c>
      <c r="B56" s="59" t="s">
        <v>5638</v>
      </c>
      <c r="C56" s="87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пустая'!$Q$4,B57)),MAX($A$1,A56)+1,0)</f>
        <v>0</v>
      </c>
      <c r="B57" s="59" t="s">
        <v>5639</v>
      </c>
      <c r="C57" s="87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пустая'!$Q$4,B58)),MAX($A$1,A57)+1,0)</f>
        <v>0</v>
      </c>
      <c r="B58" s="59" t="s">
        <v>5640</v>
      </c>
      <c r="C58" s="87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пустая'!$Q$4,B59)),MAX($A$1,A58)+1,0)</f>
        <v>0</v>
      </c>
      <c r="B59" s="59" t="s">
        <v>5641</v>
      </c>
      <c r="C59" s="87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пустая'!$Q$4,B60)),MAX($A$1,A59)+1,0)</f>
        <v>0</v>
      </c>
      <c r="B60" s="59" t="s">
        <v>5642</v>
      </c>
      <c r="C60" s="87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пустая'!$Q$4,B61)),MAX($A$1,A60)+1,0)</f>
        <v>0</v>
      </c>
      <c r="B61" s="59" t="s">
        <v>5643</v>
      </c>
      <c r="C61" s="87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пустая'!$Q$4,B62)),MAX($A$1,A61)+1,0)</f>
        <v>0</v>
      </c>
      <c r="B62" s="59" t="s">
        <v>5644</v>
      </c>
      <c r="C62" s="87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пустая'!$Q$4,B63)),MAX($A$1,A62)+1,0)</f>
        <v>0</v>
      </c>
      <c r="B63" s="59" t="s">
        <v>5645</v>
      </c>
      <c r="C63" s="87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пустая'!$Q$4,B64)),MAX($A$1,A63)+1,0)</f>
        <v>0</v>
      </c>
      <c r="B64" s="59" t="s">
        <v>5646</v>
      </c>
      <c r="C64" s="87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пустая'!$Q$4,B65)),MAX($A$1,A64)+1,0)</f>
        <v>0</v>
      </c>
      <c r="B65" s="59" t="s">
        <v>5647</v>
      </c>
      <c r="C65" s="87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пустая'!$Q$4,B66)),MAX($A$1,A65)+1,0)</f>
        <v>0</v>
      </c>
      <c r="B66" s="59" t="s">
        <v>5648</v>
      </c>
      <c r="C66" s="87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пустая'!$Q$4,B67)),MAX($A$1,A66)+1,0)</f>
        <v>0</v>
      </c>
      <c r="B67" s="59" t="s">
        <v>5649</v>
      </c>
      <c r="C67" s="87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пустая'!$Q$4,B68)),MAX($A$1,A67)+1,0)</f>
        <v>0</v>
      </c>
      <c r="B68" s="59" t="s">
        <v>5650</v>
      </c>
      <c r="C68" s="87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пустая'!$Q$4,B69)),MAX($A$1,A68)+1,0)</f>
        <v>0</v>
      </c>
      <c r="B69" s="59" t="s">
        <v>5651</v>
      </c>
      <c r="C69" s="87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пустая'!$Q$4,B70)),MAX($A$1,A69)+1,0)</f>
        <v>0</v>
      </c>
      <c r="B70" s="59" t="s">
        <v>5652</v>
      </c>
      <c r="C70" s="87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пустая'!$Q$4,B71)),MAX($A$1,A70)+1,0)</f>
        <v>0</v>
      </c>
      <c r="B71" s="59" t="s">
        <v>5653</v>
      </c>
      <c r="C71" s="87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пустая'!$Q$4,B72)),MAX($A$1,A71)+1,0)</f>
        <v>0</v>
      </c>
      <c r="B72" s="59" t="s">
        <v>5654</v>
      </c>
      <c r="C72" s="87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пустая'!$Q$4,B73)),MAX($A$1,A72)+1,0)</f>
        <v>0</v>
      </c>
      <c r="B73" s="59" t="s">
        <v>5655</v>
      </c>
      <c r="C73" s="87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пустая'!$Q$4,B74)),MAX($A$1,A73)+1,0)</f>
        <v>0</v>
      </c>
      <c r="B74" s="59" t="s">
        <v>5656</v>
      </c>
      <c r="C74" s="87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пустая'!$Q$4,B75)),MAX($A$1,A74)+1,0)</f>
        <v>0</v>
      </c>
      <c r="B75" s="59" t="s">
        <v>5657</v>
      </c>
      <c r="C75" s="87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пустая'!$Q$4,B76)),MAX($A$1,A75)+1,0)</f>
        <v>0</v>
      </c>
      <c r="B76" s="59" t="s">
        <v>5658</v>
      </c>
      <c r="C76" s="87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пустая'!$Q$4,B77)),MAX($A$1,A76)+1,0)</f>
        <v>0</v>
      </c>
      <c r="B77" s="59" t="s">
        <v>5659</v>
      </c>
      <c r="C77" s="87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пустая'!$Q$4,B78)),MAX($A$1,A77)+1,0)</f>
        <v>0</v>
      </c>
      <c r="B78" s="59" t="s">
        <v>5660</v>
      </c>
      <c r="C78" s="87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пустая'!$Q$4,B79)),MAX($A$1,A78)+1,0)</f>
        <v>0</v>
      </c>
      <c r="B79" s="59" t="s">
        <v>5661</v>
      </c>
      <c r="C79" s="87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пустая'!$Q$4,B80)),MAX($A$1,A79)+1,0)</f>
        <v>0</v>
      </c>
      <c r="B80" s="59" t="s">
        <v>5662</v>
      </c>
      <c r="C80" s="87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пустая'!$Q$4,B81)),MAX($A$1,A80)+1,0)</f>
        <v>0</v>
      </c>
      <c r="B81" s="59" t="s">
        <v>5663</v>
      </c>
      <c r="C81" s="87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пустая'!$Q$4,B82)),MAX($A$1,A81)+1,0)</f>
        <v>0</v>
      </c>
      <c r="B82" s="59" t="s">
        <v>5664</v>
      </c>
      <c r="C82" s="87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пустая'!$Q$4,B83)),MAX($A$1,A82)+1,0)</f>
        <v>0</v>
      </c>
      <c r="B83" s="59" t="s">
        <v>5665</v>
      </c>
      <c r="C83" s="87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пустая'!$Q$4,B84)),MAX($A$1,A83)+1,0)</f>
        <v>0</v>
      </c>
      <c r="B84" s="59" t="s">
        <v>5666</v>
      </c>
      <c r="C84" s="87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пустая'!$Q$4,B85)),MAX($A$1,A84)+1,0)</f>
        <v>0</v>
      </c>
      <c r="B85" s="59" t="s">
        <v>5667</v>
      </c>
      <c r="C85" s="87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пустая'!$Q$4,B86)),MAX($A$1,A85)+1,0)</f>
        <v>0</v>
      </c>
      <c r="B86" s="59" t="s">
        <v>5668</v>
      </c>
      <c r="C86" s="87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пустая'!$Q$4,B87)),MAX($A$1,A86)+1,0)</f>
        <v>0</v>
      </c>
      <c r="B87" s="59" t="s">
        <v>5669</v>
      </c>
      <c r="C87" s="87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пустая'!$Q$4,B88)),MAX($A$1,A87)+1,0)</f>
        <v>0</v>
      </c>
      <c r="B88" s="59" t="s">
        <v>5670</v>
      </c>
      <c r="C88" s="87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пустая'!$Q$4,B89)),MAX($A$1,A88)+1,0)</f>
        <v>0</v>
      </c>
      <c r="B89" s="59" t="s">
        <v>5671</v>
      </c>
      <c r="C89" s="87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пустая'!$Q$4,B90)),MAX($A$1,A89)+1,0)</f>
        <v>0</v>
      </c>
      <c r="B90" s="59" t="s">
        <v>5672</v>
      </c>
      <c r="C90" s="87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пустая'!$Q$4,B91)),MAX($A$1,A90)+1,0)</f>
        <v>0</v>
      </c>
      <c r="B91" s="59" t="s">
        <v>5673</v>
      </c>
      <c r="C91" s="87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пустая'!$Q$4,B92)),MAX($A$1,A91)+1,0)</f>
        <v>0</v>
      </c>
      <c r="B92" s="59" t="s">
        <v>5674</v>
      </c>
      <c r="C92" s="87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пустая'!$Q$4,B93)),MAX($A$1,A92)+1,0)</f>
        <v>0</v>
      </c>
      <c r="B93" s="59" t="s">
        <v>5675</v>
      </c>
      <c r="C93" s="87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пустая'!$Q$4,B94)),MAX($A$1,A93)+1,0)</f>
        <v>0</v>
      </c>
      <c r="B94" s="59" t="s">
        <v>5676</v>
      </c>
      <c r="C94" s="87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пустая'!$Q$4,B95)),MAX($A$1,A94)+1,0)</f>
        <v>0</v>
      </c>
      <c r="B95" s="59" t="s">
        <v>5677</v>
      </c>
      <c r="C95" s="87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пустая'!$Q$4,B96)),MAX($A$1,A95)+1,0)</f>
        <v>0</v>
      </c>
      <c r="B96" s="59" t="s">
        <v>5678</v>
      </c>
      <c r="C96" s="87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пустая'!$Q$4,B97)),MAX($A$1,A96)+1,0)</f>
        <v>0</v>
      </c>
      <c r="B97" s="59" t="s">
        <v>5679</v>
      </c>
      <c r="C97" s="87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пустая'!$Q$4,B98)),MAX($A$1,A97)+1,0)</f>
        <v>0</v>
      </c>
      <c r="B98" s="59" t="s">
        <v>5680</v>
      </c>
      <c r="C98" s="87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пустая'!$Q$4,B99)),MAX($A$1,A98)+1,0)</f>
        <v>0</v>
      </c>
      <c r="B99" s="59" t="s">
        <v>5681</v>
      </c>
      <c r="C99" s="87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пустая'!$Q$4,B100)),MAX($A$1,A99)+1,0)</f>
        <v>0</v>
      </c>
      <c r="B100" s="59" t="s">
        <v>5682</v>
      </c>
      <c r="C100" s="87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пустая'!$Q$4,B101)),MAX($A$1,A100)+1,0)</f>
        <v>0</v>
      </c>
      <c r="B101" s="59" t="s">
        <v>5683</v>
      </c>
      <c r="C101" s="87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пустая'!$Q$4,B102)),MAX($A$1,A101)+1,0)</f>
        <v>0</v>
      </c>
      <c r="B102" s="59" t="s">
        <v>5684</v>
      </c>
      <c r="C102" s="87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пустая'!$Q$4,B103)),MAX($A$1,A102)+1,0)</f>
        <v>0</v>
      </c>
      <c r="B103" s="59" t="s">
        <v>5685</v>
      </c>
      <c r="C103" s="87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пустая'!$Q$4,B104)),MAX($A$1,A103)+1,0)</f>
        <v>0</v>
      </c>
      <c r="B104" s="59" t="s">
        <v>5686</v>
      </c>
      <c r="C104" s="87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пустая'!$Q$4,B105)),MAX($A$1,A104)+1,0)</f>
        <v>0</v>
      </c>
      <c r="B105" s="59" t="s">
        <v>5687</v>
      </c>
      <c r="C105" s="87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пустая'!$Q$4,B106)),MAX($A$1,A105)+1,0)</f>
        <v>1</v>
      </c>
      <c r="B106" s="59" t="s">
        <v>5688</v>
      </c>
      <c r="C106" s="87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пустая'!$Q$4,B107)),MAX($A$1,A106)+1,0)</f>
        <v>0</v>
      </c>
      <c r="B107" s="59" t="s">
        <v>5689</v>
      </c>
      <c r="C107" s="87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пустая'!$Q$4,B108)),MAX($A$1,A107)+1,0)</f>
        <v>0</v>
      </c>
      <c r="B108" s="59" t="s">
        <v>5690</v>
      </c>
      <c r="C108" s="87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пустая'!$Q$4,B109)),MAX($A$1,A108)+1,0)</f>
        <v>0</v>
      </c>
      <c r="B109" s="59" t="s">
        <v>5691</v>
      </c>
      <c r="C109" s="87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пустая'!$Q$4,B110)),MAX($A$1,A109)+1,0)</f>
        <v>0</v>
      </c>
      <c r="B110" s="59" t="s">
        <v>5692</v>
      </c>
      <c r="C110" s="87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пустая'!$Q$4,B111)),MAX($A$1,A110)+1,0)</f>
        <v>0</v>
      </c>
      <c r="B111" s="59" t="s">
        <v>5693</v>
      </c>
      <c r="C111" s="87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пустая'!$Q$4,B112)),MAX($A$1,A111)+1,0)</f>
        <v>0</v>
      </c>
      <c r="B112" s="59" t="s">
        <v>5694</v>
      </c>
      <c r="C112" s="87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пустая'!$Q$4,B113)),MAX($A$1,A112)+1,0)</f>
        <v>0</v>
      </c>
      <c r="B113" s="59" t="s">
        <v>5695</v>
      </c>
      <c r="C113" s="87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пустая'!$Q$4,B114)),MAX($A$1,A113)+1,0)</f>
        <v>0</v>
      </c>
      <c r="B114" s="59" t="s">
        <v>5696</v>
      </c>
      <c r="C114" s="87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пустая'!$Q$4,B115)),MAX($A$1,A114)+1,0)</f>
        <v>0</v>
      </c>
      <c r="B115" s="59" t="s">
        <v>5697</v>
      </c>
      <c r="C115" s="87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пустая'!$Q$4,B116)),MAX($A$1,A115)+1,0)</f>
        <v>0</v>
      </c>
      <c r="B116" s="59" t="s">
        <v>5698</v>
      </c>
      <c r="C116" s="87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пустая'!$Q$4,B117)),MAX($A$1,A116)+1,0)</f>
        <v>0</v>
      </c>
      <c r="B117" s="59" t="s">
        <v>5699</v>
      </c>
      <c r="C117" s="87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пустая'!$Q$4,B118)),MAX($A$1,A117)+1,0)</f>
        <v>0</v>
      </c>
      <c r="B118" s="59" t="s">
        <v>5700</v>
      </c>
      <c r="C118" s="87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пустая'!$Q$4,B119)),MAX($A$1,A118)+1,0)</f>
        <v>0</v>
      </c>
      <c r="B119" s="59" t="s">
        <v>5701</v>
      </c>
      <c r="C119" s="87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пустая'!$Q$4,B120)),MAX($A$1,A119)+1,0)</f>
        <v>0</v>
      </c>
      <c r="B120" s="59" t="s">
        <v>5702</v>
      </c>
      <c r="C120" s="87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пустая'!$Q$4,B121)),MAX($A$1,A120)+1,0)</f>
        <v>0</v>
      </c>
      <c r="B121" s="59" t="s">
        <v>5703</v>
      </c>
      <c r="C121" s="87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пустая'!$Q$4,B122)),MAX($A$1,A121)+1,0)</f>
        <v>0</v>
      </c>
      <c r="B122" s="59" t="s">
        <v>5704</v>
      </c>
      <c r="C122" s="87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пустая'!$Q$4,B123)),MAX($A$1,A122)+1,0)</f>
        <v>0</v>
      </c>
      <c r="B123" s="59" t="s">
        <v>5705</v>
      </c>
      <c r="C123" s="87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пустая'!$Q$4,B124)),MAX($A$1,A123)+1,0)</f>
        <v>0</v>
      </c>
      <c r="B124" s="59" t="s">
        <v>5706</v>
      </c>
      <c r="C124" s="87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пустая'!$Q$4,B125)),MAX($A$1,A124)+1,0)</f>
        <v>0</v>
      </c>
      <c r="B125" s="59" t="s">
        <v>5707</v>
      </c>
      <c r="C125" s="87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пустая'!$Q$4,B126)),MAX($A$1,A125)+1,0)</f>
        <v>0</v>
      </c>
      <c r="B126" s="59" t="s">
        <v>5708</v>
      </c>
      <c r="C126" s="87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пустая'!$Q$4,B127)),MAX($A$1,A126)+1,0)</f>
        <v>0</v>
      </c>
      <c r="B127" s="59" t="s">
        <v>5709</v>
      </c>
      <c r="C127" s="87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пустая'!$Q$4,B128)),MAX($A$1,A127)+1,0)</f>
        <v>0</v>
      </c>
      <c r="B128" s="59" t="s">
        <v>5710</v>
      </c>
      <c r="C128" s="87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пустая'!$Q$4,B129)),MAX($A$1,A128)+1,0)</f>
        <v>0</v>
      </c>
      <c r="B129" s="59" t="s">
        <v>5711</v>
      </c>
      <c r="C129" s="87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пустая'!$Q$4,B130)),MAX($A$1,A129)+1,0)</f>
        <v>0</v>
      </c>
      <c r="B130" s="59" t="s">
        <v>5712</v>
      </c>
      <c r="C130" s="87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пустая'!$Q$4,B131)),MAX($A$1,A130)+1,0)</f>
        <v>0</v>
      </c>
      <c r="B131" s="59" t="s">
        <v>5713</v>
      </c>
      <c r="C131" s="87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пустая'!$Q$4,B132)),MAX($A$1,A131)+1,0)</f>
        <v>0</v>
      </c>
      <c r="B132" s="59" t="s">
        <v>5714</v>
      </c>
      <c r="C132" s="87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пустая'!$Q$4,B133)),MAX($A$1,A132)+1,0)</f>
        <v>0</v>
      </c>
      <c r="B133" s="59" t="s">
        <v>5715</v>
      </c>
      <c r="C133" s="87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пустая'!$Q$4,B134)),MAX($A$1,A133)+1,0)</f>
        <v>0</v>
      </c>
      <c r="B134" s="59" t="s">
        <v>5716</v>
      </c>
      <c r="C134" s="87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пустая'!$Q$4,B135)),MAX($A$1,A134)+1,0)</f>
        <v>0</v>
      </c>
      <c r="B135" s="59" t="s">
        <v>5717</v>
      </c>
      <c r="C135" s="87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пустая'!$Q$4,B136)),MAX($A$1,A135)+1,0)</f>
        <v>0</v>
      </c>
      <c r="B136" s="59" t="s">
        <v>5718</v>
      </c>
      <c r="C136" s="87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пустая'!$Q$4,B137)),MAX($A$1,A136)+1,0)</f>
        <v>0</v>
      </c>
      <c r="B137" s="59" t="s">
        <v>5719</v>
      </c>
      <c r="C137" s="87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пустая'!$Q$4,B138)),MAX($A$1,A137)+1,0)</f>
        <v>0</v>
      </c>
      <c r="B138" s="59" t="s">
        <v>5720</v>
      </c>
      <c r="C138" s="87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пустая'!$Q$4,B139)),MAX($A$1,A138)+1,0)</f>
        <v>0</v>
      </c>
      <c r="B139" s="59" t="s">
        <v>5721</v>
      </c>
      <c r="C139" s="87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пустая'!$Q$4,B140)),MAX($A$1,A139)+1,0)</f>
        <v>0</v>
      </c>
      <c r="B140" s="59" t="s">
        <v>5722</v>
      </c>
      <c r="C140" s="87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пустая'!$Q$4,B141)),MAX($A$1,A140)+1,0)</f>
        <v>0</v>
      </c>
      <c r="B141" s="59" t="s">
        <v>5723</v>
      </c>
      <c r="C141" s="87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пустая'!$Q$4,B142)),MAX($A$1,A141)+1,0)</f>
        <v>0</v>
      </c>
      <c r="B142" s="59" t="s">
        <v>5724</v>
      </c>
      <c r="C142" s="87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пустая'!$Q$4,B143)),MAX($A$1,A142)+1,0)</f>
        <v>0</v>
      </c>
      <c r="B143" s="59" t="s">
        <v>5725</v>
      </c>
      <c r="C143" s="87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пустая'!$Q$4,B144)),MAX($A$1,A143)+1,0)</f>
        <v>0</v>
      </c>
      <c r="B144" s="59" t="s">
        <v>5726</v>
      </c>
      <c r="C144" s="87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пустая'!$Q$4,B145)),MAX($A$1,A144)+1,0)</f>
        <v>0</v>
      </c>
      <c r="B145" s="59" t="s">
        <v>5727</v>
      </c>
      <c r="C145" s="87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пустая'!$Q$4,B146)),MAX($A$1,A145)+1,0)</f>
        <v>0</v>
      </c>
      <c r="B146" s="59" t="s">
        <v>5728</v>
      </c>
      <c r="C146" s="87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пустая'!$Q$4,B147)),MAX($A$1,A146)+1,0)</f>
        <v>0</v>
      </c>
      <c r="B147" s="59" t="s">
        <v>5729</v>
      </c>
      <c r="C147" s="87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пустая'!$Q$4,B148)),MAX($A$1,A147)+1,0)</f>
        <v>0</v>
      </c>
      <c r="B148" s="59" t="s">
        <v>5730</v>
      </c>
      <c r="C148" s="87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пустая'!$Q$4,B149)),MAX($A$1,A148)+1,0)</f>
        <v>0</v>
      </c>
      <c r="B149" s="59" t="s">
        <v>5731</v>
      </c>
      <c r="C149" s="87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пустая'!$Q$4,B150)),MAX($A$1,A149)+1,0)</f>
        <v>0</v>
      </c>
      <c r="B150" s="59" t="s">
        <v>5732</v>
      </c>
      <c r="C150" s="87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пустая'!$Q$4,B151)),MAX($A$1,A150)+1,0)</f>
        <v>0</v>
      </c>
      <c r="B151" s="59" t="s">
        <v>5733</v>
      </c>
      <c r="C151" s="87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пустая'!$Q$4,B152)),MAX($A$1,A151)+1,0)</f>
        <v>0</v>
      </c>
      <c r="B152" s="59" t="s">
        <v>5734</v>
      </c>
      <c r="C152" s="87"/>
      <c r="D152" s="2">
        <v>151</v>
      </c>
      <c r="E152" s="2" t="e">
        <f t="shared" si="2"/>
        <v>#N/A</v>
      </c>
    </row>
    <row r="153" spans="1:5" ht="30" x14ac:dyDescent="0.25">
      <c r="A153">
        <f>IF(ISNUMBER(SEARCH('Анкета пустая'!$Q$4,B153)),MAX($A$1,A152)+1,0)</f>
        <v>0</v>
      </c>
      <c r="B153" s="59" t="s">
        <v>5735</v>
      </c>
      <c r="C153" s="87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пустая'!$Q$4,B154)),MAX($A$1,A153)+1,0)</f>
        <v>0</v>
      </c>
      <c r="B154" s="59" t="s">
        <v>5736</v>
      </c>
      <c r="C154" s="87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пустая'!$Q$4,B155)),MAX($A$1,A154)+1,0)</f>
        <v>0</v>
      </c>
      <c r="B155" s="59" t="s">
        <v>5737</v>
      </c>
      <c r="C155" s="87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пустая'!$Q$4,B156)),MAX($A$1,A155)+1,0)</f>
        <v>0</v>
      </c>
      <c r="B156" s="59" t="s">
        <v>5738</v>
      </c>
      <c r="C156" s="87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пустая'!$Q$4,B157)),MAX($A$1,A156)+1,0)</f>
        <v>0</v>
      </c>
      <c r="B157" s="59" t="s">
        <v>5739</v>
      </c>
      <c r="C157" s="87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пустая'!$Q$4,B158)),MAX($A$1,A157)+1,0)</f>
        <v>0</v>
      </c>
      <c r="B158" s="59" t="s">
        <v>5740</v>
      </c>
      <c r="C158" s="87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пустая'!$Q$4,B159)),MAX($A$1,A158)+1,0)</f>
        <v>0</v>
      </c>
      <c r="B159" s="59" t="s">
        <v>5741</v>
      </c>
      <c r="C159" s="87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пустая'!$Q$4,B160)),MAX($A$1,A159)+1,0)</f>
        <v>0</v>
      </c>
      <c r="B160" s="59" t="s">
        <v>5742</v>
      </c>
      <c r="C160" s="87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пустая'!$Q$4,B161)),MAX($A$1,A160)+1,0)</f>
        <v>0</v>
      </c>
      <c r="B161" s="59" t="s">
        <v>5743</v>
      </c>
      <c r="C161" s="87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пустая'!$Q$4,B162)),MAX($A$1,A161)+1,0)</f>
        <v>0</v>
      </c>
      <c r="B162" s="59" t="s">
        <v>5744</v>
      </c>
      <c r="C162" s="87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пустая'!$Q$4,B163)),MAX($A$1,A162)+1,0)</f>
        <v>0</v>
      </c>
      <c r="B163" s="59" t="s">
        <v>5745</v>
      </c>
      <c r="C163" s="87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пустая'!$Q$4,B164)),MAX($A$1,A163)+1,0)</f>
        <v>0</v>
      </c>
      <c r="B164" s="59" t="s">
        <v>5746</v>
      </c>
      <c r="C164" s="87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пустая'!$Q$4,B165)),MAX($A$1,A164)+1,0)</f>
        <v>0</v>
      </c>
      <c r="B165" s="59" t="s">
        <v>5747</v>
      </c>
      <c r="C165" s="87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пустая'!$Q$4,B166)),MAX($A$1,A165)+1,0)</f>
        <v>0</v>
      </c>
      <c r="B166" s="59" t="s">
        <v>5748</v>
      </c>
      <c r="C166" s="87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пустая'!$Q$4,B167)),MAX($A$1,A166)+1,0)</f>
        <v>0</v>
      </c>
      <c r="B167" s="59" t="s">
        <v>5749</v>
      </c>
      <c r="C167" s="87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пустая'!$Q$4,B168)),MAX($A$1,A167)+1,0)</f>
        <v>0</v>
      </c>
      <c r="B168" s="59" t="s">
        <v>5750</v>
      </c>
      <c r="C168" s="87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пустая'!$Q$4,B169)),MAX($A$1,A168)+1,0)</f>
        <v>0</v>
      </c>
      <c r="B169" s="59" t="s">
        <v>5751</v>
      </c>
      <c r="C169" s="87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пустая'!$Q$4,B170)),MAX($A$1,A169)+1,0)</f>
        <v>0</v>
      </c>
      <c r="B170" s="59" t="s">
        <v>5752</v>
      </c>
      <c r="C170" s="87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пустая'!$Q$4,B171)),MAX($A$1,A170)+1,0)</f>
        <v>0</v>
      </c>
      <c r="B171" s="59" t="s">
        <v>5753</v>
      </c>
      <c r="C171" s="87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пустая'!$Q$4,B172)),MAX($A$1,A171)+1,0)</f>
        <v>0</v>
      </c>
      <c r="B172" s="59" t="s">
        <v>5754</v>
      </c>
      <c r="C172" s="87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пустая'!$Q$4,B173)),MAX($A$1,A172)+1,0)</f>
        <v>0</v>
      </c>
      <c r="B173" s="59" t="s">
        <v>5755</v>
      </c>
      <c r="C173" s="87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пустая'!$Q$4,B174)),MAX($A$1,A173)+1,0)</f>
        <v>0</v>
      </c>
      <c r="B174" s="59" t="s">
        <v>5756</v>
      </c>
      <c r="C174" s="87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пустая'!$Q$4,B175)),MAX($A$1,A174)+1,0)</f>
        <v>0</v>
      </c>
      <c r="B175" s="59" t="s">
        <v>5757</v>
      </c>
      <c r="C175" s="87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пустая'!$Q$4,B176)),MAX($A$1,A175)+1,0)</f>
        <v>0</v>
      </c>
      <c r="B176" s="59" t="s">
        <v>5758</v>
      </c>
      <c r="C176" s="87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пустая'!$Q$4,B177)),MAX($A$1,A176)+1,0)</f>
        <v>0</v>
      </c>
      <c r="B177" s="59" t="s">
        <v>5759</v>
      </c>
      <c r="C177" s="87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пустая'!$Q$4,B178)),MAX($A$1,A177)+1,0)</f>
        <v>0</v>
      </c>
      <c r="B178" s="59" t="s">
        <v>5760</v>
      </c>
      <c r="C178" s="87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пустая'!$Q$4,B179)),MAX($A$1,A178)+1,0)</f>
        <v>0</v>
      </c>
      <c r="B179" s="59" t="s">
        <v>5761</v>
      </c>
      <c r="C179" s="87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пустая'!$Q$4,B180)),MAX($A$1,A179)+1,0)</f>
        <v>0</v>
      </c>
      <c r="B180" s="59" t="s">
        <v>5762</v>
      </c>
      <c r="C180" s="87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пустая'!$Q$4,B181)),MAX($A$1,A180)+1,0)</f>
        <v>0</v>
      </c>
      <c r="B181" s="59" t="s">
        <v>5763</v>
      </c>
      <c r="C181" s="87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пустая'!$Q$4,B182)),MAX($A$1,A181)+1,0)</f>
        <v>0</v>
      </c>
      <c r="B182" s="59" t="s">
        <v>5764</v>
      </c>
      <c r="C182" s="87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пустая'!$Q$4,B183)),MAX($A$1,A182)+1,0)</f>
        <v>0</v>
      </c>
      <c r="B183" s="59" t="s">
        <v>5765</v>
      </c>
      <c r="C183" s="87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пустая'!$Q$4,B184)),MAX($A$1,A183)+1,0)</f>
        <v>0</v>
      </c>
      <c r="B184" s="59" t="s">
        <v>5766</v>
      </c>
      <c r="C184" s="87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пустая'!$Q$4,B185)),MAX($A$1,A184)+1,0)</f>
        <v>0</v>
      </c>
      <c r="B185" s="59" t="s">
        <v>5767</v>
      </c>
      <c r="C185" s="87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пустая'!$Q$4,B186)),MAX($A$1,A185)+1,0)</f>
        <v>0</v>
      </c>
      <c r="B186" s="59" t="s">
        <v>5768</v>
      </c>
      <c r="C186" s="87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пустая'!$Q$4,B187)),MAX($A$1,A186)+1,0)</f>
        <v>0</v>
      </c>
      <c r="B187" s="59" t="s">
        <v>5769</v>
      </c>
      <c r="C187" s="87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пустая'!$Q$4,B188)),MAX($A$1,A187)+1,0)</f>
        <v>0</v>
      </c>
      <c r="B188" s="59" t="s">
        <v>5770</v>
      </c>
      <c r="C188" s="87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пустая'!$Q$4,B189)),MAX($A$1,A188)+1,0)</f>
        <v>0</v>
      </c>
      <c r="B189" s="59" t="s">
        <v>5771</v>
      </c>
      <c r="C189" s="87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пустая'!$Q$4,B190)),MAX($A$1,A189)+1,0)</f>
        <v>0</v>
      </c>
      <c r="B190" s="59" t="s">
        <v>5772</v>
      </c>
      <c r="C190" s="87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пустая'!$Q$4,B191)),MAX($A$1,A190)+1,0)</f>
        <v>0</v>
      </c>
      <c r="B191" s="59" t="s">
        <v>5773</v>
      </c>
      <c r="C191" s="87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пустая'!$Q$4,B192)),MAX($A$1,A191)+1,0)</f>
        <v>0</v>
      </c>
      <c r="B192" s="59" t="s">
        <v>5774</v>
      </c>
      <c r="C192" s="87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пустая'!$Q$4,B193)),MAX($A$1,A192)+1,0)</f>
        <v>0</v>
      </c>
      <c r="B193" s="59" t="s">
        <v>5775</v>
      </c>
      <c r="C193" s="87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пустая'!$Q$4,B194)),MAX($A$1,A193)+1,0)</f>
        <v>0</v>
      </c>
      <c r="B194" s="59" t="s">
        <v>5776</v>
      </c>
      <c r="C194" s="87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пустая'!$Q$4,B195)),MAX($A$1,A194)+1,0)</f>
        <v>0</v>
      </c>
      <c r="B195" s="59" t="s">
        <v>5777</v>
      </c>
      <c r="C195" s="87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пустая'!$Q$4,B196)),MAX($A$1,A195)+1,0)</f>
        <v>0</v>
      </c>
      <c r="B196" s="59" t="s">
        <v>5778</v>
      </c>
      <c r="C196" s="87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пустая'!$Q$4,B197)),MAX($A$1,A196)+1,0)</f>
        <v>0</v>
      </c>
      <c r="B197" s="59" t="s">
        <v>5779</v>
      </c>
      <c r="C197" s="87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пустая'!$Q$4,B198)),MAX($A$1,A197)+1,0)</f>
        <v>0</v>
      </c>
      <c r="B198" s="59" t="s">
        <v>5780</v>
      </c>
      <c r="C198" s="87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пустая'!$Q$4,B199)),MAX($A$1,A198)+1,0)</f>
        <v>0</v>
      </c>
      <c r="B199" s="59" t="s">
        <v>5781</v>
      </c>
      <c r="C199" s="87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пустая'!$Q$4,B200)),MAX($A$1,A199)+1,0)</f>
        <v>0</v>
      </c>
      <c r="B200" s="59" t="s">
        <v>5782</v>
      </c>
      <c r="C200" s="87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пустая'!$Q$4,B201)),MAX($A$1,A200)+1,0)</f>
        <v>0</v>
      </c>
      <c r="B201" s="59" t="s">
        <v>5783</v>
      </c>
      <c r="C201" s="87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пустая'!$Q$4,B202)),MAX($A$1,A201)+1,0)</f>
        <v>0</v>
      </c>
      <c r="B202" s="59" t="s">
        <v>5784</v>
      </c>
      <c r="C202" s="87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пустая'!$Q$4,B203)),MAX($A$1,A202)+1,0)</f>
        <v>0</v>
      </c>
      <c r="B203" s="59" t="s">
        <v>5785</v>
      </c>
      <c r="C203" s="87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пустая'!$Q$4,B204)),MAX($A$1,A203)+1,0)</f>
        <v>0</v>
      </c>
      <c r="B204" s="59" t="s">
        <v>5786</v>
      </c>
      <c r="C204" s="87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пустая'!$Q$4,B205)),MAX($A$1,A204)+1,0)</f>
        <v>0</v>
      </c>
      <c r="B205" s="59" t="s">
        <v>5787</v>
      </c>
      <c r="C205" s="87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пустая'!$Q$4,B206)),MAX($A$1,A205)+1,0)</f>
        <v>0</v>
      </c>
      <c r="B206" s="59" t="s">
        <v>5788</v>
      </c>
      <c r="C206" s="87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пустая'!$Q$4,B207)),MAX($A$1,A206)+1,0)</f>
        <v>0</v>
      </c>
      <c r="B207" s="59" t="s">
        <v>5789</v>
      </c>
      <c r="C207" s="87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пустая'!$Q$4,B208)),MAX($A$1,A207)+1,0)</f>
        <v>0</v>
      </c>
      <c r="B208" s="59" t="s">
        <v>5790</v>
      </c>
      <c r="C208" s="87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пустая'!$Q$4,B209)),MAX($A$1,A208)+1,0)</f>
        <v>0</v>
      </c>
      <c r="B209" s="59" t="s">
        <v>5791</v>
      </c>
      <c r="C209" s="87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пустая'!$Q$4,B210)),MAX($A$1,A209)+1,0)</f>
        <v>0</v>
      </c>
      <c r="B210" s="59" t="s">
        <v>5792</v>
      </c>
      <c r="C210" s="87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пустая'!$Q$4,B211)),MAX($A$1,A210)+1,0)</f>
        <v>0</v>
      </c>
      <c r="B211" s="59" t="s">
        <v>5793</v>
      </c>
      <c r="C211" s="87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пустая'!$Q$4,B212)),MAX($A$1,A211)+1,0)</f>
        <v>0</v>
      </c>
      <c r="B212" s="59" t="s">
        <v>5794</v>
      </c>
      <c r="C212" s="87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пустая'!$Q$4,B213)),MAX($A$1,A212)+1,0)</f>
        <v>0</v>
      </c>
      <c r="B213" s="59" t="s">
        <v>5795</v>
      </c>
      <c r="C213" s="87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пустая'!$Q$4,B214)),MAX($A$1,A213)+1,0)</f>
        <v>0</v>
      </c>
      <c r="B214" s="59" t="s">
        <v>5796</v>
      </c>
      <c r="C214" s="87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пустая'!$Q$4,B215)),MAX($A$1,A214)+1,0)</f>
        <v>0</v>
      </c>
      <c r="B215" s="59" t="s">
        <v>5797</v>
      </c>
      <c r="C215" s="87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пустая'!$Q$4,B216)),MAX($A$1,A215)+1,0)</f>
        <v>0</v>
      </c>
      <c r="B216" s="59" t="s">
        <v>5798</v>
      </c>
      <c r="C216" s="87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пустая'!$Q$4,B217)),MAX($A$1,A216)+1,0)</f>
        <v>0</v>
      </c>
      <c r="B217" s="59" t="s">
        <v>5799</v>
      </c>
      <c r="C217" s="87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пустая'!$Q$4,B218)),MAX($A$1,A217)+1,0)</f>
        <v>0</v>
      </c>
      <c r="B218" s="59" t="s">
        <v>5800</v>
      </c>
      <c r="C218" s="87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пустая'!$Q$4,B219)),MAX($A$1,A218)+1,0)</f>
        <v>0</v>
      </c>
      <c r="B219" s="59" t="s">
        <v>5801</v>
      </c>
      <c r="C219" s="87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пустая'!$Q$4,B220)),MAX($A$1,A219)+1,0)</f>
        <v>0</v>
      </c>
      <c r="B220" s="59" t="s">
        <v>5802</v>
      </c>
      <c r="C220" s="87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пустая'!$Q$4,B221)),MAX($A$1,A220)+1,0)</f>
        <v>0</v>
      </c>
      <c r="B221" s="59" t="s">
        <v>5803</v>
      </c>
      <c r="C221" s="87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пустая'!$Q$4,B222)),MAX($A$1,A221)+1,0)</f>
        <v>0</v>
      </c>
      <c r="B222" s="59" t="s">
        <v>5804</v>
      </c>
      <c r="C222" s="87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пустая'!$Q$4,B223)),MAX($A$1,A222)+1,0)</f>
        <v>0</v>
      </c>
      <c r="B223" s="59" t="s">
        <v>5805</v>
      </c>
      <c r="C223" s="87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пустая'!$Q$4,B224)),MAX($A$1,A223)+1,0)</f>
        <v>0</v>
      </c>
      <c r="B224" s="59" t="s">
        <v>5806</v>
      </c>
      <c r="C224" s="87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пустая'!$Q$4,B225)),MAX($A$1,A224)+1,0)</f>
        <v>0</v>
      </c>
      <c r="B225" s="59" t="s">
        <v>5807</v>
      </c>
      <c r="C225" s="87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пустая'!$Q$4,B226)),MAX($A$1,A225)+1,0)</f>
        <v>0</v>
      </c>
      <c r="B226" s="59" t="s">
        <v>5808</v>
      </c>
      <c r="C226" s="87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пустая'!$Q$4,B227)),MAX($A$1,A226)+1,0)</f>
        <v>0</v>
      </c>
      <c r="B227" s="59" t="s">
        <v>5809</v>
      </c>
      <c r="C227" s="87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пустая'!$Q$4,B228)),MAX($A$1,A227)+1,0)</f>
        <v>0</v>
      </c>
      <c r="B228" s="59" t="s">
        <v>5810</v>
      </c>
      <c r="C228" s="87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пустая'!$Q$4,B229)),MAX($A$1,A228)+1,0)</f>
        <v>0</v>
      </c>
      <c r="B229" s="59" t="s">
        <v>5811</v>
      </c>
      <c r="C229" s="87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пустая'!$Q$4,B230)),MAX($A$1,A229)+1,0)</f>
        <v>0</v>
      </c>
      <c r="B230" s="59" t="s">
        <v>5812</v>
      </c>
      <c r="C230" s="87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пустая'!$Q$4,B231)),MAX($A$1,A230)+1,0)</f>
        <v>0</v>
      </c>
      <c r="B231" s="59" t="s">
        <v>5813</v>
      </c>
      <c r="C231" s="87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пустая'!$Q$4,B232)),MAX($A$1,A231)+1,0)</f>
        <v>0</v>
      </c>
      <c r="B232" s="59" t="s">
        <v>5814</v>
      </c>
      <c r="C232" s="87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пустая'!$Q$4,B233)),MAX($A$1,A232)+1,0)</f>
        <v>0</v>
      </c>
      <c r="B233" s="59" t="s">
        <v>5815</v>
      </c>
      <c r="C233" s="87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пустая'!$Q$4,B234)),MAX($A$1,A233)+1,0)</f>
        <v>0</v>
      </c>
      <c r="B234" s="59" t="s">
        <v>5816</v>
      </c>
      <c r="C234" s="87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пустая'!$Q$4,B235)),MAX($A$1,A234)+1,0)</f>
        <v>0</v>
      </c>
      <c r="B235" s="59" t="s">
        <v>5817</v>
      </c>
      <c r="C235" s="87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пустая'!$Q$4,B236)),MAX($A$1,A235)+1,0)</f>
        <v>0</v>
      </c>
      <c r="B236" s="59" t="s">
        <v>5818</v>
      </c>
      <c r="C236" s="87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пустая'!$Q$4,B237)),MAX($A$1,A236)+1,0)</f>
        <v>0</v>
      </c>
      <c r="B237" s="59" t="s">
        <v>5819</v>
      </c>
      <c r="C237" s="87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пустая'!$Q$4,B238)),MAX($A$1,A237)+1,0)</f>
        <v>0</v>
      </c>
      <c r="B238" s="59" t="s">
        <v>5820</v>
      </c>
      <c r="C238" s="87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пустая'!$Q$4,B239)),MAX($A$1,A238)+1,0)</f>
        <v>0</v>
      </c>
      <c r="B239" s="59" t="s">
        <v>5821</v>
      </c>
      <c r="C239" s="87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пустая'!$Q$4,B240)),MAX($A$1,A239)+1,0)</f>
        <v>0</v>
      </c>
      <c r="B240" s="59" t="s">
        <v>5822</v>
      </c>
      <c r="C240" s="87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пустая'!$Q$4,B241)),MAX($A$1,A240)+1,0)</f>
        <v>0</v>
      </c>
      <c r="B241" s="59" t="s">
        <v>5823</v>
      </c>
      <c r="C241" s="87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пустая'!$Q$4,B242)),MAX($A$1,A241)+1,0)</f>
        <v>0</v>
      </c>
      <c r="B242" s="59" t="s">
        <v>5824</v>
      </c>
      <c r="C242" s="87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пустая'!$Q$4,B243)),MAX($A$1,A242)+1,0)</f>
        <v>0</v>
      </c>
      <c r="B243" s="59" t="s">
        <v>5825</v>
      </c>
      <c r="C243" s="87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пустая'!$Q$4,B244)),MAX($A$1,A243)+1,0)</f>
        <v>0</v>
      </c>
      <c r="B244" s="59" t="s">
        <v>5826</v>
      </c>
      <c r="C244" s="87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пустая'!$Q$4,B245)),MAX($A$1,A244)+1,0)</f>
        <v>0</v>
      </c>
      <c r="B245" s="59" t="s">
        <v>5827</v>
      </c>
      <c r="C245" s="87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пустая'!$Q$4,B246)),MAX($A$1,A245)+1,0)</f>
        <v>0</v>
      </c>
      <c r="B246" s="59" t="s">
        <v>5828</v>
      </c>
      <c r="C246" s="87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пустая'!$Q$4,B247)),MAX($A$1,A246)+1,0)</f>
        <v>0</v>
      </c>
      <c r="B247" s="59" t="s">
        <v>5829</v>
      </c>
      <c r="C247" s="87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пустая'!$Q$4,B248)),MAX($A$1,A247)+1,0)</f>
        <v>0</v>
      </c>
      <c r="B248" s="59" t="s">
        <v>5830</v>
      </c>
      <c r="C248" s="87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пустая'!$Q$4,B249)),MAX($A$1,A248)+1,0)</f>
        <v>0</v>
      </c>
      <c r="B249" s="59" t="s">
        <v>5831</v>
      </c>
      <c r="C249" s="87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пустая'!$Q$4,B250)),MAX($A$1,A249)+1,0)</f>
        <v>0</v>
      </c>
      <c r="B250" s="59" t="s">
        <v>5832</v>
      </c>
      <c r="C250" s="87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пустая'!$Q$4,B251)),MAX($A$1,A250)+1,0)</f>
        <v>0</v>
      </c>
      <c r="B251" s="59" t="s">
        <v>5833</v>
      </c>
      <c r="C251" s="87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пустая'!$Q$4,B252)),MAX($A$1,A251)+1,0)</f>
        <v>0</v>
      </c>
      <c r="B252" s="59" t="s">
        <v>5834</v>
      </c>
      <c r="C252" s="87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пустая'!$Q$4,B253)),MAX($A$1,A252)+1,0)</f>
        <v>0</v>
      </c>
      <c r="B253" s="59" t="s">
        <v>5835</v>
      </c>
      <c r="C253" s="87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пустая'!$Q$4,B254)),MAX($A$1,A253)+1,0)</f>
        <v>0</v>
      </c>
      <c r="B254" s="59" t="s">
        <v>5836</v>
      </c>
      <c r="C254" s="87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пустая'!$Q$4,B255)),MAX($A$1,A254)+1,0)</f>
        <v>0</v>
      </c>
      <c r="B255" s="59" t="s">
        <v>5837</v>
      </c>
      <c r="C255" s="87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пустая'!$Q$4,B256)),MAX($A$1,A255)+1,0)</f>
        <v>0</v>
      </c>
      <c r="B256" s="59" t="s">
        <v>5838</v>
      </c>
      <c r="C256" s="87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пустая'!$Q$4,B257)),MAX($A$1,A256)+1,0)</f>
        <v>0</v>
      </c>
      <c r="B257" s="59" t="s">
        <v>5839</v>
      </c>
      <c r="C257" s="87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пустая'!$Q$4,B258)),MAX($A$1,A257)+1,0)</f>
        <v>0</v>
      </c>
      <c r="B258" s="59" t="s">
        <v>5840</v>
      </c>
      <c r="C258" s="87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пустая'!$Q$4,B259)),MAX($A$1,A258)+1,0)</f>
        <v>0</v>
      </c>
      <c r="B259" s="59" t="s">
        <v>5841</v>
      </c>
      <c r="C259" s="87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пустая'!$Q$4,B260)),MAX($A$1,A259)+1,0)</f>
        <v>0</v>
      </c>
      <c r="B260" s="59" t="s">
        <v>5842</v>
      </c>
      <c r="C260" s="87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пустая'!$Q$4,B261)),MAX($A$1,A260)+1,0)</f>
        <v>0</v>
      </c>
      <c r="B261" s="59" t="s">
        <v>5843</v>
      </c>
      <c r="C261" s="87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пустая'!$Q$4,B262)),MAX($A$1,A261)+1,0)</f>
        <v>0</v>
      </c>
      <c r="B262" s="59" t="s">
        <v>5844</v>
      </c>
      <c r="C262" s="87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пустая'!$Q$4,B263)),MAX($A$1,A262)+1,0)</f>
        <v>0</v>
      </c>
      <c r="B263" s="59" t="s">
        <v>5845</v>
      </c>
      <c r="C263" s="87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пустая'!$Q$4,B264)),MAX($A$1,A263)+1,0)</f>
        <v>0</v>
      </c>
      <c r="B264" s="59" t="s">
        <v>5846</v>
      </c>
      <c r="C264" s="87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пустая'!$Q$4,B265)),MAX($A$1,A264)+1,0)</f>
        <v>0</v>
      </c>
      <c r="B265" s="59" t="s">
        <v>5847</v>
      </c>
      <c r="C265" s="87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пустая'!$Q$4,B266)),MAX($A$1,A265)+1,0)</f>
        <v>0</v>
      </c>
      <c r="B266" s="59" t="s">
        <v>5848</v>
      </c>
      <c r="C266" s="87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пустая'!$Q$4,B267)),MAX($A$1,A266)+1,0)</f>
        <v>0</v>
      </c>
      <c r="B267" s="59" t="s">
        <v>5849</v>
      </c>
      <c r="C267" s="87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пустая'!$Q$4,B268)),MAX($A$1,A267)+1,0)</f>
        <v>0</v>
      </c>
      <c r="B268" s="59" t="s">
        <v>5850</v>
      </c>
      <c r="C268" s="87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пустая'!$Q$4,B269)),MAX($A$1,A268)+1,0)</f>
        <v>0</v>
      </c>
      <c r="B269" s="59" t="s">
        <v>5851</v>
      </c>
      <c r="C269" s="87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пустая'!$Q$4,B270)),MAX($A$1,A269)+1,0)</f>
        <v>0</v>
      </c>
      <c r="B270" s="59" t="s">
        <v>5852</v>
      </c>
      <c r="C270" s="87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пустая'!$Q$4,B271)),MAX($A$1,A270)+1,0)</f>
        <v>0</v>
      </c>
      <c r="B271" s="59" t="s">
        <v>5853</v>
      </c>
      <c r="C271" s="87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пустая'!$Q$4,B272)),MAX($A$1,A271)+1,0)</f>
        <v>0</v>
      </c>
      <c r="B272" s="59" t="s">
        <v>5854</v>
      </c>
      <c r="C272" s="87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пустая'!$Q$4,B273)),MAX($A$1,A272)+1,0)</f>
        <v>0</v>
      </c>
      <c r="B273" s="59" t="s">
        <v>5855</v>
      </c>
      <c r="C273" s="87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пустая'!$Q$4,B274)),MAX($A$1,A273)+1,0)</f>
        <v>0</v>
      </c>
      <c r="B274" s="59" t="s">
        <v>5856</v>
      </c>
      <c r="C274" s="87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пустая'!$Q$4,B275)),MAX($A$1,A274)+1,0)</f>
        <v>0</v>
      </c>
      <c r="B275" s="59" t="s">
        <v>5857</v>
      </c>
      <c r="C275" s="87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пустая'!$Q$4,B276)),MAX($A$1,A275)+1,0)</f>
        <v>0</v>
      </c>
      <c r="B276" s="59" t="s">
        <v>5858</v>
      </c>
      <c r="C276" s="87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пустая'!$Q$4,B277)),MAX($A$1,A276)+1,0)</f>
        <v>0</v>
      </c>
      <c r="B277" s="59" t="s">
        <v>5859</v>
      </c>
      <c r="C277" s="87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пустая'!$Q$4,B278)),MAX($A$1,A277)+1,0)</f>
        <v>0</v>
      </c>
      <c r="B278" s="59" t="s">
        <v>5860</v>
      </c>
      <c r="C278" s="87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пустая'!$Q$4,B279)),MAX($A$1,A278)+1,0)</f>
        <v>0</v>
      </c>
      <c r="B279" s="59" t="s">
        <v>5861</v>
      </c>
      <c r="C279" s="87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пустая'!$Q$4,B280)),MAX($A$1,A279)+1,0)</f>
        <v>0</v>
      </c>
      <c r="B280" s="59" t="s">
        <v>5862</v>
      </c>
      <c r="C280" s="87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пустая'!$Q$4,B281)),MAX($A$1,A280)+1,0)</f>
        <v>0</v>
      </c>
      <c r="B281" s="59" t="s">
        <v>5863</v>
      </c>
      <c r="C281" s="87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пустая'!$Q$4,B282)),MAX($A$1,A281)+1,0)</f>
        <v>0</v>
      </c>
      <c r="B282" s="59" t="s">
        <v>5864</v>
      </c>
      <c r="C282" s="87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пустая'!$Q$4,B283)),MAX($A$1,A282)+1,0)</f>
        <v>0</v>
      </c>
      <c r="B283" s="59" t="s">
        <v>5865</v>
      </c>
      <c r="C283" s="87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пустая'!$Q$4,B284)),MAX($A$1,A283)+1,0)</f>
        <v>0</v>
      </c>
      <c r="B284" s="59" t="s">
        <v>5866</v>
      </c>
      <c r="C284" s="87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пустая'!$Q$4,B285)),MAX($A$1,A284)+1,0)</f>
        <v>0</v>
      </c>
      <c r="B285" s="59" t="s">
        <v>5867</v>
      </c>
      <c r="C285" s="87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пустая'!$Q$4,B286)),MAX($A$1,A285)+1,0)</f>
        <v>0</v>
      </c>
      <c r="B286" s="59" t="s">
        <v>5868</v>
      </c>
      <c r="C286" s="87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пустая'!$Q$4,B287)),MAX($A$1,A286)+1,0)</f>
        <v>0</v>
      </c>
      <c r="B287" s="59" t="s">
        <v>5869</v>
      </c>
      <c r="C287" s="87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пустая'!$Q$4,B288)),MAX($A$1,A287)+1,0)</f>
        <v>0</v>
      </c>
      <c r="B288" s="59" t="s">
        <v>5870</v>
      </c>
      <c r="C288" s="87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пустая'!$Q$4,B289)),MAX($A$1,A288)+1,0)</f>
        <v>0</v>
      </c>
      <c r="B289" s="59" t="s">
        <v>5871</v>
      </c>
      <c r="C289" s="87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пустая'!$Q$4,B290)),MAX($A$1,A289)+1,0)</f>
        <v>0</v>
      </c>
      <c r="B290" s="59" t="s">
        <v>5872</v>
      </c>
      <c r="C290" s="87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пустая'!$Q$4,B291)),MAX($A$1,A290)+1,0)</f>
        <v>0</v>
      </c>
      <c r="B291" s="59" t="s">
        <v>5873</v>
      </c>
      <c r="C291" s="87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пустая'!$Q$4,B292)),MAX($A$1,A291)+1,0)</f>
        <v>0</v>
      </c>
      <c r="B292" s="59" t="s">
        <v>5874</v>
      </c>
      <c r="C292" s="87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пустая'!$Q$4,B293)),MAX($A$1,A292)+1,0)</f>
        <v>0</v>
      </c>
      <c r="B293" s="59" t="s">
        <v>5875</v>
      </c>
      <c r="C293" s="87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пустая'!$Q$4,B294)),MAX($A$1,A293)+1,0)</f>
        <v>0</v>
      </c>
      <c r="B294" s="59" t="s">
        <v>5876</v>
      </c>
      <c r="C294" s="87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пустая'!$Q$4,B295)),MAX($A$1,A294)+1,0)</f>
        <v>0</v>
      </c>
      <c r="B295" s="59" t="s">
        <v>5877</v>
      </c>
      <c r="C295" s="87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пустая'!$Q$4,B296)),MAX($A$1,A295)+1,0)</f>
        <v>0</v>
      </c>
      <c r="B296" s="59" t="s">
        <v>5878</v>
      </c>
      <c r="C296" s="87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пустая'!$Q$4,B297)),MAX($A$1,A296)+1,0)</f>
        <v>0</v>
      </c>
      <c r="B297" s="59" t="s">
        <v>5879</v>
      </c>
      <c r="C297" s="87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пустая'!$Q$4,B298)),MAX($A$1,A297)+1,0)</f>
        <v>0</v>
      </c>
      <c r="B298" s="59" t="s">
        <v>5880</v>
      </c>
      <c r="C298" s="87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пустая'!$Q$4,B299)),MAX($A$1,A298)+1,0)</f>
        <v>0</v>
      </c>
      <c r="B299" s="59" t="s">
        <v>5881</v>
      </c>
      <c r="C299" s="87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пустая'!$Q$4,B300)),MAX($A$1,A299)+1,0)</f>
        <v>0</v>
      </c>
      <c r="B300" s="59" t="s">
        <v>5882</v>
      </c>
      <c r="C300" s="87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пустая'!$Q$4,B301)),MAX($A$1,A300)+1,0)</f>
        <v>0</v>
      </c>
      <c r="B301" s="59" t="s">
        <v>5883</v>
      </c>
      <c r="C301" s="87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пустая'!$Q$4,B302)),MAX($A$1,A301)+1,0)</f>
        <v>0</v>
      </c>
      <c r="B302" s="59" t="s">
        <v>5884</v>
      </c>
      <c r="C302" s="87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пустая'!$Q$4,B303)),MAX($A$1,A302)+1,0)</f>
        <v>0</v>
      </c>
      <c r="B303" s="59" t="s">
        <v>5885</v>
      </c>
      <c r="C303" s="87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пустая'!$Q$4,B304)),MAX($A$1,A303)+1,0)</f>
        <v>0</v>
      </c>
      <c r="B304" s="59" t="s">
        <v>5886</v>
      </c>
      <c r="C304" s="87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пустая'!$Q$4,B305)),MAX($A$1,A304)+1,0)</f>
        <v>0</v>
      </c>
      <c r="B305" s="59" t="s">
        <v>5887</v>
      </c>
      <c r="C305" s="87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пустая'!$Q$4,B306)),MAX($A$1,A305)+1,0)</f>
        <v>0</v>
      </c>
      <c r="B306" s="59" t="s">
        <v>5888</v>
      </c>
      <c r="C306" s="87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пустая'!$Q$4,B307)),MAX($A$1,A306)+1,0)</f>
        <v>0</v>
      </c>
      <c r="B307" s="59" t="s">
        <v>5889</v>
      </c>
      <c r="C307" s="87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пустая'!$Q$4,B308)),MAX($A$1,A307)+1,0)</f>
        <v>0</v>
      </c>
      <c r="B308" s="59" t="s">
        <v>5890</v>
      </c>
      <c r="C308" s="87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пустая'!$Q$4,B309)),MAX($A$1,A308)+1,0)</f>
        <v>0</v>
      </c>
      <c r="B309" s="59" t="s">
        <v>5891</v>
      </c>
      <c r="C309" s="87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пустая'!$Q$4,B310)),MAX($A$1,A309)+1,0)</f>
        <v>0</v>
      </c>
      <c r="B310" s="59" t="s">
        <v>5892</v>
      </c>
      <c r="C310" s="87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пустая'!$Q$4,B311)),MAX($A$1,A310)+1,0)</f>
        <v>0</v>
      </c>
      <c r="B311" s="59" t="s">
        <v>5893</v>
      </c>
      <c r="C311" s="87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пустая'!$Q$4,B312)),MAX($A$1,A311)+1,0)</f>
        <v>0</v>
      </c>
      <c r="B312" s="59" t="s">
        <v>5894</v>
      </c>
      <c r="C312" s="87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пустая'!$Q$4,B313)),MAX($A$1,A312)+1,0)</f>
        <v>0</v>
      </c>
      <c r="B313" s="59" t="s">
        <v>5895</v>
      </c>
      <c r="C313" s="87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пустая'!$Q$4,B314)),MAX($A$1,A313)+1,0)</f>
        <v>0</v>
      </c>
      <c r="B314" s="59" t="s">
        <v>5896</v>
      </c>
      <c r="C314" s="87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пустая'!$Q$4,B315)),MAX($A$1,A314)+1,0)</f>
        <v>0</v>
      </c>
      <c r="B315" s="59" t="s">
        <v>5897</v>
      </c>
      <c r="C315" s="87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пустая'!$Q$4,B316)),MAX($A$1,A315)+1,0)</f>
        <v>0</v>
      </c>
      <c r="B316" s="59" t="s">
        <v>5898</v>
      </c>
      <c r="C316" s="87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пустая'!$Q$4,B317)),MAX($A$1,A316)+1,0)</f>
        <v>0</v>
      </c>
      <c r="B317" s="59" t="s">
        <v>5899</v>
      </c>
      <c r="C317" s="87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пустая'!$Q$4,B318)),MAX($A$1,A317)+1,0)</f>
        <v>0</v>
      </c>
      <c r="B318" s="59" t="s">
        <v>5900</v>
      </c>
      <c r="C318" s="87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пустая'!$Q$4,B319)),MAX($A$1,A318)+1,0)</f>
        <v>0</v>
      </c>
      <c r="B319" s="59" t="s">
        <v>5901</v>
      </c>
      <c r="C319" s="87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пустая'!$Q$4,B320)),MAX($A$1,A319)+1,0)</f>
        <v>0</v>
      </c>
      <c r="B320" s="59" t="s">
        <v>5902</v>
      </c>
      <c r="C320" s="87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пустая'!$Q$4,B321)),MAX($A$1,A320)+1,0)</f>
        <v>0</v>
      </c>
      <c r="B321" s="59" t="s">
        <v>5903</v>
      </c>
      <c r="C321" s="87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пустая'!$Q$4,B322)),MAX($A$1,A321)+1,0)</f>
        <v>0</v>
      </c>
      <c r="B322" s="59" t="s">
        <v>5904</v>
      </c>
      <c r="C322" s="87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пустая'!$Q$4,B323)),MAX($A$1,A322)+1,0)</f>
        <v>0</v>
      </c>
      <c r="B323" s="59" t="s">
        <v>5905</v>
      </c>
      <c r="C323" s="87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пустая'!$Q$4,B324)),MAX($A$1,A323)+1,0)</f>
        <v>0</v>
      </c>
      <c r="B324" s="59" t="s">
        <v>5906</v>
      </c>
      <c r="C324" s="87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пустая'!$Q$4,B325)),MAX($A$1,A324)+1,0)</f>
        <v>0</v>
      </c>
      <c r="B325" s="59" t="s">
        <v>5907</v>
      </c>
      <c r="C325" s="87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пустая'!$Q$4,B326)),MAX($A$1,A325)+1,0)</f>
        <v>0</v>
      </c>
      <c r="B326" s="59" t="s">
        <v>5908</v>
      </c>
      <c r="C326" s="87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пустая'!$Q$4,B327)),MAX($A$1,A326)+1,0)</f>
        <v>0</v>
      </c>
      <c r="B327" s="59" t="s">
        <v>5909</v>
      </c>
      <c r="C327" s="87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пустая'!$Q$4,B328)),MAX($A$1,A327)+1,0)</f>
        <v>0</v>
      </c>
      <c r="B328" s="59" t="s">
        <v>5910</v>
      </c>
      <c r="C328" s="87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пустая'!$Q$4,B329)),MAX($A$1,A328)+1,0)</f>
        <v>0</v>
      </c>
      <c r="B329" s="59" t="s">
        <v>5911</v>
      </c>
      <c r="C329" s="87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пустая'!$Q$4,B330)),MAX($A$1,A329)+1,0)</f>
        <v>0</v>
      </c>
      <c r="B330" s="59" t="s">
        <v>5912</v>
      </c>
      <c r="C330" s="87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пустая'!$Q$4,B331)),MAX($A$1,A330)+1,0)</f>
        <v>0</v>
      </c>
      <c r="B331" s="59" t="s">
        <v>5913</v>
      </c>
      <c r="C331" s="87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пустая'!$Q$4,B332)),MAX($A$1,A331)+1,0)</f>
        <v>0</v>
      </c>
      <c r="B332" s="59" t="s">
        <v>5914</v>
      </c>
      <c r="C332" s="87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пустая'!$Q$4,B333)),MAX($A$1,A332)+1,0)</f>
        <v>0</v>
      </c>
      <c r="B333" s="59" t="s">
        <v>5915</v>
      </c>
      <c r="C333" s="87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пустая'!$Q$4,B334)),MAX($A$1,A333)+1,0)</f>
        <v>0</v>
      </c>
      <c r="B334" s="59" t="s">
        <v>5916</v>
      </c>
      <c r="C334" s="87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пустая'!$Q$4,B335)),MAX($A$1,A334)+1,0)</f>
        <v>0</v>
      </c>
      <c r="B335" s="59" t="s">
        <v>5917</v>
      </c>
      <c r="C335" s="87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пустая'!$Q$4,B336)),MAX($A$1,A335)+1,0)</f>
        <v>0</v>
      </c>
      <c r="B336" s="59" t="s">
        <v>5918</v>
      </c>
      <c r="C336" s="87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пустая'!$Q$4,B337)),MAX($A$1,A336)+1,0)</f>
        <v>0</v>
      </c>
      <c r="B337" s="59" t="s">
        <v>5919</v>
      </c>
      <c r="C337" s="87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пустая'!$Q$4,B338)),MAX($A$1,A337)+1,0)</f>
        <v>0</v>
      </c>
      <c r="B338" s="59" t="s">
        <v>5920</v>
      </c>
      <c r="C338" s="87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пустая'!$Q$4,B339)),MAX($A$1,A338)+1,0)</f>
        <v>0</v>
      </c>
      <c r="B339" s="59" t="s">
        <v>5921</v>
      </c>
      <c r="C339" s="87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пустая'!$Q$4,B340)),MAX($A$1,A339)+1,0)</f>
        <v>0</v>
      </c>
      <c r="B340" s="59" t="s">
        <v>5922</v>
      </c>
      <c r="C340" s="87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пустая'!$Q$4,B341)),MAX($A$1,A340)+1,0)</f>
        <v>0</v>
      </c>
      <c r="B341" s="59" t="s">
        <v>5923</v>
      </c>
      <c r="C341" s="87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пустая'!$Q$4,B342)),MAX($A$1,A341)+1,0)</f>
        <v>0</v>
      </c>
      <c r="B342" s="59" t="s">
        <v>5924</v>
      </c>
      <c r="C342" s="87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пустая'!$Q$4,B343)),MAX($A$1,A342)+1,0)</f>
        <v>0</v>
      </c>
      <c r="B343" s="59" t="s">
        <v>5925</v>
      </c>
      <c r="C343" s="87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пустая'!$Q$4,B344)),MAX($A$1,A343)+1,0)</f>
        <v>0</v>
      </c>
      <c r="B344" s="59" t="s">
        <v>5926</v>
      </c>
      <c r="C344" s="87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пустая'!$Q$4,B345)),MAX($A$1,A344)+1,0)</f>
        <v>0</v>
      </c>
      <c r="B345" s="59" t="s">
        <v>5927</v>
      </c>
      <c r="C345" s="87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пустая'!$Q$4,B346)),MAX($A$1,A345)+1,0)</f>
        <v>0</v>
      </c>
      <c r="B346" s="59" t="s">
        <v>5928</v>
      </c>
      <c r="C346" s="87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пустая'!$Q$4,B347)),MAX($A$1,A346)+1,0)</f>
        <v>0</v>
      </c>
      <c r="B347" s="59" t="s">
        <v>5929</v>
      </c>
      <c r="C347" s="87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пустая'!$Q$4,B348)),MAX($A$1,A347)+1,0)</f>
        <v>0</v>
      </c>
      <c r="B348" s="59" t="s">
        <v>5930</v>
      </c>
      <c r="C348" s="87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пустая'!$Q$4,B349)),MAX($A$1,A348)+1,0)</f>
        <v>0</v>
      </c>
      <c r="B349" s="59" t="s">
        <v>5931</v>
      </c>
      <c r="C349" s="87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пустая'!$Q$4,B350)),MAX($A$1,A349)+1,0)</f>
        <v>0</v>
      </c>
      <c r="B350" s="59" t="s">
        <v>5932</v>
      </c>
      <c r="C350" s="87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пустая'!$Q$4,B351)),MAX($A$1,A350)+1,0)</f>
        <v>0</v>
      </c>
      <c r="B351" s="59" t="s">
        <v>5933</v>
      </c>
      <c r="C351" s="87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пустая'!$Q$4,B352)),MAX($A$1,A351)+1,0)</f>
        <v>0</v>
      </c>
      <c r="B352" s="59" t="s">
        <v>5934</v>
      </c>
      <c r="C352" s="87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пустая'!$Q$4,B353)),MAX($A$1,A352)+1,0)</f>
        <v>0</v>
      </c>
      <c r="B353" s="59" t="s">
        <v>5935</v>
      </c>
      <c r="C353" s="87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пустая'!$Q$4,B354)),MAX($A$1,A353)+1,0)</f>
        <v>0</v>
      </c>
      <c r="B354" s="59" t="s">
        <v>5936</v>
      </c>
      <c r="C354" s="87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пустая'!$Q$4,B355)),MAX($A$1,A354)+1,0)</f>
        <v>0</v>
      </c>
      <c r="B355" s="59" t="s">
        <v>5937</v>
      </c>
      <c r="C355" s="87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пустая'!$Q$4,B356)),MAX($A$1,A355)+1,0)</f>
        <v>0</v>
      </c>
      <c r="B356" s="59" t="s">
        <v>5938</v>
      </c>
      <c r="C356" s="87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пустая'!$Q$4,B357)),MAX($A$1,A356)+1,0)</f>
        <v>0</v>
      </c>
      <c r="B357" s="59" t="s">
        <v>5939</v>
      </c>
      <c r="C357" s="87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пустая'!$Q$4,B358)),MAX($A$1,A357)+1,0)</f>
        <v>0</v>
      </c>
      <c r="B358" s="59" t="s">
        <v>5940</v>
      </c>
      <c r="C358" s="87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пустая'!$Q$4,B359)),MAX($A$1,A358)+1,0)</f>
        <v>0</v>
      </c>
      <c r="B359" s="59" t="s">
        <v>5941</v>
      </c>
      <c r="C359" s="87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пустая'!$Q$4,B360)),MAX($A$1,A359)+1,0)</f>
        <v>0</v>
      </c>
      <c r="B360" s="59" t="s">
        <v>5942</v>
      </c>
      <c r="C360" s="87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пустая'!$Q$4,B361)),MAX($A$1,A360)+1,0)</f>
        <v>0</v>
      </c>
      <c r="B361" s="59" t="s">
        <v>5943</v>
      </c>
      <c r="C361" s="87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пустая'!$Q$4,B362)),MAX($A$1,A361)+1,0)</f>
        <v>0</v>
      </c>
      <c r="B362" s="59" t="s">
        <v>5944</v>
      </c>
      <c r="C362" s="87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пустая'!$Q$4,B363)),MAX($A$1,A362)+1,0)</f>
        <v>0</v>
      </c>
      <c r="B363" s="59" t="s">
        <v>5945</v>
      </c>
      <c r="C363" s="87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пустая'!$Q$4,B364)),MAX($A$1,A363)+1,0)</f>
        <v>0</v>
      </c>
      <c r="B364" s="59" t="s">
        <v>5946</v>
      </c>
      <c r="C364" s="87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пустая'!$Q$4,B365)),MAX($A$1,A364)+1,0)</f>
        <v>0</v>
      </c>
      <c r="B365" s="59" t="s">
        <v>5947</v>
      </c>
      <c r="C365" s="87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пустая'!$Q$4,B366)),MAX($A$1,A365)+1,0)</f>
        <v>0</v>
      </c>
      <c r="B366" s="59" t="s">
        <v>5948</v>
      </c>
      <c r="C366" s="87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пустая'!$Q$4,B367)),MAX($A$1,A366)+1,0)</f>
        <v>0</v>
      </c>
      <c r="B367" s="59" t="s">
        <v>5949</v>
      </c>
      <c r="C367" s="87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пустая'!$Q$4,B368)),MAX($A$1,A367)+1,0)</f>
        <v>0</v>
      </c>
      <c r="B368" s="59" t="s">
        <v>5950</v>
      </c>
      <c r="C368" s="87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пустая'!$Q$4,B369)),MAX($A$1,A368)+1,0)</f>
        <v>0</v>
      </c>
      <c r="B369" s="59" t="s">
        <v>5951</v>
      </c>
      <c r="C369" s="87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пустая'!$Q$4,B370)),MAX($A$1,A369)+1,0)</f>
        <v>0</v>
      </c>
      <c r="B370" s="59" t="s">
        <v>5952</v>
      </c>
      <c r="C370" s="87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пустая'!$Q$4,B371)),MAX($A$1,A370)+1,0)</f>
        <v>0</v>
      </c>
      <c r="B371" s="59" t="s">
        <v>5953</v>
      </c>
      <c r="C371" s="87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пустая'!$Q$4,B372)),MAX($A$1,A371)+1,0)</f>
        <v>0</v>
      </c>
      <c r="B372" s="59" t="s">
        <v>5954</v>
      </c>
      <c r="C372" s="87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пустая'!$Q$4,B373)),MAX($A$1,A372)+1,0)</f>
        <v>0</v>
      </c>
      <c r="B373" s="59" t="s">
        <v>5955</v>
      </c>
      <c r="C373" s="87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пустая'!$Q$4,B374)),MAX($A$1,A373)+1,0)</f>
        <v>0</v>
      </c>
      <c r="B374" s="59" t="s">
        <v>5956</v>
      </c>
      <c r="C374" s="87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пустая'!$Q$4,B375)),MAX($A$1,A374)+1,0)</f>
        <v>0</v>
      </c>
      <c r="B375" s="59" t="s">
        <v>5957</v>
      </c>
      <c r="C375" s="87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пустая'!$Q$4,B376)),MAX($A$1,A375)+1,0)</f>
        <v>0</v>
      </c>
      <c r="B376" s="59" t="s">
        <v>5958</v>
      </c>
      <c r="C376" s="87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пустая'!$Q$4,B377)),MAX($A$1,A376)+1,0)</f>
        <v>0</v>
      </c>
      <c r="B377" s="59" t="s">
        <v>5959</v>
      </c>
      <c r="C377" s="87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пустая'!$Q$4,B378)),MAX($A$1,A377)+1,0)</f>
        <v>0</v>
      </c>
      <c r="B378" s="59" t="s">
        <v>5960</v>
      </c>
      <c r="C378" s="87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пустая'!$Q$4,B379)),MAX($A$1,A378)+1,0)</f>
        <v>0</v>
      </c>
      <c r="B379" s="59" t="s">
        <v>5961</v>
      </c>
      <c r="C379" s="87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пустая'!$Q$4,B380)),MAX($A$1,A379)+1,0)</f>
        <v>0</v>
      </c>
      <c r="B380" s="59" t="s">
        <v>5962</v>
      </c>
      <c r="C380" s="87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пустая'!$Q$4,B381)),MAX($A$1,A380)+1,0)</f>
        <v>0</v>
      </c>
      <c r="B381" s="59" t="s">
        <v>5963</v>
      </c>
      <c r="C381" s="87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пустая'!$Q$4,B382)),MAX($A$1,A381)+1,0)</f>
        <v>0</v>
      </c>
      <c r="B382" s="59" t="s">
        <v>5964</v>
      </c>
      <c r="C382" s="87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пустая'!$Q$4,B383)),MAX($A$1,A382)+1,0)</f>
        <v>0</v>
      </c>
      <c r="B383" s="59" t="s">
        <v>5965</v>
      </c>
      <c r="C383" s="87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пустая'!$Q$4,B384)),MAX($A$1,A383)+1,0)</f>
        <v>0</v>
      </c>
      <c r="B384" s="59" t="s">
        <v>5966</v>
      </c>
      <c r="C384" s="87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пустая'!$Q$4,B385)),MAX($A$1,A384)+1,0)</f>
        <v>0</v>
      </c>
      <c r="B385" s="59" t="s">
        <v>5967</v>
      </c>
      <c r="C385" s="87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пустая'!$Q$4,B386)),MAX($A$1,A385)+1,0)</f>
        <v>0</v>
      </c>
      <c r="B386" s="59" t="s">
        <v>5968</v>
      </c>
      <c r="C386" s="87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пустая'!$Q$4,B387)),MAX($A$1,A386)+1,0)</f>
        <v>0</v>
      </c>
      <c r="B387" s="59" t="s">
        <v>5969</v>
      </c>
      <c r="C387" s="87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пустая'!$Q$4,B388)),MAX($A$1,A387)+1,0)</f>
        <v>0</v>
      </c>
      <c r="B388" s="59" t="s">
        <v>5970</v>
      </c>
      <c r="C388" s="87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пустая'!$Q$4,B389)),MAX($A$1,A388)+1,0)</f>
        <v>0</v>
      </c>
      <c r="B389" s="59" t="s">
        <v>5971</v>
      </c>
      <c r="C389" s="87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пустая'!$Q$4,B390)),MAX($A$1,A389)+1,0)</f>
        <v>0</v>
      </c>
      <c r="B390" s="59" t="s">
        <v>5972</v>
      </c>
      <c r="C390" s="87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пустая'!$Q$4,B391)),MAX($A$1,A390)+1,0)</f>
        <v>0</v>
      </c>
      <c r="B391" s="59" t="s">
        <v>5973</v>
      </c>
      <c r="C391" s="87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пустая'!$Q$4,B392)),MAX($A$1,A391)+1,0)</f>
        <v>0</v>
      </c>
      <c r="B392" s="59" t="s">
        <v>5974</v>
      </c>
      <c r="C392" s="87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пустая'!$Q$4,B393)),MAX($A$1,A392)+1,0)</f>
        <v>0</v>
      </c>
      <c r="B393" s="59" t="s">
        <v>5975</v>
      </c>
      <c r="C393" s="87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пустая'!$Q$4,B394)),MAX($A$1,A393)+1,0)</f>
        <v>0</v>
      </c>
      <c r="B394" s="59" t="s">
        <v>5976</v>
      </c>
      <c r="C394" s="87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пустая'!$Q$4,B395)),MAX($A$1,A394)+1,0)</f>
        <v>0</v>
      </c>
      <c r="B395" s="59" t="s">
        <v>5977</v>
      </c>
      <c r="C395" s="87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пустая'!$Q$4,B396)),MAX($A$1,A395)+1,0)</f>
        <v>0</v>
      </c>
      <c r="B396" s="59" t="s">
        <v>5978</v>
      </c>
      <c r="C396" s="87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пустая'!$Q$4,B397)),MAX($A$1,A396)+1,0)</f>
        <v>0</v>
      </c>
      <c r="B397" s="59" t="s">
        <v>5979</v>
      </c>
      <c r="C397" s="87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пустая'!$Q$4,B398)),MAX($A$1,A397)+1,0)</f>
        <v>0</v>
      </c>
      <c r="B398" s="59" t="s">
        <v>5980</v>
      </c>
      <c r="C398" s="87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пустая'!$Q$4,B399)),MAX($A$1,A398)+1,0)</f>
        <v>0</v>
      </c>
      <c r="B399" s="59" t="s">
        <v>5981</v>
      </c>
      <c r="C399" s="87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пустая'!$Q$4,B400)),MAX($A$1,A399)+1,0)</f>
        <v>0</v>
      </c>
      <c r="B400" s="59" t="s">
        <v>5982</v>
      </c>
      <c r="C400" s="87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пустая'!$Q$4,B401)),MAX($A$1,A400)+1,0)</f>
        <v>0</v>
      </c>
      <c r="B401" s="59" t="s">
        <v>5983</v>
      </c>
      <c r="C401" s="87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пустая'!$Q$4,B402)),MAX($A$1,A401)+1,0)</f>
        <v>0</v>
      </c>
      <c r="B402" s="59" t="s">
        <v>5984</v>
      </c>
      <c r="C402" s="87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пустая'!$Q$4,B403)),MAX($A$1,A402)+1,0)</f>
        <v>0</v>
      </c>
      <c r="B403" s="59" t="s">
        <v>5985</v>
      </c>
      <c r="C403" s="87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пустая'!$Q$4,B404)),MAX($A$1,A403)+1,0)</f>
        <v>0</v>
      </c>
      <c r="B404" s="59" t="s">
        <v>5986</v>
      </c>
      <c r="C404" s="87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пустая'!$Q$4,B405)),MAX($A$1,A404)+1,0)</f>
        <v>0</v>
      </c>
      <c r="B405" s="59" t="s">
        <v>5987</v>
      </c>
      <c r="C405" s="87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пустая'!$Q$4,B406)),MAX($A$1,A405)+1,0)</f>
        <v>0</v>
      </c>
      <c r="B406" s="59" t="s">
        <v>5988</v>
      </c>
      <c r="C406" s="87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пустая'!$Q$4,B407)),MAX($A$1,A406)+1,0)</f>
        <v>0</v>
      </c>
      <c r="B407" s="59" t="s">
        <v>5989</v>
      </c>
      <c r="C407" s="87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пустая'!$Q$4,B408)),MAX($A$1,A407)+1,0)</f>
        <v>0</v>
      </c>
      <c r="B408" s="59" t="s">
        <v>5990</v>
      </c>
      <c r="C408" s="87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пустая'!$Q$4,B409)),MAX($A$1,A408)+1,0)</f>
        <v>0</v>
      </c>
      <c r="B409" s="59" t="s">
        <v>5991</v>
      </c>
      <c r="C409" s="87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пустая'!$Q$4,B410)),MAX($A$1,A409)+1,0)</f>
        <v>0</v>
      </c>
      <c r="B410" s="59" t="s">
        <v>5992</v>
      </c>
      <c r="C410" s="87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пустая'!$Q$4,B411)),MAX($A$1,A410)+1,0)</f>
        <v>0</v>
      </c>
      <c r="B411" s="59" t="s">
        <v>5993</v>
      </c>
      <c r="C411" s="87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пустая'!$Q$4,B412)),MAX($A$1,A411)+1,0)</f>
        <v>0</v>
      </c>
      <c r="B412" s="59" t="s">
        <v>5994</v>
      </c>
      <c r="C412" s="87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пустая'!$Q$4,B413)),MAX($A$1,A412)+1,0)</f>
        <v>0</v>
      </c>
      <c r="B413" s="59" t="s">
        <v>5995</v>
      </c>
      <c r="C413" s="87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пустая'!$Q$4,B414)),MAX($A$1,A413)+1,0)</f>
        <v>0</v>
      </c>
      <c r="B414" s="59" t="s">
        <v>5996</v>
      </c>
      <c r="C414" s="87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пустая'!$Q$4,B415)),MAX($A$1,A414)+1,0)</f>
        <v>0</v>
      </c>
      <c r="B415" s="59" t="s">
        <v>5997</v>
      </c>
      <c r="C415" s="87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пустая'!$Q$4,B416)),MAX($A$1,A415)+1,0)</f>
        <v>0</v>
      </c>
      <c r="B416" s="59" t="s">
        <v>5998</v>
      </c>
      <c r="C416" s="87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пустая'!$Q$4,B417)),MAX($A$1,A416)+1,0)</f>
        <v>0</v>
      </c>
      <c r="B417" s="59" t="s">
        <v>5999</v>
      </c>
      <c r="C417" s="87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пустая'!$Q$4,B418)),MAX($A$1,A417)+1,0)</f>
        <v>0</v>
      </c>
      <c r="B418" s="59" t="s">
        <v>6000</v>
      </c>
      <c r="C418" s="87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пустая'!$Q$4,B419)),MAX($A$1,A418)+1,0)</f>
        <v>0</v>
      </c>
      <c r="B419" s="59" t="s">
        <v>6001</v>
      </c>
      <c r="C419" s="87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пустая'!$Q$4,B420)),MAX($A$1,A419)+1,0)</f>
        <v>0</v>
      </c>
      <c r="B420" s="59" t="s">
        <v>6002</v>
      </c>
      <c r="C420" s="87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пустая'!$Q$4,B421)),MAX($A$1,A420)+1,0)</f>
        <v>0</v>
      </c>
      <c r="B421" s="59" t="s">
        <v>6003</v>
      </c>
      <c r="C421" s="87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пустая'!$Q$4,B422)),MAX($A$1,A421)+1,0)</f>
        <v>0</v>
      </c>
      <c r="B422" s="59" t="s">
        <v>6004</v>
      </c>
      <c r="C422" s="87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пустая'!$Q$4,B423)),MAX($A$1,A422)+1,0)</f>
        <v>0</v>
      </c>
      <c r="B423" s="59" t="s">
        <v>6005</v>
      </c>
      <c r="C423" s="87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пустая'!$Q$4,B424)),MAX($A$1,A423)+1,0)</f>
        <v>0</v>
      </c>
      <c r="B424" s="59" t="s">
        <v>6006</v>
      </c>
      <c r="C424" s="87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пустая'!$Q$4,B425)),MAX($A$1,A424)+1,0)</f>
        <v>0</v>
      </c>
      <c r="B425" s="59" t="s">
        <v>6007</v>
      </c>
      <c r="C425" s="87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пустая'!$Q$4,B426)),MAX($A$1,A425)+1,0)</f>
        <v>0</v>
      </c>
      <c r="B426" s="59" t="s">
        <v>6008</v>
      </c>
      <c r="C426" s="87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пустая'!$Q$4,B427)),MAX($A$1,A426)+1,0)</f>
        <v>0</v>
      </c>
      <c r="B427" s="59" t="s">
        <v>6009</v>
      </c>
      <c r="C427" s="87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пустая'!$Q$4,B428)),MAX($A$1,A427)+1,0)</f>
        <v>0</v>
      </c>
      <c r="B428" s="59" t="s">
        <v>6010</v>
      </c>
      <c r="C428" s="87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пустая'!$Q$4,B429)),MAX($A$1,A428)+1,0)</f>
        <v>0</v>
      </c>
      <c r="B429" s="59" t="s">
        <v>6011</v>
      </c>
      <c r="C429" s="87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пустая'!$Q$4,B430)),MAX($A$1,A429)+1,0)</f>
        <v>0</v>
      </c>
      <c r="B430" s="59" t="s">
        <v>6012</v>
      </c>
      <c r="C430" s="87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пустая'!$Q$4,B431)),MAX($A$1,A430)+1,0)</f>
        <v>0</v>
      </c>
      <c r="B431" s="59" t="s">
        <v>6013</v>
      </c>
      <c r="C431" s="87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пустая'!$Q$4,B432)),MAX($A$1,A431)+1,0)</f>
        <v>0</v>
      </c>
      <c r="B432" s="59" t="s">
        <v>6014</v>
      </c>
      <c r="C432" s="87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пустая'!$Q$4,B433)),MAX($A$1,A432)+1,0)</f>
        <v>0</v>
      </c>
      <c r="B433" s="59" t="s">
        <v>6015</v>
      </c>
      <c r="C433" s="87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пустая'!$Q$4,B434)),MAX($A$1,A433)+1,0)</f>
        <v>0</v>
      </c>
      <c r="B434" s="59" t="s">
        <v>6016</v>
      </c>
      <c r="C434" s="87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пустая'!$Q$4,B435)),MAX($A$1,A434)+1,0)</f>
        <v>0</v>
      </c>
      <c r="B435" s="59" t="s">
        <v>6017</v>
      </c>
      <c r="C435" s="87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пустая'!$Q$4,B436)),MAX($A$1,A435)+1,0)</f>
        <v>0</v>
      </c>
      <c r="B436" s="59" t="s">
        <v>6018</v>
      </c>
      <c r="C436" s="87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пустая'!$Q$4,B437)),MAX($A$1,A436)+1,0)</f>
        <v>0</v>
      </c>
      <c r="B437" s="59" t="s">
        <v>6019</v>
      </c>
      <c r="C437" s="87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пустая'!$Q$4,B438)),MAX($A$1,A437)+1,0)</f>
        <v>0</v>
      </c>
      <c r="B438" s="59" t="s">
        <v>6020</v>
      </c>
      <c r="C438" s="87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пустая'!$Q$4,B439)),MAX($A$1,A438)+1,0)</f>
        <v>0</v>
      </c>
      <c r="B439" s="59" t="s">
        <v>6021</v>
      </c>
      <c r="C439" s="87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пустая'!$Q$4,B440)),MAX($A$1,A439)+1,0)</f>
        <v>0</v>
      </c>
      <c r="B440" s="59" t="s">
        <v>6022</v>
      </c>
      <c r="C440" s="87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пустая'!$Q$4,B441)),MAX($A$1,A440)+1,0)</f>
        <v>0</v>
      </c>
      <c r="B441" s="59" t="s">
        <v>6023</v>
      </c>
      <c r="C441" s="87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пустая'!$Q$4,B442)),MAX($A$1,A441)+1,0)</f>
        <v>0</v>
      </c>
      <c r="B442" s="59" t="s">
        <v>6024</v>
      </c>
      <c r="C442" s="87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пустая'!$Q$4,B443)),MAX($A$1,A442)+1,0)</f>
        <v>0</v>
      </c>
      <c r="B443" s="59" t="s">
        <v>6025</v>
      </c>
      <c r="C443" s="87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пустая'!$Q$4,B444)),MAX($A$1,A443)+1,0)</f>
        <v>0</v>
      </c>
      <c r="B444" s="59" t="s">
        <v>6026</v>
      </c>
      <c r="C444" s="87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пустая'!$Q$4,B445)),MAX($A$1,A444)+1,0)</f>
        <v>0</v>
      </c>
      <c r="B445" s="59" t="s">
        <v>6027</v>
      </c>
      <c r="C445" s="87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пустая'!$Q$4,B446)),MAX($A$1,A445)+1,0)</f>
        <v>0</v>
      </c>
      <c r="B446" s="59" t="s">
        <v>6028</v>
      </c>
      <c r="C446" s="87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пустая'!$Q$4,B447)),MAX($A$1,A446)+1,0)</f>
        <v>0</v>
      </c>
      <c r="B447" s="59" t="s">
        <v>6029</v>
      </c>
      <c r="C447" s="87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пустая'!$Q$4,B448)),MAX($A$1,A447)+1,0)</f>
        <v>0</v>
      </c>
      <c r="B448" s="59" t="s">
        <v>6030</v>
      </c>
      <c r="C448" s="87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пустая'!$Q$4,B449)),MAX($A$1,A448)+1,0)</f>
        <v>0</v>
      </c>
      <c r="B449" s="59" t="s">
        <v>6031</v>
      </c>
      <c r="C449" s="87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пустая'!$Q$4,B450)),MAX($A$1,A449)+1,0)</f>
        <v>0</v>
      </c>
      <c r="B450" s="59" t="s">
        <v>6032</v>
      </c>
      <c r="C450" s="87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пустая'!$Q$4,B451)),MAX($A$1,A450)+1,0)</f>
        <v>0</v>
      </c>
      <c r="B451" s="59" t="s">
        <v>6033</v>
      </c>
      <c r="C451" s="87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пустая'!$Q$4,B452)),MAX($A$1,A451)+1,0)</f>
        <v>0</v>
      </c>
      <c r="B452" s="59" t="s">
        <v>6034</v>
      </c>
      <c r="C452" s="87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пустая'!$Q$4,B453)),MAX($A$1,A452)+1,0)</f>
        <v>0</v>
      </c>
      <c r="B453" s="59" t="s">
        <v>6035</v>
      </c>
      <c r="C453" s="87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пустая'!$Q$4,B454)),MAX($A$1,A453)+1,0)</f>
        <v>0</v>
      </c>
      <c r="B454" s="59" t="s">
        <v>6036</v>
      </c>
      <c r="C454" s="87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пустая'!$Q$4,B455)),MAX($A$1,A454)+1,0)</f>
        <v>0</v>
      </c>
      <c r="B455" s="59" t="s">
        <v>6037</v>
      </c>
      <c r="C455" s="87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пустая'!$Q$4,B456)),MAX($A$1,A455)+1,0)</f>
        <v>0</v>
      </c>
      <c r="B456" s="59" t="s">
        <v>6038</v>
      </c>
      <c r="C456" s="87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пустая'!$Q$4,B457)),MAX($A$1,A456)+1,0)</f>
        <v>0</v>
      </c>
      <c r="B457" s="59" t="s">
        <v>6039</v>
      </c>
      <c r="C457" s="87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пустая'!$Q$4,B458)),MAX($A$1,A457)+1,0)</f>
        <v>0</v>
      </c>
      <c r="B458" s="59" t="s">
        <v>6040</v>
      </c>
      <c r="C458" s="87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пустая'!$Q$4,B459)),MAX($A$1,A458)+1,0)</f>
        <v>0</v>
      </c>
      <c r="B459" s="59" t="s">
        <v>6041</v>
      </c>
      <c r="C459" s="87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пустая'!$Q$4,B460)),MAX($A$1,A459)+1,0)</f>
        <v>0</v>
      </c>
      <c r="B460" s="59" t="s">
        <v>6042</v>
      </c>
      <c r="C460" s="87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пустая'!$Q$4,B461)),MAX($A$1,A460)+1,0)</f>
        <v>0</v>
      </c>
      <c r="B461" s="59" t="s">
        <v>6043</v>
      </c>
      <c r="C461" s="87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пустая'!$Q$4,B462)),MAX($A$1,A461)+1,0)</f>
        <v>0</v>
      </c>
      <c r="B462" s="59" t="s">
        <v>6044</v>
      </c>
      <c r="C462" s="87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пустая'!$Q$4,B463)),MAX($A$1,A462)+1,0)</f>
        <v>0</v>
      </c>
      <c r="B463" s="59" t="s">
        <v>6045</v>
      </c>
      <c r="C463" s="87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пустая'!$Q$4,B464)),MAX($A$1,A463)+1,0)</f>
        <v>0</v>
      </c>
      <c r="B464" s="59" t="s">
        <v>6046</v>
      </c>
      <c r="C464" s="87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пустая'!$Q$4,B465)),MAX($A$1,A464)+1,0)</f>
        <v>0</v>
      </c>
      <c r="B465" s="59" t="s">
        <v>6047</v>
      </c>
      <c r="C465" s="87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пустая'!$Q$4,B466)),MAX($A$1,A465)+1,0)</f>
        <v>0</v>
      </c>
      <c r="B466" s="59" t="s">
        <v>6048</v>
      </c>
      <c r="C466" s="87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пустая'!$Q$4,B467)),MAX($A$1,A466)+1,0)</f>
        <v>0</v>
      </c>
      <c r="B467" s="59" t="s">
        <v>6049</v>
      </c>
      <c r="C467" s="87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пустая'!$Q$4,B468)),MAX($A$1,A467)+1,0)</f>
        <v>0</v>
      </c>
      <c r="B468" s="59" t="s">
        <v>6050</v>
      </c>
      <c r="C468" s="87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пустая'!$Q$4,B469)),MAX($A$1,A468)+1,0)</f>
        <v>0</v>
      </c>
      <c r="B469" s="59" t="s">
        <v>6051</v>
      </c>
      <c r="C469" s="87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пустая'!$Q$4,B470)),MAX($A$1,A469)+1,0)</f>
        <v>0</v>
      </c>
      <c r="B470" s="59" t="s">
        <v>6052</v>
      </c>
      <c r="C470" s="87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пустая'!$Q$4,B471)),MAX($A$1,A470)+1,0)</f>
        <v>0</v>
      </c>
      <c r="B471" s="59" t="s">
        <v>6053</v>
      </c>
      <c r="C471" s="87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пустая'!$Q$4,B472)),MAX($A$1,A471)+1,0)</f>
        <v>0</v>
      </c>
      <c r="B472" s="59" t="s">
        <v>6054</v>
      </c>
      <c r="C472" s="87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пустая'!$Q$4,B473)),MAX($A$1,A472)+1,0)</f>
        <v>0</v>
      </c>
      <c r="B473" s="59" t="s">
        <v>6055</v>
      </c>
      <c r="C473" s="87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пустая'!$Q$4,B474)),MAX($A$1,A473)+1,0)</f>
        <v>0</v>
      </c>
      <c r="B474" s="59" t="s">
        <v>6056</v>
      </c>
      <c r="C474" s="87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пустая'!$Q$4,B475)),MAX($A$1,A474)+1,0)</f>
        <v>0</v>
      </c>
      <c r="B475" s="59" t="s">
        <v>6057</v>
      </c>
      <c r="C475" s="87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пустая'!$Q$4,B476)),MAX($A$1,A475)+1,0)</f>
        <v>0</v>
      </c>
      <c r="B476" s="59" t="s">
        <v>6058</v>
      </c>
      <c r="C476" s="87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пустая'!$Q$4,B477)),MAX($A$1,A476)+1,0)</f>
        <v>0</v>
      </c>
      <c r="B477" s="59" t="s">
        <v>6059</v>
      </c>
      <c r="C477" s="87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пустая'!$Q$4,B478)),MAX($A$1,A477)+1,0)</f>
        <v>0</v>
      </c>
      <c r="B478" s="59" t="s">
        <v>6060</v>
      </c>
      <c r="C478" s="87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пустая'!$Q$4,B479)),MAX($A$1,A478)+1,0)</f>
        <v>0</v>
      </c>
      <c r="B479" s="59" t="s">
        <v>6061</v>
      </c>
      <c r="C479" s="87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пустая'!$Q$4,B480)),MAX($A$1,A479)+1,0)</f>
        <v>0</v>
      </c>
      <c r="B480" s="59" t="s">
        <v>6062</v>
      </c>
      <c r="C480" s="87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пустая'!$Q$4,B481)),MAX($A$1,A480)+1,0)</f>
        <v>0</v>
      </c>
      <c r="B481" s="59" t="s">
        <v>6063</v>
      </c>
      <c r="C481" s="87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пустая'!$Q$4,B482)),MAX($A$1,A481)+1,0)</f>
        <v>0</v>
      </c>
      <c r="B482" s="59" t="s">
        <v>6064</v>
      </c>
      <c r="C482" s="87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пустая'!$Q$4,B483)),MAX($A$1,A482)+1,0)</f>
        <v>0</v>
      </c>
      <c r="B483" s="59" t="s">
        <v>6065</v>
      </c>
      <c r="C483" s="87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пустая'!$Q$4,B484)),MAX($A$1,A483)+1,0)</f>
        <v>0</v>
      </c>
      <c r="B484" s="59" t="s">
        <v>6066</v>
      </c>
      <c r="C484" s="87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пустая'!$Q$4,B485)),MAX($A$1,A484)+1,0)</f>
        <v>0</v>
      </c>
      <c r="B485" s="59" t="s">
        <v>6067</v>
      </c>
      <c r="C485" s="87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пустая'!$Q$4,B486)),MAX($A$1,A485)+1,0)</f>
        <v>0</v>
      </c>
      <c r="B486" s="59" t="s">
        <v>6068</v>
      </c>
      <c r="C486" s="87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пустая'!$Q$4,B487)),MAX($A$1,A486)+1,0)</f>
        <v>0</v>
      </c>
      <c r="B487" s="59" t="s">
        <v>6069</v>
      </c>
      <c r="C487" s="87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пустая'!$Q$4,B488)),MAX($A$1,A487)+1,0)</f>
        <v>0</v>
      </c>
      <c r="B488" s="59" t="s">
        <v>6070</v>
      </c>
      <c r="C488" s="87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пустая'!$Q$4,B489)),MAX($A$1,A488)+1,0)</f>
        <v>0</v>
      </c>
      <c r="B489" s="59" t="s">
        <v>6071</v>
      </c>
      <c r="C489" s="87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пустая'!$Q$4,B490)),MAX($A$1,A489)+1,0)</f>
        <v>0</v>
      </c>
      <c r="B490" s="59" t="s">
        <v>6072</v>
      </c>
      <c r="C490" s="87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пустая'!$Q$4,B491)),MAX($A$1,A490)+1,0)</f>
        <v>0</v>
      </c>
      <c r="B491" s="59" t="s">
        <v>6073</v>
      </c>
      <c r="C491" s="87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пустая'!$Q$4,B492)),MAX($A$1,A491)+1,0)</f>
        <v>0</v>
      </c>
      <c r="B492" s="59" t="s">
        <v>6074</v>
      </c>
      <c r="C492" s="87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пустая'!$Q$4,B493)),MAX($A$1,A492)+1,0)</f>
        <v>0</v>
      </c>
      <c r="B493" s="59" t="s">
        <v>6075</v>
      </c>
      <c r="C493" s="87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пустая'!$Q$4,B494)),MAX($A$1,A493)+1,0)</f>
        <v>0</v>
      </c>
      <c r="B494" s="59" t="s">
        <v>6076</v>
      </c>
      <c r="C494" s="87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пустая'!$Q$4,B495)),MAX($A$1,A494)+1,0)</f>
        <v>0</v>
      </c>
      <c r="B495" s="59" t="s">
        <v>6077</v>
      </c>
      <c r="C495" s="87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пустая'!$Q$4,B496)),MAX($A$1,A495)+1,0)</f>
        <v>0</v>
      </c>
      <c r="B496" s="59" t="s">
        <v>6078</v>
      </c>
      <c r="C496" s="87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пустая'!$Q$4,B497)),MAX($A$1,A496)+1,0)</f>
        <v>0</v>
      </c>
      <c r="B497" s="59" t="s">
        <v>6079</v>
      </c>
      <c r="C497" s="87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пустая'!$Q$4,B498)),MAX($A$1,A497)+1,0)</f>
        <v>0</v>
      </c>
      <c r="B498" s="59" t="s">
        <v>6080</v>
      </c>
      <c r="C498" s="87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пустая'!$Q$4,B499)),MAX($A$1,A498)+1,0)</f>
        <v>0</v>
      </c>
      <c r="B499" s="59" t="s">
        <v>6081</v>
      </c>
      <c r="C499" s="87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пустая'!$Q$4,B500)),MAX($A$1,A499)+1,0)</f>
        <v>0</v>
      </c>
      <c r="B500" s="59" t="s">
        <v>6082</v>
      </c>
      <c r="C500" s="87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пустая'!$Q$4,B501)),MAX($A$1,A500)+1,0)</f>
        <v>0</v>
      </c>
      <c r="B501" s="59" t="s">
        <v>6083</v>
      </c>
      <c r="C501" s="87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пустая'!$Q$4,B502)),MAX($A$1,A501)+1,0)</f>
        <v>0</v>
      </c>
      <c r="B502" s="59" t="s">
        <v>6084</v>
      </c>
      <c r="C502" s="87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пустая'!$Q$4,B503)),MAX($A$1,A502)+1,0)</f>
        <v>0</v>
      </c>
      <c r="B503" s="59" t="s">
        <v>6085</v>
      </c>
      <c r="C503" s="87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пустая'!$Q$4,B504)),MAX($A$1,A503)+1,0)</f>
        <v>0</v>
      </c>
      <c r="B504" s="59" t="s">
        <v>6086</v>
      </c>
      <c r="C504" s="87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пустая'!$Q$4,B505)),MAX($A$1,A504)+1,0)</f>
        <v>0</v>
      </c>
      <c r="B505" s="59" t="s">
        <v>6087</v>
      </c>
      <c r="C505" s="87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пустая'!$Q$4,B506)),MAX($A$1,A505)+1,0)</f>
        <v>0</v>
      </c>
      <c r="B506" s="59" t="s">
        <v>6088</v>
      </c>
      <c r="C506" s="87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пустая'!$Q$4,B507)),MAX($A$1,A506)+1,0)</f>
        <v>0</v>
      </c>
      <c r="B507" s="59" t="s">
        <v>6089</v>
      </c>
      <c r="C507" s="87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пустая'!$Q$4,B508)),MAX($A$1,A507)+1,0)</f>
        <v>0</v>
      </c>
      <c r="B508" s="59" t="s">
        <v>6090</v>
      </c>
      <c r="C508" s="87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пустая'!$Q$4,B509)),MAX($A$1,A508)+1,0)</f>
        <v>0</v>
      </c>
      <c r="B509" s="59" t="s">
        <v>6091</v>
      </c>
      <c r="C509" s="87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пустая'!$Q$4,B510)),MAX($A$1,A509)+1,0)</f>
        <v>0</v>
      </c>
      <c r="B510" s="59" t="s">
        <v>6092</v>
      </c>
      <c r="C510" s="87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пустая'!$Q$4,B511)),MAX($A$1,A510)+1,0)</f>
        <v>0</v>
      </c>
      <c r="B511" s="59" t="s">
        <v>6093</v>
      </c>
      <c r="C511" s="87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пустая'!$Q$4,B512)),MAX($A$1,A511)+1,0)</f>
        <v>0</v>
      </c>
      <c r="B512" s="59" t="s">
        <v>6094</v>
      </c>
      <c r="C512" s="87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пустая'!$Q$4,B513)),MAX($A$1,A512)+1,0)</f>
        <v>0</v>
      </c>
      <c r="B513" s="59" t="s">
        <v>6095</v>
      </c>
      <c r="C513" s="87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пустая'!$Q$4,B514)),MAX($A$1,A513)+1,0)</f>
        <v>0</v>
      </c>
      <c r="B514" s="59" t="s">
        <v>6096</v>
      </c>
      <c r="C514" s="87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пустая'!$Q$4,B515)),MAX($A$1,A514)+1,0)</f>
        <v>0</v>
      </c>
      <c r="B515" s="59" t="s">
        <v>6097</v>
      </c>
      <c r="C515" s="87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пустая'!$Q$4,B516)),MAX($A$1,A515)+1,0)</f>
        <v>0</v>
      </c>
      <c r="B516" s="59" t="s">
        <v>6098</v>
      </c>
      <c r="C516" s="87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пустая'!$Q$4,B517)),MAX($A$1,A516)+1,0)</f>
        <v>0</v>
      </c>
      <c r="B517" s="59" t="s">
        <v>6099</v>
      </c>
      <c r="C517" s="87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пустая'!$Q$4,B518)),MAX($A$1,A517)+1,0)</f>
        <v>0</v>
      </c>
      <c r="B518" s="59" t="s">
        <v>6100</v>
      </c>
      <c r="C518" s="87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пустая'!$Q$4,B519)),MAX($A$1,A518)+1,0)</f>
        <v>0</v>
      </c>
      <c r="B519" s="59" t="s">
        <v>6101</v>
      </c>
      <c r="C519" s="87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пустая'!$Q$4,B520)),MAX($A$1,A519)+1,0)</f>
        <v>0</v>
      </c>
      <c r="B520" s="59" t="s">
        <v>6102</v>
      </c>
      <c r="C520" s="87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пустая'!$Q$4,B521)),MAX($A$1,A520)+1,0)</f>
        <v>0</v>
      </c>
      <c r="B521" s="59" t="s">
        <v>6103</v>
      </c>
      <c r="C521" s="87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пустая'!$Q$4,B522)),MAX($A$1,A521)+1,0)</f>
        <v>0</v>
      </c>
      <c r="B522" s="59" t="s">
        <v>6104</v>
      </c>
      <c r="C522" s="87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пустая'!$Q$4,B523)),MAX($A$1,A522)+1,0)</f>
        <v>0</v>
      </c>
      <c r="B523" s="59" t="s">
        <v>6105</v>
      </c>
      <c r="C523" s="87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пустая'!$Q$4,B524)),MAX($A$1,A523)+1,0)</f>
        <v>0</v>
      </c>
      <c r="B524" s="59" t="s">
        <v>6106</v>
      </c>
      <c r="C524" s="87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пустая'!$Q$4,B525)),MAX($A$1,A524)+1,0)</f>
        <v>0</v>
      </c>
      <c r="B525" s="59" t="s">
        <v>6107</v>
      </c>
      <c r="C525" s="87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пустая'!$Q$4,B526)),MAX($A$1,A525)+1,0)</f>
        <v>0</v>
      </c>
      <c r="B526" s="59" t="s">
        <v>6108</v>
      </c>
      <c r="C526" s="87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пустая'!$Q$4,B527)),MAX($A$1,A526)+1,0)</f>
        <v>0</v>
      </c>
      <c r="B527" s="59" t="s">
        <v>6109</v>
      </c>
      <c r="C527" s="87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пустая'!$Q$4,B528)),MAX($A$1,A527)+1,0)</f>
        <v>0</v>
      </c>
      <c r="B528" s="59" t="s">
        <v>6110</v>
      </c>
      <c r="C528" s="87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пустая'!$Q$4,B529)),MAX($A$1,A528)+1,0)</f>
        <v>0</v>
      </c>
      <c r="B529" s="59" t="s">
        <v>6111</v>
      </c>
      <c r="C529" s="87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пустая'!$Q$4,B530)),MAX($A$1,A529)+1,0)</f>
        <v>0</v>
      </c>
      <c r="B530" s="59" t="s">
        <v>6112</v>
      </c>
      <c r="C530" s="87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пустая'!$Q$4,B531)),MAX($A$1,A530)+1,0)</f>
        <v>0</v>
      </c>
      <c r="B531" s="59" t="s">
        <v>6113</v>
      </c>
      <c r="C531" s="87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пустая'!$Q$4,B532)),MAX($A$1,A531)+1,0)</f>
        <v>0</v>
      </c>
      <c r="B532" s="59" t="s">
        <v>6114</v>
      </c>
      <c r="C532" s="87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пустая'!$Q$4,B533)),MAX($A$1,A532)+1,0)</f>
        <v>0</v>
      </c>
      <c r="B533" s="59" t="s">
        <v>6115</v>
      </c>
      <c r="C533" s="87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пустая'!$Q$4,B534)),MAX($A$1,A533)+1,0)</f>
        <v>0</v>
      </c>
      <c r="B534" s="59" t="s">
        <v>6116</v>
      </c>
      <c r="C534" s="87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пустая'!$Q$4,B535)),MAX($A$1,A534)+1,0)</f>
        <v>0</v>
      </c>
      <c r="B535" s="59" t="s">
        <v>6117</v>
      </c>
      <c r="C535" s="87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пустая'!$Q$4,B536)),MAX($A$1,A535)+1,0)</f>
        <v>0</v>
      </c>
      <c r="B536" s="59" t="s">
        <v>6118</v>
      </c>
      <c r="C536" s="87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пустая'!$Q$4,B537)),MAX($A$1,A536)+1,0)</f>
        <v>0</v>
      </c>
      <c r="B537" s="59" t="s">
        <v>6119</v>
      </c>
      <c r="C537" s="87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пустая'!$Q$4,B538)),MAX($A$1,A537)+1,0)</f>
        <v>0</v>
      </c>
      <c r="B538" s="59" t="s">
        <v>6120</v>
      </c>
      <c r="C538" s="87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пустая'!$Q$4,B539)),MAX($A$1,A538)+1,0)</f>
        <v>0</v>
      </c>
      <c r="B539" s="59" t="s">
        <v>6121</v>
      </c>
      <c r="C539" s="87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пустая'!$Q$4,B540)),MAX($A$1,A539)+1,0)</f>
        <v>0</v>
      </c>
      <c r="B540" s="59" t="s">
        <v>6122</v>
      </c>
      <c r="C540" s="87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пустая'!$Q$4,B541)),MAX($A$1,A540)+1,0)</f>
        <v>0</v>
      </c>
      <c r="B541" s="59" t="s">
        <v>6123</v>
      </c>
      <c r="C541" s="87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пустая'!$Q$4,B542)),MAX($A$1,A541)+1,0)</f>
        <v>0</v>
      </c>
      <c r="B542" s="59" t="s">
        <v>6124</v>
      </c>
      <c r="C542" s="87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пустая'!$Q$4,B543)),MAX($A$1,A542)+1,0)</f>
        <v>0</v>
      </c>
      <c r="B543" s="59" t="s">
        <v>6125</v>
      </c>
      <c r="C543" s="87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пустая'!$Q$4,B544)),MAX($A$1,A543)+1,0)</f>
        <v>0</v>
      </c>
      <c r="B544" s="59" t="s">
        <v>6126</v>
      </c>
      <c r="C544" s="87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пустая'!$Q$4,B545)),MAX($A$1,A544)+1,0)</f>
        <v>0</v>
      </c>
      <c r="B545" s="59" t="s">
        <v>6127</v>
      </c>
      <c r="C545" s="87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пустая'!$Q$4,B546)),MAX($A$1,A545)+1,0)</f>
        <v>0</v>
      </c>
      <c r="B546" s="59" t="s">
        <v>6128</v>
      </c>
      <c r="C546" s="87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пустая'!$Q$4,B547)),MAX($A$1,A546)+1,0)</f>
        <v>0</v>
      </c>
      <c r="B547" s="59" t="s">
        <v>6129</v>
      </c>
      <c r="C547" s="87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пустая'!$Q$4,B548)),MAX($A$1,A547)+1,0)</f>
        <v>0</v>
      </c>
      <c r="B548" s="59" t="s">
        <v>6130</v>
      </c>
      <c r="C548" s="87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пустая'!$Q$4,B549)),MAX($A$1,A548)+1,0)</f>
        <v>0</v>
      </c>
      <c r="B549" s="59" t="s">
        <v>6131</v>
      </c>
      <c r="C549" s="87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пустая'!$Q$4,B550)),MAX($A$1,A549)+1,0)</f>
        <v>0</v>
      </c>
      <c r="B550" s="59" t="s">
        <v>6132</v>
      </c>
      <c r="C550" s="87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пустая'!$Q$4,B551)),MAX($A$1,A550)+1,0)</f>
        <v>0</v>
      </c>
      <c r="B551" s="59" t="s">
        <v>6133</v>
      </c>
      <c r="C551" s="87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пустая'!$Q$4,B552)),MAX($A$1,A551)+1,0)</f>
        <v>0</v>
      </c>
      <c r="B552" s="59" t="s">
        <v>6134</v>
      </c>
      <c r="C552" s="87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пустая'!$Q$4,B553)),MAX($A$1,A552)+1,0)</f>
        <v>0</v>
      </c>
      <c r="B553" s="59" t="s">
        <v>6135</v>
      </c>
      <c r="C553" s="87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пустая'!$Q$4,B554)),MAX($A$1,A553)+1,0)</f>
        <v>0</v>
      </c>
      <c r="B554" s="59" t="s">
        <v>6136</v>
      </c>
      <c r="C554" s="87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пустая'!$Q$4,B555)),MAX($A$1,A554)+1,0)</f>
        <v>0</v>
      </c>
      <c r="B555" s="59" t="s">
        <v>6137</v>
      </c>
      <c r="C555" s="87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пустая'!$Q$4,B556)),MAX($A$1,A555)+1,0)</f>
        <v>0</v>
      </c>
      <c r="B556" s="59" t="s">
        <v>6138</v>
      </c>
      <c r="C556" s="87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пустая'!$Q$4,B557)),MAX($A$1,A556)+1,0)</f>
        <v>0</v>
      </c>
      <c r="B557" s="59" t="s">
        <v>6139</v>
      </c>
      <c r="C557" s="87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пустая'!$Q$4,B558)),MAX($A$1,A557)+1,0)</f>
        <v>0</v>
      </c>
      <c r="B558" s="59" t="s">
        <v>6140</v>
      </c>
      <c r="C558" s="87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пустая'!$Q$4,B559)),MAX($A$1,A558)+1,0)</f>
        <v>0</v>
      </c>
      <c r="B559" s="59" t="s">
        <v>6141</v>
      </c>
      <c r="C559" s="87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пустая'!$Q$4,B560)),MAX($A$1,A559)+1,0)</f>
        <v>0</v>
      </c>
      <c r="B560" s="59" t="s">
        <v>6142</v>
      </c>
      <c r="C560" s="87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пустая'!$Q$4,B561)),MAX($A$1,A560)+1,0)</f>
        <v>0</v>
      </c>
      <c r="B561" s="59" t="s">
        <v>6143</v>
      </c>
      <c r="C561" s="87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пустая'!$Q$4,B562)),MAX($A$1,A561)+1,0)</f>
        <v>0</v>
      </c>
      <c r="B562" s="59" t="s">
        <v>6144</v>
      </c>
      <c r="C562" s="87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пустая'!$Q$4,B563)),MAX($A$1,A562)+1,0)</f>
        <v>0</v>
      </c>
      <c r="B563" s="59" t="s">
        <v>6145</v>
      </c>
      <c r="C563" s="87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пустая'!$Q$4,B564)),MAX($A$1,A563)+1,0)</f>
        <v>0</v>
      </c>
      <c r="B564" s="59" t="s">
        <v>6146</v>
      </c>
      <c r="C564" s="87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пустая'!$Q$4,B565)),MAX($A$1,A564)+1,0)</f>
        <v>0</v>
      </c>
      <c r="B565" s="59" t="s">
        <v>6147</v>
      </c>
      <c r="C565" s="87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пустая'!$Q$4,B566)),MAX($A$1,A565)+1,0)</f>
        <v>0</v>
      </c>
      <c r="B566" s="59" t="s">
        <v>6148</v>
      </c>
      <c r="C566" s="87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пустая'!$Q$4,B567)),MAX($A$1,A566)+1,0)</f>
        <v>0</v>
      </c>
      <c r="B567" s="59" t="s">
        <v>6149</v>
      </c>
      <c r="C567" s="87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пустая'!$Q$4,B568)),MAX($A$1,A567)+1,0)</f>
        <v>0</v>
      </c>
      <c r="B568" s="59" t="s">
        <v>6150</v>
      </c>
      <c r="C568" s="87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пустая'!$Q$4,B569)),MAX($A$1,A568)+1,0)</f>
        <v>0</v>
      </c>
      <c r="B569" s="59" t="s">
        <v>6151</v>
      </c>
      <c r="C569" s="87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пустая'!$Q$4,B570)),MAX($A$1,A569)+1,0)</f>
        <v>0</v>
      </c>
      <c r="B570" s="59" t="s">
        <v>6152</v>
      </c>
      <c r="C570" s="87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пустая'!$Q$4,B571)),MAX($A$1,A570)+1,0)</f>
        <v>0</v>
      </c>
      <c r="B571" s="59" t="s">
        <v>6153</v>
      </c>
      <c r="C571" s="87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пустая'!$Q$4,B572)),MAX($A$1,A571)+1,0)</f>
        <v>0</v>
      </c>
      <c r="B572" s="59" t="s">
        <v>6154</v>
      </c>
      <c r="C572" s="87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пустая'!$Q$4,B573)),MAX($A$1,A572)+1,0)</f>
        <v>0</v>
      </c>
      <c r="B573" s="59" t="s">
        <v>6155</v>
      </c>
      <c r="C573" s="87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пустая'!$Q$4,B574)),MAX($A$1,A573)+1,0)</f>
        <v>0</v>
      </c>
      <c r="B574" s="59" t="s">
        <v>6156</v>
      </c>
      <c r="C574" s="87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пустая'!$Q$4,B575)),MAX($A$1,A574)+1,0)</f>
        <v>0</v>
      </c>
      <c r="B575" s="59" t="s">
        <v>6157</v>
      </c>
      <c r="C575" s="87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пустая'!$Q$4,B576)),MAX($A$1,A575)+1,0)</f>
        <v>0</v>
      </c>
      <c r="B576" s="59" t="s">
        <v>6158</v>
      </c>
      <c r="C576" s="87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пустая'!$Q$4,B577)),MAX($A$1,A576)+1,0)</f>
        <v>0</v>
      </c>
      <c r="B577" s="59" t="s">
        <v>6159</v>
      </c>
      <c r="C577" s="87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пустая'!$Q$4,B578)),MAX($A$1,A577)+1,0)</f>
        <v>0</v>
      </c>
      <c r="B578" s="59" t="s">
        <v>6160</v>
      </c>
      <c r="C578" s="87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пустая'!$Q$4,B579)),MAX($A$1,A578)+1,0)</f>
        <v>0</v>
      </c>
      <c r="B579" s="59" t="s">
        <v>6161</v>
      </c>
      <c r="C579" s="87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пустая'!$Q$4,B580)),MAX($A$1,A579)+1,0)</f>
        <v>0</v>
      </c>
      <c r="B580" s="59" t="s">
        <v>6162</v>
      </c>
      <c r="C580" s="87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пустая'!$Q$4,B581)),MAX($A$1,A580)+1,0)</f>
        <v>0</v>
      </c>
      <c r="B581" s="59" t="s">
        <v>6163</v>
      </c>
      <c r="C581" s="87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пустая'!$Q$4,B582)),MAX($A$1,A581)+1,0)</f>
        <v>0</v>
      </c>
      <c r="B582" s="59" t="s">
        <v>6164</v>
      </c>
      <c r="C582" s="87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пустая'!$Q$4,B583)),MAX($A$1,A582)+1,0)</f>
        <v>0</v>
      </c>
      <c r="B583" s="59" t="s">
        <v>6165</v>
      </c>
      <c r="C583" s="87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пустая'!$Q$4,B584)),MAX($A$1,A583)+1,0)</f>
        <v>0</v>
      </c>
      <c r="B584" s="59" t="s">
        <v>6166</v>
      </c>
      <c r="C584" s="87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пустая'!$Q$4,B585)),MAX($A$1,A584)+1,0)</f>
        <v>0</v>
      </c>
      <c r="B585" s="59" t="s">
        <v>6167</v>
      </c>
      <c r="C585" s="87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пустая'!$Q$4,B586)),MAX($A$1,A585)+1,0)</f>
        <v>0</v>
      </c>
      <c r="B586" s="59" t="s">
        <v>6168</v>
      </c>
      <c r="C586" s="87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пустая'!$Q$4,B587)),MAX($A$1,A586)+1,0)</f>
        <v>0</v>
      </c>
      <c r="B587" s="59" t="s">
        <v>6169</v>
      </c>
      <c r="C587" s="87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пустая'!$Q$4,B588)),MAX($A$1,A587)+1,0)</f>
        <v>0</v>
      </c>
      <c r="B588" s="59" t="s">
        <v>6170</v>
      </c>
      <c r="C588" s="87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пустая'!$Q$4,B589)),MAX($A$1,A588)+1,0)</f>
        <v>0</v>
      </c>
      <c r="B589" s="59" t="s">
        <v>6171</v>
      </c>
      <c r="C589" s="87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пустая'!$Q$4,B590)),MAX($A$1,A589)+1,0)</f>
        <v>0</v>
      </c>
      <c r="B590" s="59" t="s">
        <v>6172</v>
      </c>
      <c r="C590" s="87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пустая'!$Q$4,B591)),MAX($A$1,A590)+1,0)</f>
        <v>0</v>
      </c>
      <c r="B591" s="59" t="s">
        <v>6173</v>
      </c>
      <c r="C591" s="87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пустая'!$Q$4,B592)),MAX($A$1,A591)+1,0)</f>
        <v>0</v>
      </c>
      <c r="B592" s="59" t="s">
        <v>6174</v>
      </c>
      <c r="C592" s="87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пустая'!$Q$4,B593)),MAX($A$1,A592)+1,0)</f>
        <v>0</v>
      </c>
      <c r="B593" s="59" t="s">
        <v>6175</v>
      </c>
      <c r="C593" s="87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пустая'!$Q$4,B594)),MAX($A$1,A593)+1,0)</f>
        <v>0</v>
      </c>
      <c r="B594" s="59" t="s">
        <v>6176</v>
      </c>
      <c r="C594" s="87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пустая'!$Q$4,B595)),MAX($A$1,A594)+1,0)</f>
        <v>0</v>
      </c>
      <c r="B595" s="59" t="s">
        <v>6177</v>
      </c>
      <c r="C595" s="87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пустая'!$Q$4,B596)),MAX($A$1,A595)+1,0)</f>
        <v>0</v>
      </c>
      <c r="B596" s="59" t="s">
        <v>6178</v>
      </c>
      <c r="C596" s="87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пустая'!$Q$4,B597)),MAX($A$1,A596)+1,0)</f>
        <v>0</v>
      </c>
      <c r="B597" s="59" t="s">
        <v>6179</v>
      </c>
      <c r="C597" s="87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пустая'!$Q$4,B598)),MAX($A$1,A597)+1,0)</f>
        <v>0</v>
      </c>
      <c r="B598" s="59" t="s">
        <v>6180</v>
      </c>
      <c r="C598" s="87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пустая'!$Q$4,B599)),MAX($A$1,A598)+1,0)</f>
        <v>0</v>
      </c>
      <c r="B599" s="59" t="s">
        <v>6181</v>
      </c>
      <c r="C599" s="87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пустая'!$Q$4,B600)),MAX($A$1,A599)+1,0)</f>
        <v>0</v>
      </c>
      <c r="B600" s="59" t="s">
        <v>6182</v>
      </c>
      <c r="C600" s="87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пустая'!$Q$4,B601)),MAX($A$1,A600)+1,0)</f>
        <v>0</v>
      </c>
      <c r="B601" s="59" t="s">
        <v>6183</v>
      </c>
      <c r="C601" s="87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пустая'!$Q$4,B602)),MAX($A$1,A601)+1,0)</f>
        <v>0</v>
      </c>
      <c r="B602" s="59" t="s">
        <v>6184</v>
      </c>
      <c r="C602" s="87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пустая'!$Q$4,B603)),MAX($A$1,A602)+1,0)</f>
        <v>0</v>
      </c>
      <c r="B603" s="59" t="s">
        <v>6185</v>
      </c>
      <c r="C603" s="87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пустая'!$Q$4,B604)),MAX($A$1,A603)+1,0)</f>
        <v>0</v>
      </c>
      <c r="B604" s="59" t="s">
        <v>6186</v>
      </c>
      <c r="C604" s="87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пустая'!$Q$4,B605)),MAX($A$1,A604)+1,0)</f>
        <v>0</v>
      </c>
      <c r="B605" s="59" t="s">
        <v>6187</v>
      </c>
      <c r="C605" s="87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пустая'!$Q$4,B606)),MAX($A$1,A605)+1,0)</f>
        <v>0</v>
      </c>
      <c r="B606" s="59" t="s">
        <v>6188</v>
      </c>
      <c r="C606" s="87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пустая'!$Q$4,B607)),MAX($A$1,A606)+1,0)</f>
        <v>0</v>
      </c>
      <c r="B607" s="59" t="s">
        <v>6189</v>
      </c>
      <c r="C607" s="87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пустая'!$Q$4,B608)),MAX($A$1,A607)+1,0)</f>
        <v>0</v>
      </c>
      <c r="B608" s="59" t="s">
        <v>6190</v>
      </c>
      <c r="C608" s="87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пустая'!$Q$4,B609)),MAX($A$1,A608)+1,0)</f>
        <v>0</v>
      </c>
      <c r="B609" s="59" t="s">
        <v>6191</v>
      </c>
      <c r="C609" s="87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пустая'!$Q$4,B610)),MAX($A$1,A609)+1,0)</f>
        <v>0</v>
      </c>
      <c r="B610" s="59" t="s">
        <v>6192</v>
      </c>
      <c r="C610" s="87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пустая'!$Q$4,B611)),MAX($A$1,A610)+1,0)</f>
        <v>0</v>
      </c>
      <c r="B611" s="59" t="s">
        <v>6193</v>
      </c>
      <c r="C611" s="87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пустая'!$Q$4,B612)),MAX($A$1,A611)+1,0)</f>
        <v>0</v>
      </c>
      <c r="B612" s="59" t="s">
        <v>6194</v>
      </c>
      <c r="C612" s="87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пустая'!$Q$4,B613)),MAX($A$1,A612)+1,0)</f>
        <v>0</v>
      </c>
      <c r="B613" s="59" t="s">
        <v>6195</v>
      </c>
      <c r="C613" s="87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пустая'!$Q$4,B614)),MAX($A$1,A613)+1,0)</f>
        <v>0</v>
      </c>
      <c r="B614" s="59" t="s">
        <v>6196</v>
      </c>
      <c r="C614" s="87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пустая'!$Q$4,B615)),MAX($A$1,A614)+1,0)</f>
        <v>0</v>
      </c>
      <c r="B615" s="59" t="s">
        <v>6197</v>
      </c>
      <c r="C615" s="87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пустая'!$Q$4,B616)),MAX($A$1,A615)+1,0)</f>
        <v>0</v>
      </c>
      <c r="B616" s="59" t="s">
        <v>6198</v>
      </c>
      <c r="C616" s="87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пустая'!$Q$4,B617)),MAX($A$1,A616)+1,0)</f>
        <v>0</v>
      </c>
      <c r="B617" s="59" t="s">
        <v>6199</v>
      </c>
      <c r="C617" s="87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пустая'!$Q$4,B618)),MAX($A$1,A617)+1,0)</f>
        <v>0</v>
      </c>
      <c r="B618" s="59" t="s">
        <v>6200</v>
      </c>
      <c r="C618" s="87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пустая'!$Q$4,B619)),MAX($A$1,A618)+1,0)</f>
        <v>0</v>
      </c>
      <c r="B619" s="59" t="s">
        <v>6201</v>
      </c>
      <c r="C619" s="87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пустая'!$Q$4,B620)),MAX($A$1,A619)+1,0)</f>
        <v>0</v>
      </c>
      <c r="B620" s="59" t="s">
        <v>6202</v>
      </c>
      <c r="C620" s="87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пустая'!$Q$4,B621)),MAX($A$1,A620)+1,0)</f>
        <v>0</v>
      </c>
      <c r="B621" s="59" t="s">
        <v>6203</v>
      </c>
      <c r="C621" s="87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пустая'!$Q$4,B622)),MAX($A$1,A621)+1,0)</f>
        <v>0</v>
      </c>
      <c r="B622" s="59" t="s">
        <v>6204</v>
      </c>
      <c r="C622" s="87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пустая'!$Q$4,B623)),MAX($A$1,A622)+1,0)</f>
        <v>0</v>
      </c>
      <c r="B623" s="59" t="s">
        <v>6205</v>
      </c>
      <c r="C623" s="87"/>
      <c r="D623" s="2">
        <v>622</v>
      </c>
      <c r="E623" s="2" t="e">
        <f t="shared" si="9"/>
        <v>#N/A</v>
      </c>
    </row>
    <row r="624" spans="1:5" ht="60" x14ac:dyDescent="0.25">
      <c r="A624">
        <f>IF(ISNUMBER(SEARCH('Анкета пустая'!$Q$4,B624)),MAX($A$1,A623)+1,0)</f>
        <v>0</v>
      </c>
      <c r="B624" s="59" t="s">
        <v>6206</v>
      </c>
      <c r="C624" s="87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пустая'!$Q$4,B625)),MAX($A$1,A624)+1,0)</f>
        <v>0</v>
      </c>
      <c r="B625" s="59" t="s">
        <v>6207</v>
      </c>
      <c r="C625" s="87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пустая'!$Q$4,B626)),MAX($A$1,A625)+1,0)</f>
        <v>0</v>
      </c>
      <c r="B626" s="59" t="s">
        <v>6208</v>
      </c>
      <c r="C626" s="87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пустая'!$Q$4,B627)),MAX($A$1,A626)+1,0)</f>
        <v>0</v>
      </c>
      <c r="B627" s="59" t="s">
        <v>6209</v>
      </c>
      <c r="C627" s="87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пустая'!$Q$4,B628)),MAX($A$1,A627)+1,0)</f>
        <v>0</v>
      </c>
      <c r="B628" s="59" t="s">
        <v>6210</v>
      </c>
      <c r="C628" s="87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пустая'!$Q$4,B629)),MAX($A$1,A628)+1,0)</f>
        <v>0</v>
      </c>
      <c r="B629" s="59" t="s">
        <v>6211</v>
      </c>
      <c r="C629" s="87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пустая'!$Q$4,B630)),MAX($A$1,A629)+1,0)</f>
        <v>0</v>
      </c>
      <c r="B630" s="59" t="s">
        <v>6212</v>
      </c>
      <c r="C630" s="87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пустая'!$Q$4,B631)),MAX($A$1,A630)+1,0)</f>
        <v>0</v>
      </c>
      <c r="B631" s="59" t="s">
        <v>6213</v>
      </c>
      <c r="C631" s="87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пустая'!$Q$4,B632)),MAX($A$1,A631)+1,0)</f>
        <v>0</v>
      </c>
      <c r="B632" s="59" t="s">
        <v>6214</v>
      </c>
      <c r="C632" s="87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пустая'!$Q$4,B633)),MAX($A$1,A632)+1,0)</f>
        <v>0</v>
      </c>
      <c r="B633" s="59" t="s">
        <v>6215</v>
      </c>
      <c r="C633" s="87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пустая'!$Q$4,B634)),MAX($A$1,A633)+1,0)</f>
        <v>0</v>
      </c>
      <c r="B634" s="59" t="s">
        <v>6216</v>
      </c>
      <c r="C634" s="87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пустая'!$Q$4,B635)),MAX($A$1,A634)+1,0)</f>
        <v>0</v>
      </c>
      <c r="B635" s="59" t="s">
        <v>6217</v>
      </c>
      <c r="C635" s="87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пустая'!$Q$4,B636)),MAX($A$1,A635)+1,0)</f>
        <v>0</v>
      </c>
      <c r="B636" s="59" t="s">
        <v>6218</v>
      </c>
      <c r="C636" s="87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пустая'!$Q$4,B637)),MAX($A$1,A636)+1,0)</f>
        <v>0</v>
      </c>
      <c r="B637" s="59" t="s">
        <v>6219</v>
      </c>
      <c r="C637" s="87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пустая'!$Q$4,B638)),MAX($A$1,A637)+1,0)</f>
        <v>0</v>
      </c>
      <c r="B638" s="59" t="s">
        <v>6220</v>
      </c>
      <c r="C638" s="87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пустая'!$Q$4,B639)),MAX($A$1,A638)+1,0)</f>
        <v>0</v>
      </c>
      <c r="B639" s="59" t="s">
        <v>6221</v>
      </c>
      <c r="C639" s="87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пустая'!$Q$4,B640)),MAX($A$1,A639)+1,0)</f>
        <v>0</v>
      </c>
      <c r="B640" s="59" t="s">
        <v>6222</v>
      </c>
      <c r="C640" s="87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пустая'!$Q$4,B641)),MAX($A$1,A640)+1,0)</f>
        <v>0</v>
      </c>
      <c r="B641" s="59" t="s">
        <v>6223</v>
      </c>
      <c r="C641" s="87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пустая'!$Q$4,B642)),MAX($A$1,A641)+1,0)</f>
        <v>0</v>
      </c>
      <c r="B642" s="59" t="s">
        <v>6224</v>
      </c>
      <c r="C642" s="87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пустая'!$Q$4,B643)),MAX($A$1,A642)+1,0)</f>
        <v>0</v>
      </c>
      <c r="B643" s="59" t="s">
        <v>6225</v>
      </c>
      <c r="C643" s="87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пустая'!$Q$4,B644)),MAX($A$1,A643)+1,0)</f>
        <v>0</v>
      </c>
      <c r="B644" s="59" t="s">
        <v>6226</v>
      </c>
      <c r="C644" s="87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пустая'!$Q$4,B645)),MAX($A$1,A644)+1,0)</f>
        <v>0</v>
      </c>
      <c r="B645" s="59" t="s">
        <v>6227</v>
      </c>
      <c r="C645" s="87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пустая'!$Q$4,B646)),MAX($A$1,A645)+1,0)</f>
        <v>0</v>
      </c>
      <c r="B646" s="59" t="s">
        <v>6228</v>
      </c>
      <c r="C646" s="87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пустая'!$Q$4,B647)),MAX($A$1,A646)+1,0)</f>
        <v>0</v>
      </c>
      <c r="B647" s="59" t="s">
        <v>6229</v>
      </c>
      <c r="C647" s="87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пустая'!$Q$4,B648)),MAX($A$1,A647)+1,0)</f>
        <v>0</v>
      </c>
      <c r="B648" s="59" t="s">
        <v>6230</v>
      </c>
      <c r="C648" s="87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пустая'!$Q$4,B649)),MAX($A$1,A648)+1,0)</f>
        <v>0</v>
      </c>
      <c r="B649" s="59" t="s">
        <v>6231</v>
      </c>
      <c r="C649" s="87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пустая'!$Q$4,B650)),MAX($A$1,A649)+1,0)</f>
        <v>0</v>
      </c>
      <c r="B650" s="59" t="s">
        <v>6232</v>
      </c>
      <c r="C650" s="87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пустая'!$Q$4,B651)),MAX($A$1,A650)+1,0)</f>
        <v>0</v>
      </c>
      <c r="B651" s="59" t="s">
        <v>6233</v>
      </c>
      <c r="C651" s="87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пустая'!$Q$4,B652)),MAX($A$1,A651)+1,0)</f>
        <v>0</v>
      </c>
      <c r="B652" s="59" t="s">
        <v>6234</v>
      </c>
      <c r="C652" s="87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пустая'!$Q$4,B653)),MAX($A$1,A652)+1,0)</f>
        <v>0</v>
      </c>
      <c r="B653" s="59" t="s">
        <v>6235</v>
      </c>
      <c r="C653" s="87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пустая'!$Q$4,B654)),MAX($A$1,A653)+1,0)</f>
        <v>0</v>
      </c>
      <c r="B654" s="59" t="s">
        <v>6236</v>
      </c>
      <c r="C654" s="87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пустая'!$Q$4,B655)),MAX($A$1,A654)+1,0)</f>
        <v>0</v>
      </c>
      <c r="B655" s="59" t="s">
        <v>6237</v>
      </c>
      <c r="C655" s="87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пустая'!$Q$4,B656)),MAX($A$1,A655)+1,0)</f>
        <v>0</v>
      </c>
      <c r="B656" s="59" t="s">
        <v>6238</v>
      </c>
      <c r="C656" s="87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пустая'!$Q$4,B657)),MAX($A$1,A656)+1,0)</f>
        <v>0</v>
      </c>
      <c r="B657" s="59" t="s">
        <v>6239</v>
      </c>
      <c r="C657" s="87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пустая'!$Q$4,B658)),MAX($A$1,A657)+1,0)</f>
        <v>0</v>
      </c>
      <c r="B658" s="59" t="s">
        <v>6240</v>
      </c>
      <c r="C658" s="87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пустая'!$Q$4,B659)),MAX($A$1,A658)+1,0)</f>
        <v>0</v>
      </c>
      <c r="B659" s="59" t="s">
        <v>6241</v>
      </c>
      <c r="C659" s="87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пустая'!$Q$4,B660)),MAX($A$1,A659)+1,0)</f>
        <v>0</v>
      </c>
      <c r="B660" s="59" t="s">
        <v>6242</v>
      </c>
      <c r="C660" s="87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пустая'!$Q$4,B661)),MAX($A$1,A660)+1,0)</f>
        <v>0</v>
      </c>
      <c r="B661" s="59" t="s">
        <v>6243</v>
      </c>
      <c r="C661" s="87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пустая'!$Q$4,B662)),MAX($A$1,A661)+1,0)</f>
        <v>0</v>
      </c>
      <c r="B662" s="59" t="s">
        <v>6244</v>
      </c>
      <c r="C662" s="87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пустая'!$Q$4,B663)),MAX($A$1,A662)+1,0)</f>
        <v>0</v>
      </c>
      <c r="B663" s="59" t="s">
        <v>6245</v>
      </c>
      <c r="C663" s="87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пустая'!$Q$4,B664)),MAX($A$1,A663)+1,0)</f>
        <v>0</v>
      </c>
      <c r="B664" s="59" t="s">
        <v>6246</v>
      </c>
      <c r="C664" s="87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пустая'!$Q$4,B665)),MAX($A$1,A664)+1,0)</f>
        <v>0</v>
      </c>
      <c r="B665" s="59" t="s">
        <v>6247</v>
      </c>
      <c r="C665" s="87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пустая'!$Q$4,B666)),MAX($A$1,A665)+1,0)</f>
        <v>0</v>
      </c>
      <c r="B666" s="59" t="s">
        <v>6248</v>
      </c>
      <c r="C666" s="87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пустая'!$Q$4,B667)),MAX($A$1,A666)+1,0)</f>
        <v>0</v>
      </c>
      <c r="B667" s="59" t="s">
        <v>6249</v>
      </c>
      <c r="C667" s="87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пустая'!$Q$4,B668)),MAX($A$1,A667)+1,0)</f>
        <v>0</v>
      </c>
      <c r="B668" s="59" t="s">
        <v>6250</v>
      </c>
      <c r="C668" s="87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пустая'!$Q$4,B669)),MAX($A$1,A668)+1,0)</f>
        <v>0</v>
      </c>
      <c r="B669" s="59" t="s">
        <v>6251</v>
      </c>
      <c r="C669" s="87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пустая'!$Q$4,B670)),MAX($A$1,A669)+1,0)</f>
        <v>0</v>
      </c>
      <c r="B670" s="59" t="s">
        <v>6252</v>
      </c>
      <c r="C670" s="87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пустая'!$Q$4,B671)),MAX($A$1,A670)+1,0)</f>
        <v>0</v>
      </c>
      <c r="B671" s="59" t="s">
        <v>6253</v>
      </c>
      <c r="C671" s="87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пустая'!$Q$4,B672)),MAX($A$1,A671)+1,0)</f>
        <v>0</v>
      </c>
      <c r="B672" s="59" t="s">
        <v>6254</v>
      </c>
      <c r="C672" s="87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пустая'!$Q$4,B673)),MAX($A$1,A672)+1,0)</f>
        <v>0</v>
      </c>
      <c r="B673" s="59" t="s">
        <v>6255</v>
      </c>
      <c r="C673" s="87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пустая'!$Q$4,B674)),MAX($A$1,A673)+1,0)</f>
        <v>0</v>
      </c>
      <c r="B674" s="59" t="s">
        <v>6256</v>
      </c>
      <c r="C674" s="87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пустая'!$Q$4,B675)),MAX($A$1,A674)+1,0)</f>
        <v>0</v>
      </c>
      <c r="B675" s="59" t="s">
        <v>6257</v>
      </c>
      <c r="C675" s="87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пустая'!$Q$4,B676)),MAX($A$1,A675)+1,0)</f>
        <v>0</v>
      </c>
      <c r="B676" s="59" t="s">
        <v>6258</v>
      </c>
      <c r="C676" s="87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пустая'!$Q$4,B677)),MAX($A$1,A676)+1,0)</f>
        <v>0</v>
      </c>
      <c r="B677" s="59" t="s">
        <v>6259</v>
      </c>
      <c r="C677" s="87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пустая'!$Q$4,B678)),MAX($A$1,A677)+1,0)</f>
        <v>0</v>
      </c>
      <c r="B678" s="59" t="s">
        <v>6260</v>
      </c>
      <c r="C678" s="87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пустая'!$Q$4,B679)),MAX($A$1,A678)+1,0)</f>
        <v>0</v>
      </c>
      <c r="B679" s="59" t="s">
        <v>6261</v>
      </c>
      <c r="C679" s="87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пустая'!$Q$4,B680)),MAX($A$1,A679)+1,0)</f>
        <v>0</v>
      </c>
      <c r="B680" s="59" t="s">
        <v>6262</v>
      </c>
      <c r="C680" s="87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пустая'!$Q$4,B681)),MAX($A$1,A680)+1,0)</f>
        <v>0</v>
      </c>
      <c r="B681" s="59" t="s">
        <v>6263</v>
      </c>
      <c r="C681" s="87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пустая'!$Q$4,B682)),MAX($A$1,A681)+1,0)</f>
        <v>0</v>
      </c>
      <c r="B682" s="59" t="s">
        <v>6264</v>
      </c>
      <c r="C682" s="87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пустая'!$Q$4,B683)),MAX($A$1,A682)+1,0)</f>
        <v>0</v>
      </c>
      <c r="B683" s="59" t="s">
        <v>6265</v>
      </c>
      <c r="C683" s="87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пустая'!$Q$4,B684)),MAX($A$1,A683)+1,0)</f>
        <v>0</v>
      </c>
      <c r="B684" s="59" t="s">
        <v>6266</v>
      </c>
      <c r="C684" s="87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пустая'!$Q$4,B685)),MAX($A$1,A684)+1,0)</f>
        <v>0</v>
      </c>
      <c r="B685" s="59" t="s">
        <v>6267</v>
      </c>
      <c r="C685" s="87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пустая'!$Q$4,B686)),MAX($A$1,A685)+1,0)</f>
        <v>0</v>
      </c>
      <c r="B686" s="59" t="s">
        <v>6268</v>
      </c>
      <c r="C686" s="87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пустая'!$Q$4,B687)),MAX($A$1,A686)+1,0)</f>
        <v>0</v>
      </c>
      <c r="B687" s="59" t="s">
        <v>6269</v>
      </c>
      <c r="C687" s="87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пустая'!$Q$4,B688)),MAX($A$1,A687)+1,0)</f>
        <v>0</v>
      </c>
      <c r="B688" s="59" t="s">
        <v>6270</v>
      </c>
      <c r="C688" s="87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пустая'!$Q$4,B689)),MAX($A$1,A688)+1,0)</f>
        <v>0</v>
      </c>
      <c r="B689" s="59" t="s">
        <v>6271</v>
      </c>
      <c r="C689" s="87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пустая'!$Q$4,B690)),MAX($A$1,A689)+1,0)</f>
        <v>0</v>
      </c>
      <c r="B690" s="59" t="s">
        <v>6272</v>
      </c>
      <c r="C690" s="87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пустая'!$Q$4,B691)),MAX($A$1,A690)+1,0)</f>
        <v>0</v>
      </c>
      <c r="B691" s="59" t="s">
        <v>6273</v>
      </c>
      <c r="C691" s="87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пустая'!$Q$4,B692)),MAX($A$1,A691)+1,0)</f>
        <v>0</v>
      </c>
      <c r="B692" s="59" t="s">
        <v>6274</v>
      </c>
      <c r="C692" s="87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пустая'!$Q$4,B693)),MAX($A$1,A692)+1,0)</f>
        <v>0</v>
      </c>
      <c r="B693" s="59" t="s">
        <v>6275</v>
      </c>
      <c r="C693" s="87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пустая'!$Q$4,B694)),MAX($A$1,A693)+1,0)</f>
        <v>0</v>
      </c>
      <c r="B694" s="59" t="s">
        <v>6276</v>
      </c>
      <c r="C694" s="87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пустая'!$Q$4,B695)),MAX($A$1,A694)+1,0)</f>
        <v>0</v>
      </c>
      <c r="B695" s="59" t="s">
        <v>6277</v>
      </c>
      <c r="C695" s="87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пустая'!$Q$4,B696)),MAX($A$1,A695)+1,0)</f>
        <v>0</v>
      </c>
      <c r="B696" s="59" t="s">
        <v>6278</v>
      </c>
      <c r="C696" s="87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пустая'!$Q$4,B697)),MAX($A$1,A696)+1,0)</f>
        <v>0</v>
      </c>
      <c r="B697" s="59" t="s">
        <v>6279</v>
      </c>
      <c r="C697" s="87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пустая'!$Q$4,B698)),MAX($A$1,A697)+1,0)</f>
        <v>0</v>
      </c>
      <c r="B698" s="59" t="s">
        <v>6280</v>
      </c>
      <c r="C698" s="87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пустая'!$Q$4,B699)),MAX($A$1,A698)+1,0)</f>
        <v>0</v>
      </c>
      <c r="B699" s="59" t="s">
        <v>6281</v>
      </c>
      <c r="C699" s="87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пустая'!$Q$4,B700)),MAX($A$1,A699)+1,0)</f>
        <v>0</v>
      </c>
      <c r="B700" s="59" t="s">
        <v>6282</v>
      </c>
      <c r="C700" s="87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пустая'!$Q$4,B701)),MAX($A$1,A700)+1,0)</f>
        <v>0</v>
      </c>
      <c r="B701" s="59" t="s">
        <v>6283</v>
      </c>
      <c r="C701" s="87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пустая'!$Q$4,B702)),MAX($A$1,A701)+1,0)</f>
        <v>0</v>
      </c>
      <c r="B702" s="59" t="s">
        <v>6284</v>
      </c>
      <c r="C702" s="87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пустая'!$Q$4,B703)),MAX($A$1,A702)+1,0)</f>
        <v>0</v>
      </c>
      <c r="B703" s="59" t="s">
        <v>6285</v>
      </c>
      <c r="C703" s="87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пустая'!$Q$4,B704)),MAX($A$1,A703)+1,0)</f>
        <v>0</v>
      </c>
      <c r="B704" s="59" t="s">
        <v>6286</v>
      </c>
      <c r="C704" s="87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пустая'!$Q$4,B705)),MAX($A$1,A704)+1,0)</f>
        <v>0</v>
      </c>
      <c r="B705" s="59" t="s">
        <v>6287</v>
      </c>
      <c r="C705" s="87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пустая'!$Q$4,B706)),MAX($A$1,A705)+1,0)</f>
        <v>0</v>
      </c>
      <c r="B706" s="59" t="s">
        <v>6288</v>
      </c>
      <c r="C706" s="87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пустая'!$Q$4,B707)),MAX($A$1,A706)+1,0)</f>
        <v>0</v>
      </c>
      <c r="B707" s="59" t="s">
        <v>6289</v>
      </c>
      <c r="C707" s="87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пустая'!$Q$4,B708)),MAX($A$1,A707)+1,0)</f>
        <v>0</v>
      </c>
      <c r="B708" s="59" t="s">
        <v>6290</v>
      </c>
      <c r="C708" s="87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пустая'!$Q$4,B709)),MAX($A$1,A708)+1,0)</f>
        <v>0</v>
      </c>
      <c r="B709" s="59" t="s">
        <v>6291</v>
      </c>
      <c r="C709" s="87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пустая'!$Q$4,B710)),MAX($A$1,A709)+1,0)</f>
        <v>0</v>
      </c>
      <c r="B710" s="59" t="s">
        <v>6292</v>
      </c>
      <c r="C710" s="87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пустая'!$Q$4,B711)),MAX($A$1,A710)+1,0)</f>
        <v>0</v>
      </c>
      <c r="B711" s="59" t="s">
        <v>6293</v>
      </c>
      <c r="C711" s="87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пустая'!$Q$4,B712)),MAX($A$1,A711)+1,0)</f>
        <v>0</v>
      </c>
      <c r="B712" s="59" t="s">
        <v>6294</v>
      </c>
      <c r="C712" s="87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пустая'!$Q$4,B713)),MAX($A$1,A712)+1,0)</f>
        <v>0</v>
      </c>
      <c r="B713" s="59" t="s">
        <v>6295</v>
      </c>
      <c r="C713" s="87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пустая'!$Q$4,B714)),MAX($A$1,A713)+1,0)</f>
        <v>0</v>
      </c>
      <c r="B714" s="59" t="s">
        <v>6296</v>
      </c>
      <c r="C714" s="87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пустая'!$Q$4,B715)),MAX($A$1,A714)+1,0)</f>
        <v>0</v>
      </c>
      <c r="B715" s="59" t="s">
        <v>6297</v>
      </c>
      <c r="C715" s="87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пустая'!$Q$4,B716)),MAX($A$1,A715)+1,0)</f>
        <v>0</v>
      </c>
      <c r="B716" s="59" t="s">
        <v>6298</v>
      </c>
      <c r="C716" s="87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пустая'!$Q$4,B717)),MAX($A$1,A716)+1,0)</f>
        <v>0</v>
      </c>
      <c r="B717" s="59" t="s">
        <v>6299</v>
      </c>
      <c r="C717" s="87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пустая'!$Q$4,B718)),MAX($A$1,A717)+1,0)</f>
        <v>0</v>
      </c>
      <c r="B718" s="59" t="s">
        <v>6300</v>
      </c>
      <c r="C718" s="87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пустая'!$Q$4,B719)),MAX($A$1,A718)+1,0)</f>
        <v>0</v>
      </c>
      <c r="B719" s="59" t="s">
        <v>6301</v>
      </c>
      <c r="C719" s="87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пустая'!$Q$4,B720)),MAX($A$1,A719)+1,0)</f>
        <v>0</v>
      </c>
      <c r="B720" s="59" t="s">
        <v>6302</v>
      </c>
      <c r="C720" s="87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пустая'!$Q$4,B721)),MAX($A$1,A720)+1,0)</f>
        <v>0</v>
      </c>
      <c r="B721" s="59" t="s">
        <v>6303</v>
      </c>
      <c r="C721" s="87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пустая'!$Q$4,B722)),MAX($A$1,A721)+1,0)</f>
        <v>0</v>
      </c>
      <c r="B722" s="59" t="s">
        <v>6304</v>
      </c>
      <c r="C722" s="87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пустая'!$Q$4,B723)),MAX($A$1,A722)+1,0)</f>
        <v>0</v>
      </c>
      <c r="B723" s="59" t="s">
        <v>6305</v>
      </c>
      <c r="C723" s="87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пустая'!$Q$4,B724)),MAX($A$1,A723)+1,0)</f>
        <v>0</v>
      </c>
      <c r="B724" s="59" t="s">
        <v>6306</v>
      </c>
      <c r="C724" s="87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пустая'!$Q$4,B725)),MAX($A$1,A724)+1,0)</f>
        <v>0</v>
      </c>
      <c r="B725" s="59" t="s">
        <v>6307</v>
      </c>
      <c r="C725" s="87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пустая'!$Q$4,B726)),MAX($A$1,A725)+1,0)</f>
        <v>0</v>
      </c>
      <c r="B726" s="59" t="s">
        <v>6308</v>
      </c>
      <c r="C726" s="87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пустая'!$Q$4,B727)),MAX($A$1,A726)+1,0)</f>
        <v>0</v>
      </c>
      <c r="B727" s="59" t="s">
        <v>6309</v>
      </c>
      <c r="C727" s="87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пустая'!$Q$4,B728)),MAX($A$1,A727)+1,0)</f>
        <v>0</v>
      </c>
      <c r="B728" s="59" t="s">
        <v>6310</v>
      </c>
      <c r="C728" s="87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пустая'!$Q$4,B729)),MAX($A$1,A728)+1,0)</f>
        <v>0</v>
      </c>
      <c r="B729" s="59" t="s">
        <v>6311</v>
      </c>
      <c r="C729" s="87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пустая'!$Q$4,B730)),MAX($A$1,A729)+1,0)</f>
        <v>0</v>
      </c>
      <c r="B730" s="59" t="s">
        <v>6312</v>
      </c>
      <c r="C730" s="87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пустая'!$Q$4,B731)),MAX($A$1,A730)+1,0)</f>
        <v>0</v>
      </c>
      <c r="B731" s="59" t="s">
        <v>6313</v>
      </c>
      <c r="C731" s="87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пустая'!$Q$4,B732)),MAX($A$1,A731)+1,0)</f>
        <v>0</v>
      </c>
      <c r="B732" s="59" t="s">
        <v>6314</v>
      </c>
      <c r="C732" s="87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пустая'!$Q$4,B733)),MAX($A$1,A732)+1,0)</f>
        <v>0</v>
      </c>
      <c r="B733" s="59" t="s">
        <v>6315</v>
      </c>
      <c r="C733" s="87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пустая'!$Q$4,B734)),MAX($A$1,A733)+1,0)</f>
        <v>0</v>
      </c>
      <c r="B734" s="59" t="s">
        <v>6316</v>
      </c>
      <c r="C734" s="87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пустая'!$Q$4,B735)),MAX($A$1,A734)+1,0)</f>
        <v>0</v>
      </c>
      <c r="B735" s="59" t="s">
        <v>6317</v>
      </c>
      <c r="C735" s="87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пустая'!$Q$4,B736)),MAX($A$1,A735)+1,0)</f>
        <v>0</v>
      </c>
      <c r="B736" s="59" t="s">
        <v>6318</v>
      </c>
      <c r="C736" s="87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пустая'!$Q$4,B737)),MAX($A$1,A736)+1,0)</f>
        <v>0</v>
      </c>
      <c r="B737" s="59" t="s">
        <v>6319</v>
      </c>
      <c r="C737" s="87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пустая'!$Q$4,B738)),MAX($A$1,A737)+1,0)</f>
        <v>0</v>
      </c>
      <c r="B738" s="59" t="s">
        <v>6320</v>
      </c>
      <c r="C738" s="87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пустая'!$Q$4,B739)),MAX($A$1,A738)+1,0)</f>
        <v>0</v>
      </c>
      <c r="B739" s="59" t="s">
        <v>6321</v>
      </c>
      <c r="C739" s="87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пустая'!$Q$4,B740)),MAX($A$1,A739)+1,0)</f>
        <v>0</v>
      </c>
      <c r="B740" s="59" t="s">
        <v>6322</v>
      </c>
      <c r="C740" s="87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пустая'!$Q$4,B741)),MAX($A$1,A740)+1,0)</f>
        <v>0</v>
      </c>
      <c r="B741" s="59" t="s">
        <v>6323</v>
      </c>
      <c r="C741" s="87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пустая'!$Q$4,B742)),MAX($A$1,A741)+1,0)</f>
        <v>0</v>
      </c>
      <c r="B742" s="59" t="s">
        <v>6324</v>
      </c>
      <c r="C742" s="87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пустая'!$Q$4,B743)),MAX($A$1,A742)+1,0)</f>
        <v>0</v>
      </c>
      <c r="B743" s="59" t="s">
        <v>6325</v>
      </c>
      <c r="C743" s="87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пустая'!$Q$4,B744)),MAX($A$1,A743)+1,0)</f>
        <v>0</v>
      </c>
      <c r="B744" s="59" t="s">
        <v>6326</v>
      </c>
      <c r="C744" s="87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пустая'!$Q$4,B745)),MAX($A$1,A744)+1,0)</f>
        <v>0</v>
      </c>
      <c r="B745" s="59" t="s">
        <v>6327</v>
      </c>
      <c r="C745" s="87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пустая'!$Q$4,B746)),MAX($A$1,A745)+1,0)</f>
        <v>0</v>
      </c>
      <c r="B746" s="59" t="s">
        <v>6328</v>
      </c>
      <c r="C746" s="87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пустая'!$Q$4,B747)),MAX($A$1,A746)+1,0)</f>
        <v>0</v>
      </c>
      <c r="B747" s="59" t="s">
        <v>6329</v>
      </c>
      <c r="C747" s="87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пустая'!$Q$4,B748)),MAX($A$1,A747)+1,0)</f>
        <v>0</v>
      </c>
      <c r="B748" s="59" t="s">
        <v>6330</v>
      </c>
      <c r="C748" s="87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пустая'!$Q$4,B749)),MAX($A$1,A748)+1,0)</f>
        <v>0</v>
      </c>
      <c r="B749" s="59" t="s">
        <v>6331</v>
      </c>
      <c r="C749" s="87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пустая'!$Q$4,B750)),MAX($A$1,A749)+1,0)</f>
        <v>0</v>
      </c>
      <c r="B750" s="59" t="s">
        <v>6332</v>
      </c>
      <c r="C750" s="87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пустая'!$Q$4,B751)),MAX($A$1,A750)+1,0)</f>
        <v>0</v>
      </c>
      <c r="B751" s="59" t="s">
        <v>6333</v>
      </c>
      <c r="C751" s="87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пустая'!$Q$4,B752)),MAX($A$1,A751)+1,0)</f>
        <v>0</v>
      </c>
      <c r="B752" s="59" t="s">
        <v>6334</v>
      </c>
      <c r="C752" s="87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пустая'!$Q$4,B753)),MAX($A$1,A752)+1,0)</f>
        <v>0</v>
      </c>
      <c r="B753" s="59" t="s">
        <v>6335</v>
      </c>
      <c r="C753" s="87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пустая'!$Q$4,B754)),MAX($A$1,A753)+1,0)</f>
        <v>0</v>
      </c>
      <c r="B754" s="59" t="s">
        <v>6336</v>
      </c>
      <c r="C754" s="87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пустая'!$Q$4,B755)),MAX($A$1,A754)+1,0)</f>
        <v>0</v>
      </c>
      <c r="B755" s="59" t="s">
        <v>6337</v>
      </c>
      <c r="C755" s="87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пустая'!$Q$4,B756)),MAX($A$1,A755)+1,0)</f>
        <v>0</v>
      </c>
      <c r="B756" s="59" t="s">
        <v>6338</v>
      </c>
      <c r="C756" s="87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пустая'!$Q$4,B757)),MAX($A$1,A756)+1,0)</f>
        <v>0</v>
      </c>
      <c r="B757" s="59" t="s">
        <v>6339</v>
      </c>
      <c r="C757" s="87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пустая'!$Q$4,B758)),MAX($A$1,A757)+1,0)</f>
        <v>0</v>
      </c>
      <c r="B758" s="59" t="s">
        <v>6340</v>
      </c>
      <c r="C758" s="87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пустая'!$Q$4,B759)),MAX($A$1,A758)+1,0)</f>
        <v>0</v>
      </c>
      <c r="B759" s="59" t="s">
        <v>6341</v>
      </c>
      <c r="C759" s="87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пустая'!$Q$4,B760)),MAX($A$1,A759)+1,0)</f>
        <v>0</v>
      </c>
      <c r="B760" s="59" t="s">
        <v>6342</v>
      </c>
      <c r="C760" s="87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пустая'!$Q$4,B761)),MAX($A$1,A760)+1,0)</f>
        <v>0</v>
      </c>
      <c r="B761" s="59" t="s">
        <v>6343</v>
      </c>
      <c r="C761" s="87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пустая'!$Q$4,B762)),MAX($A$1,A761)+1,0)</f>
        <v>0</v>
      </c>
      <c r="B762" s="59" t="s">
        <v>6344</v>
      </c>
      <c r="C762" s="87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пустая'!$Q$4,B763)),MAX($A$1,A762)+1,0)</f>
        <v>0</v>
      </c>
      <c r="B763" s="59" t="s">
        <v>6345</v>
      </c>
      <c r="C763" s="87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пустая'!$Q$4,B764)),MAX($A$1,A763)+1,0)</f>
        <v>0</v>
      </c>
      <c r="B764" s="59" t="s">
        <v>6346</v>
      </c>
      <c r="C764" s="87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пустая'!$Q$4,B765)),MAX($A$1,A764)+1,0)</f>
        <v>0</v>
      </c>
      <c r="B765" s="59" t="s">
        <v>6347</v>
      </c>
      <c r="C765" s="87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пустая'!$Q$4,B766)),MAX($A$1,A765)+1,0)</f>
        <v>0</v>
      </c>
      <c r="B766" s="59" t="s">
        <v>6348</v>
      </c>
      <c r="C766" s="87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пустая'!$Q$4,B767)),MAX($A$1,A766)+1,0)</f>
        <v>0</v>
      </c>
      <c r="B767" s="59" t="s">
        <v>6349</v>
      </c>
      <c r="C767" s="87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пустая'!$Q$4,B768)),MAX($A$1,A767)+1,0)</f>
        <v>0</v>
      </c>
      <c r="B768" s="59" t="s">
        <v>6350</v>
      </c>
      <c r="C768" s="87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пустая'!$Q$4,B769)),MAX($A$1,A768)+1,0)</f>
        <v>0</v>
      </c>
      <c r="B769" s="59" t="s">
        <v>6351</v>
      </c>
      <c r="C769" s="87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пустая'!$Q$4,B770)),MAX($A$1,A769)+1,0)</f>
        <v>0</v>
      </c>
      <c r="B770" s="59" t="s">
        <v>6352</v>
      </c>
      <c r="C770" s="87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пустая'!$Q$4,B771)),MAX($A$1,A770)+1,0)</f>
        <v>0</v>
      </c>
      <c r="B771" s="59" t="s">
        <v>6353</v>
      </c>
      <c r="C771" s="87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пустая'!$Q$4,B772)),MAX($A$1,A771)+1,0)</f>
        <v>0</v>
      </c>
      <c r="B772" s="59" t="s">
        <v>6354</v>
      </c>
      <c r="C772" s="87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пустая'!$Q$4,B773)),MAX($A$1,A772)+1,0)</f>
        <v>0</v>
      </c>
      <c r="B773" s="59" t="s">
        <v>6355</v>
      </c>
      <c r="C773" s="87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пустая'!$Q$4,B774)),MAX($A$1,A773)+1,0)</f>
        <v>0</v>
      </c>
      <c r="B774" s="59" t="s">
        <v>6356</v>
      </c>
      <c r="C774" s="87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пустая'!$Q$4,B775)),MAX($A$1,A774)+1,0)</f>
        <v>0</v>
      </c>
      <c r="B775" s="59" t="s">
        <v>6357</v>
      </c>
      <c r="C775" s="87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пустая'!$Q$4,B776)),MAX($A$1,A775)+1,0)</f>
        <v>0</v>
      </c>
      <c r="B776" s="59" t="s">
        <v>6358</v>
      </c>
      <c r="C776" s="87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пустая'!$Q$4,B777)),MAX($A$1,A776)+1,0)</f>
        <v>0</v>
      </c>
      <c r="B777" s="59" t="s">
        <v>6359</v>
      </c>
      <c r="C777" s="87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пустая'!$Q$4,B778)),MAX($A$1,A777)+1,0)</f>
        <v>0</v>
      </c>
      <c r="B778" s="59" t="s">
        <v>6360</v>
      </c>
      <c r="C778" s="87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пустая'!$Q$4,B779)),MAX($A$1,A778)+1,0)</f>
        <v>0</v>
      </c>
      <c r="B779" s="59" t="s">
        <v>6361</v>
      </c>
      <c r="C779" s="87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пустая'!$Q$4,B780)),MAX($A$1,A779)+1,0)</f>
        <v>0</v>
      </c>
      <c r="B780" s="59" t="s">
        <v>6362</v>
      </c>
      <c r="C780" s="87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пустая'!$Q$4,B781)),MAX($A$1,A780)+1,0)</f>
        <v>0</v>
      </c>
      <c r="B781" s="59" t="s">
        <v>6363</v>
      </c>
      <c r="C781" s="87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пустая'!$Q$4,B782)),MAX($A$1,A781)+1,0)</f>
        <v>0</v>
      </c>
      <c r="B782" s="59" t="s">
        <v>6364</v>
      </c>
      <c r="C782" s="87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пустая'!$Q$4,B783)),MAX($A$1,A782)+1,0)</f>
        <v>0</v>
      </c>
      <c r="B783" s="59" t="s">
        <v>6365</v>
      </c>
      <c r="C783" s="87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пустая'!$Q$4,B784)),MAX($A$1,A783)+1,0)</f>
        <v>0</v>
      </c>
      <c r="B784" s="59" t="s">
        <v>6366</v>
      </c>
      <c r="C784" s="87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пустая'!$Q$4,B785)),MAX($A$1,A784)+1,0)</f>
        <v>0</v>
      </c>
      <c r="B785" s="59" t="s">
        <v>6367</v>
      </c>
      <c r="C785" s="87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пустая'!$Q$4,B786)),MAX($A$1,A785)+1,0)</f>
        <v>0</v>
      </c>
      <c r="B786" s="59" t="s">
        <v>6368</v>
      </c>
      <c r="C786" s="87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пустая'!$Q$4,B787)),MAX($A$1,A786)+1,0)</f>
        <v>0</v>
      </c>
      <c r="B787" s="59" t="s">
        <v>6369</v>
      </c>
      <c r="C787" s="87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пустая'!$Q$4,B788)),MAX($A$1,A787)+1,0)</f>
        <v>0</v>
      </c>
      <c r="B788" s="59" t="s">
        <v>6370</v>
      </c>
      <c r="C788" s="87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пустая'!$Q$4,B789)),MAX($A$1,A788)+1,0)</f>
        <v>0</v>
      </c>
      <c r="B789" s="59" t="s">
        <v>6371</v>
      </c>
      <c r="C789" s="87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пустая'!$Q$4,B790)),MAX($A$1,A789)+1,0)</f>
        <v>0</v>
      </c>
      <c r="B790" s="59" t="s">
        <v>6372</v>
      </c>
      <c r="C790" s="87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пустая'!$Q$4,B791)),MAX($A$1,A790)+1,0)</f>
        <v>0</v>
      </c>
      <c r="B791" s="59" t="s">
        <v>6373</v>
      </c>
      <c r="C791" s="87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пустая'!$Q$4,B792)),MAX($A$1,A791)+1,0)</f>
        <v>0</v>
      </c>
      <c r="B792" s="59" t="s">
        <v>6374</v>
      </c>
      <c r="C792" s="87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пустая'!$Q$4,B793)),MAX($A$1,A792)+1,0)</f>
        <v>0</v>
      </c>
      <c r="B793" s="59" t="s">
        <v>6375</v>
      </c>
      <c r="C793" s="87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пустая'!$Q$4,B794)),MAX($A$1,A793)+1,0)</f>
        <v>0</v>
      </c>
      <c r="B794" s="59" t="s">
        <v>6376</v>
      </c>
      <c r="C794" s="87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пустая'!$Q$4,B795)),MAX($A$1,A794)+1,0)</f>
        <v>0</v>
      </c>
      <c r="B795" s="59" t="s">
        <v>6377</v>
      </c>
      <c r="C795" s="87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пустая'!$Q$4,B796)),MAX($A$1,A795)+1,0)</f>
        <v>0</v>
      </c>
      <c r="B796" s="59" t="s">
        <v>6378</v>
      </c>
      <c r="C796" s="87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пустая'!$Q$4,B797)),MAX($A$1,A796)+1,0)</f>
        <v>0</v>
      </c>
      <c r="B797" s="59" t="s">
        <v>6379</v>
      </c>
      <c r="C797" s="87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пустая'!$Q$4,B798)),MAX($A$1,A797)+1,0)</f>
        <v>0</v>
      </c>
      <c r="B798" s="59" t="s">
        <v>6380</v>
      </c>
      <c r="C798" s="87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пустая'!$Q$4,B799)),MAX($A$1,A798)+1,0)</f>
        <v>0</v>
      </c>
      <c r="B799" s="59" t="s">
        <v>6381</v>
      </c>
      <c r="C799" s="87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пустая'!$Q$4,B800)),MAX($A$1,A799)+1,0)</f>
        <v>0</v>
      </c>
      <c r="B800" s="59" t="s">
        <v>6382</v>
      </c>
      <c r="C800" s="87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пустая'!$Q$4,B801)),MAX($A$1,A800)+1,0)</f>
        <v>0</v>
      </c>
      <c r="B801" s="59" t="s">
        <v>6383</v>
      </c>
      <c r="C801" s="87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пустая'!$Q$4,B802)),MAX($A$1,A801)+1,0)</f>
        <v>0</v>
      </c>
      <c r="B802" s="59" t="s">
        <v>6384</v>
      </c>
      <c r="C802" s="87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пустая'!$Q$4,B803)),MAX($A$1,A802)+1,0)</f>
        <v>0</v>
      </c>
      <c r="B803" s="59" t="s">
        <v>6385</v>
      </c>
      <c r="C803" s="87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пустая'!$Q$4,B804)),MAX($A$1,A803)+1,0)</f>
        <v>0</v>
      </c>
      <c r="B804" s="59" t="s">
        <v>6386</v>
      </c>
      <c r="C804" s="87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пустая'!$Q$4,B805)),MAX($A$1,A804)+1,0)</f>
        <v>0</v>
      </c>
      <c r="B805" s="59" t="s">
        <v>6387</v>
      </c>
      <c r="C805" s="87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пустая'!$Q$4,B806)),MAX($A$1,A805)+1,0)</f>
        <v>0</v>
      </c>
      <c r="B806" s="59" t="s">
        <v>6388</v>
      </c>
      <c r="C806" s="87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пустая'!$Q$4,B807)),MAX($A$1,A806)+1,0)</f>
        <v>0</v>
      </c>
      <c r="B807" s="59" t="s">
        <v>6389</v>
      </c>
      <c r="C807" s="87"/>
      <c r="D807" s="2">
        <v>806</v>
      </c>
      <c r="E807" s="2" t="e">
        <f t="shared" si="12"/>
        <v>#N/A</v>
      </c>
    </row>
    <row r="808" spans="1:5" ht="45" x14ac:dyDescent="0.25">
      <c r="A808">
        <f>IF(ISNUMBER(SEARCH('Анкета пустая'!$Q$4,B808)),MAX($A$1,A807)+1,0)</f>
        <v>0</v>
      </c>
      <c r="B808" s="59" t="s">
        <v>6390</v>
      </c>
      <c r="C808" s="87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пустая'!$Q$4,B809)),MAX($A$1,A808)+1,0)</f>
        <v>0</v>
      </c>
      <c r="B809" s="59" t="s">
        <v>6391</v>
      </c>
      <c r="C809" s="87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пустая'!$Q$4,B810)),MAX($A$1,A809)+1,0)</f>
        <v>0</v>
      </c>
      <c r="B810" s="59" t="s">
        <v>6392</v>
      </c>
      <c r="C810" s="87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пустая'!$Q$4,B811)),MAX($A$1,A810)+1,0)</f>
        <v>0</v>
      </c>
      <c r="B811" s="59" t="s">
        <v>6393</v>
      </c>
      <c r="C811" s="87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пустая'!$Q$4,B812)),MAX($A$1,A811)+1,0)</f>
        <v>0</v>
      </c>
      <c r="B812" s="59" t="s">
        <v>6394</v>
      </c>
      <c r="C812" s="87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пустая'!$Q$4,B813)),MAX($A$1,A812)+1,0)</f>
        <v>0</v>
      </c>
      <c r="B813" s="59" t="s">
        <v>6395</v>
      </c>
      <c r="C813" s="87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пустая'!$Q$4,B814)),MAX($A$1,A813)+1,0)</f>
        <v>0</v>
      </c>
      <c r="B814" s="59" t="s">
        <v>6396</v>
      </c>
      <c r="C814" s="87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пустая'!$Q$4,B815)),MAX($A$1,A814)+1,0)</f>
        <v>0</v>
      </c>
      <c r="B815" s="59" t="s">
        <v>6397</v>
      </c>
      <c r="C815" s="87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пустая'!$Q$4,B816)),MAX($A$1,A815)+1,0)</f>
        <v>0</v>
      </c>
      <c r="B816" s="59" t="s">
        <v>6398</v>
      </c>
      <c r="C816" s="87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пустая'!$Q$4,B817)),MAX($A$1,A816)+1,0)</f>
        <v>0</v>
      </c>
      <c r="B817" s="59" t="s">
        <v>6399</v>
      </c>
      <c r="C817" s="87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пустая'!$Q$4,B818)),MAX($A$1,A817)+1,0)</f>
        <v>0</v>
      </c>
      <c r="B818" s="59" t="s">
        <v>6400</v>
      </c>
      <c r="C818" s="87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пустая'!$Q$4,B819)),MAX($A$1,A818)+1,0)</f>
        <v>0</v>
      </c>
      <c r="B819" s="59" t="s">
        <v>6401</v>
      </c>
      <c r="C819" s="87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пустая'!$Q$4,B820)),MAX($A$1,A819)+1,0)</f>
        <v>0</v>
      </c>
      <c r="B820" s="59" t="s">
        <v>6402</v>
      </c>
      <c r="C820" s="87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пустая'!$Q$4,B821)),MAX($A$1,A820)+1,0)</f>
        <v>0</v>
      </c>
      <c r="B821" s="59" t="s">
        <v>6403</v>
      </c>
      <c r="C821" s="87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пустая'!$Q$4,B822)),MAX($A$1,A821)+1,0)</f>
        <v>0</v>
      </c>
      <c r="B822" s="59" t="s">
        <v>6404</v>
      </c>
      <c r="C822" s="87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пустая'!$Q$4,B823)),MAX($A$1,A822)+1,0)</f>
        <v>0</v>
      </c>
      <c r="B823" s="59" t="s">
        <v>6405</v>
      </c>
      <c r="C823" s="87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пустая'!$Q$4,B824)),MAX($A$1,A823)+1,0)</f>
        <v>0</v>
      </c>
      <c r="B824" s="59" t="s">
        <v>6406</v>
      </c>
      <c r="C824" s="87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пустая'!$Q$4,B825)),MAX($A$1,A824)+1,0)</f>
        <v>0</v>
      </c>
      <c r="B825" s="59" t="s">
        <v>6407</v>
      </c>
      <c r="C825" s="87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пустая'!$Q$4,B826)),MAX($A$1,A825)+1,0)</f>
        <v>0</v>
      </c>
      <c r="B826" s="59" t="s">
        <v>6408</v>
      </c>
      <c r="C826" s="87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пустая'!$Q$4,B827)),MAX($A$1,A826)+1,0)</f>
        <v>0</v>
      </c>
      <c r="B827" s="59" t="s">
        <v>6409</v>
      </c>
      <c r="C827" s="87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пустая'!$Q$4,B828)),MAX($A$1,A827)+1,0)</f>
        <v>0</v>
      </c>
      <c r="B828" s="59" t="s">
        <v>6410</v>
      </c>
      <c r="C828" s="87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пустая'!$Q$4,B829)),MAX($A$1,A828)+1,0)</f>
        <v>0</v>
      </c>
      <c r="B829" s="59" t="s">
        <v>6411</v>
      </c>
      <c r="C829" s="87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пустая'!$Q$4,B830)),MAX($A$1,A829)+1,0)</f>
        <v>0</v>
      </c>
      <c r="B830" s="59" t="s">
        <v>6412</v>
      </c>
      <c r="C830" s="87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пустая'!$Q$4,B831)),MAX($A$1,A830)+1,0)</f>
        <v>0</v>
      </c>
      <c r="B831" s="59" t="s">
        <v>6413</v>
      </c>
      <c r="C831" s="87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пустая'!$Q$4,B832)),MAX($A$1,A831)+1,0)</f>
        <v>0</v>
      </c>
      <c r="B832" s="59" t="s">
        <v>6414</v>
      </c>
      <c r="C832" s="87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пустая'!$Q$4,B833)),MAX($A$1,A832)+1,0)</f>
        <v>0</v>
      </c>
      <c r="B833" s="59" t="s">
        <v>6415</v>
      </c>
      <c r="C833" s="87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пустая'!$Q$4,B834)),MAX($A$1,A833)+1,0)</f>
        <v>0</v>
      </c>
      <c r="B834" s="59" t="s">
        <v>6416</v>
      </c>
      <c r="C834" s="87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пустая'!$Q$4,B835)),MAX($A$1,A834)+1,0)</f>
        <v>0</v>
      </c>
      <c r="B835" s="59" t="s">
        <v>6417</v>
      </c>
      <c r="C835" s="87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пустая'!$Q$4,B836)),MAX($A$1,A835)+1,0)</f>
        <v>0</v>
      </c>
      <c r="B836" s="59" t="s">
        <v>6418</v>
      </c>
      <c r="C836" s="87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пустая'!$Q$4,B837)),MAX($A$1,A836)+1,0)</f>
        <v>0</v>
      </c>
      <c r="B837" s="59" t="s">
        <v>6419</v>
      </c>
      <c r="C837" s="87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пустая'!$Q$4,B838)),MAX($A$1,A837)+1,0)</f>
        <v>0</v>
      </c>
      <c r="B838" s="59" t="s">
        <v>6420</v>
      </c>
      <c r="C838" s="87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пустая'!$Q$4,B839)),MAX($A$1,A838)+1,0)</f>
        <v>0</v>
      </c>
      <c r="B839" s="59" t="s">
        <v>6421</v>
      </c>
      <c r="C839" s="87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пустая'!$Q$4,B840)),MAX($A$1,A839)+1,0)</f>
        <v>0</v>
      </c>
      <c r="B840" s="59" t="s">
        <v>6422</v>
      </c>
      <c r="C840" s="87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пустая'!$Q$4,B841)),MAX($A$1,A840)+1,0)</f>
        <v>0</v>
      </c>
      <c r="B841" s="59" t="s">
        <v>6423</v>
      </c>
      <c r="C841" s="87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пустая'!$Q$4,B842)),MAX($A$1,A841)+1,0)</f>
        <v>0</v>
      </c>
      <c r="B842" s="59" t="s">
        <v>6424</v>
      </c>
      <c r="C842" s="87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пустая'!$Q$4,B843)),MAX($A$1,A842)+1,0)</f>
        <v>0</v>
      </c>
      <c r="B843" s="59" t="s">
        <v>6425</v>
      </c>
      <c r="C843" s="87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пустая'!$Q$4,B844)),MAX($A$1,A843)+1,0)</f>
        <v>0</v>
      </c>
      <c r="B844" s="59" t="s">
        <v>6426</v>
      </c>
      <c r="C844" s="87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пустая'!$Q$4,B845)),MAX($A$1,A844)+1,0)</f>
        <v>0</v>
      </c>
      <c r="B845" s="59" t="s">
        <v>6427</v>
      </c>
      <c r="C845" s="87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пустая'!$Q$4,B846)),MAX($A$1,A845)+1,0)</f>
        <v>0</v>
      </c>
      <c r="B846" s="59" t="s">
        <v>6428</v>
      </c>
      <c r="C846" s="87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пустая'!$Q$4,B847)),MAX($A$1,A846)+1,0)</f>
        <v>0</v>
      </c>
      <c r="B847" s="59" t="s">
        <v>6429</v>
      </c>
      <c r="C847" s="87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пустая'!$Q$4,B848)),MAX($A$1,A847)+1,0)</f>
        <v>0</v>
      </c>
      <c r="B848" s="59" t="s">
        <v>6430</v>
      </c>
      <c r="C848" s="87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пустая'!$Q$4,B849)),MAX($A$1,A848)+1,0)</f>
        <v>0</v>
      </c>
      <c r="B849" s="59" t="s">
        <v>6431</v>
      </c>
      <c r="C849" s="87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пустая'!$Q$4,B850)),MAX($A$1,A849)+1,0)</f>
        <v>0</v>
      </c>
      <c r="B850" s="59" t="s">
        <v>6432</v>
      </c>
      <c r="C850" s="87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пустая'!$Q$4,B851)),MAX($A$1,A850)+1,0)</f>
        <v>0</v>
      </c>
      <c r="B851" s="59" t="s">
        <v>6433</v>
      </c>
      <c r="C851" s="87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пустая'!$Q$4,B852)),MAX($A$1,A851)+1,0)</f>
        <v>0</v>
      </c>
      <c r="B852" s="59" t="s">
        <v>6434</v>
      </c>
      <c r="C852" s="87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пустая'!$Q$4,B853)),MAX($A$1,A852)+1,0)</f>
        <v>0</v>
      </c>
      <c r="B853" s="59" t="s">
        <v>6435</v>
      </c>
      <c r="C853" s="87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пустая'!$Q$4,B854)),MAX($A$1,A853)+1,0)</f>
        <v>0</v>
      </c>
      <c r="B854" s="59" t="s">
        <v>6436</v>
      </c>
      <c r="C854" s="87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пустая'!$Q$4,B855)),MAX($A$1,A854)+1,0)</f>
        <v>0</v>
      </c>
      <c r="B855" s="59" t="s">
        <v>6437</v>
      </c>
      <c r="C855" s="87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пустая'!$Q$4,B856)),MAX($A$1,A855)+1,0)</f>
        <v>0</v>
      </c>
      <c r="B856" s="59" t="s">
        <v>6438</v>
      </c>
      <c r="C856" s="87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пустая'!$Q$4,B857)),MAX($A$1,A856)+1,0)</f>
        <v>0</v>
      </c>
      <c r="B857" s="59" t="s">
        <v>6439</v>
      </c>
      <c r="C857" s="87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пустая'!$Q$4,B858)),MAX($A$1,A857)+1,0)</f>
        <v>0</v>
      </c>
      <c r="B858" s="59" t="s">
        <v>6440</v>
      </c>
      <c r="C858" s="87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пустая'!$Q$4,B859)),MAX($A$1,A858)+1,0)</f>
        <v>0</v>
      </c>
      <c r="B859" s="59" t="s">
        <v>6441</v>
      </c>
      <c r="C859" s="87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пустая'!$Q$4,B860)),MAX($A$1,A859)+1,0)</f>
        <v>0</v>
      </c>
      <c r="B860" s="59" t="s">
        <v>6442</v>
      </c>
      <c r="C860" s="87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пустая'!$Q$4,B861)),MAX($A$1,A860)+1,0)</f>
        <v>0</v>
      </c>
      <c r="B861" s="59" t="s">
        <v>6443</v>
      </c>
      <c r="C861" s="87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пустая'!$Q$4,B862)),MAX($A$1,A861)+1,0)</f>
        <v>0</v>
      </c>
      <c r="B862" s="59" t="s">
        <v>6444</v>
      </c>
      <c r="C862" s="87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пустая'!$Q$4,B863)),MAX($A$1,A862)+1,0)</f>
        <v>0</v>
      </c>
      <c r="B863" s="59" t="s">
        <v>6445</v>
      </c>
      <c r="C863" s="87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пустая'!$Q$4,B864)),MAX($A$1,A863)+1,0)</f>
        <v>0</v>
      </c>
      <c r="B864" s="59" t="s">
        <v>6446</v>
      </c>
      <c r="C864" s="87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пустая'!$Q$4,B865)),MAX($A$1,A864)+1,0)</f>
        <v>0</v>
      </c>
      <c r="B865" s="59" t="s">
        <v>6447</v>
      </c>
      <c r="C865" s="87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пустая'!$Q$4,B866)),MAX($A$1,A865)+1,0)</f>
        <v>0</v>
      </c>
      <c r="B866" s="59" t="s">
        <v>6448</v>
      </c>
      <c r="C866" s="87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пустая'!$Q$4,B867)),MAX($A$1,A866)+1,0)</f>
        <v>0</v>
      </c>
      <c r="B867" s="59" t="s">
        <v>6449</v>
      </c>
      <c r="C867" s="87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пустая'!$Q$4,B868)),MAX($A$1,A867)+1,0)</f>
        <v>0</v>
      </c>
      <c r="B868" s="59" t="s">
        <v>6450</v>
      </c>
      <c r="C868" s="87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пустая'!$Q$4,B869)),MAX($A$1,A868)+1,0)</f>
        <v>0</v>
      </c>
      <c r="B869" s="59" t="s">
        <v>6451</v>
      </c>
      <c r="C869" s="87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пустая'!$Q$4,B870)),MAX($A$1,A869)+1,0)</f>
        <v>0</v>
      </c>
      <c r="B870" s="59" t="s">
        <v>6452</v>
      </c>
      <c r="C870" s="87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пустая'!$Q$4,B871)),MAX($A$1,A870)+1,0)</f>
        <v>0</v>
      </c>
      <c r="B871" s="59" t="s">
        <v>6453</v>
      </c>
      <c r="C871" s="87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пустая'!$Q$4,B872)),MAX($A$1,A871)+1,0)</f>
        <v>0</v>
      </c>
      <c r="B872" s="59" t="s">
        <v>6454</v>
      </c>
      <c r="C872" s="87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пустая'!$Q$4,B873)),MAX($A$1,A872)+1,0)</f>
        <v>0</v>
      </c>
      <c r="B873" s="59" t="s">
        <v>6455</v>
      </c>
      <c r="C873" s="87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пустая'!$Q$4,B874)),MAX($A$1,A873)+1,0)</f>
        <v>0</v>
      </c>
      <c r="B874" s="59" t="s">
        <v>6456</v>
      </c>
      <c r="C874" s="87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пустая'!$Q$4,B875)),MAX($A$1,A874)+1,0)</f>
        <v>0</v>
      </c>
      <c r="B875" s="59" t="s">
        <v>6457</v>
      </c>
      <c r="C875" s="87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пустая'!$Q$4,B876)),MAX($A$1,A875)+1,0)</f>
        <v>0</v>
      </c>
      <c r="B876" s="59" t="s">
        <v>6458</v>
      </c>
      <c r="C876" s="87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пустая'!$Q$4,B877)),MAX($A$1,A876)+1,0)</f>
        <v>0</v>
      </c>
      <c r="B877" s="59" t="s">
        <v>6459</v>
      </c>
      <c r="C877" s="87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пустая'!$Q$4,B878)),MAX($A$1,A877)+1,0)</f>
        <v>0</v>
      </c>
      <c r="B878" s="59" t="s">
        <v>6460</v>
      </c>
      <c r="C878" s="87"/>
      <c r="D878" s="2">
        <v>877</v>
      </c>
      <c r="E878" s="2" t="e">
        <f t="shared" si="13"/>
        <v>#N/A</v>
      </c>
    </row>
    <row r="879" spans="1:5" ht="30" x14ac:dyDescent="0.25">
      <c r="A879">
        <f>IF(ISNUMBER(SEARCH('Анкета пустая'!$Q$4,B879)),MAX($A$1,A878)+1,0)</f>
        <v>0</v>
      </c>
      <c r="B879" s="59" t="s">
        <v>6461</v>
      </c>
      <c r="C879" s="87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пустая'!$Q$4,B880)),MAX($A$1,A879)+1,0)</f>
        <v>0</v>
      </c>
      <c r="B880" s="59" t="s">
        <v>6462</v>
      </c>
      <c r="C880" s="87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пустая'!$Q$4,B881)),MAX($A$1,A880)+1,0)</f>
        <v>0</v>
      </c>
      <c r="B881" s="59" t="s">
        <v>6463</v>
      </c>
      <c r="C881" s="87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пустая'!$Q$4,B882)),MAX($A$1,A881)+1,0)</f>
        <v>0</v>
      </c>
      <c r="B882" s="59" t="s">
        <v>6464</v>
      </c>
      <c r="C882" s="87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пустая'!$Q$4,B883)),MAX($A$1,A882)+1,0)</f>
        <v>0</v>
      </c>
      <c r="B883" s="59" t="s">
        <v>6465</v>
      </c>
      <c r="C883" s="87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пустая'!$Q$4,B884)),MAX($A$1,A883)+1,0)</f>
        <v>0</v>
      </c>
      <c r="B884" s="59" t="s">
        <v>6466</v>
      </c>
      <c r="C884" s="87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пустая'!$Q$4,B885)),MAX($A$1,A884)+1,0)</f>
        <v>0</v>
      </c>
      <c r="B885" s="59" t="s">
        <v>6467</v>
      </c>
      <c r="C885" s="87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пустая'!$Q$4,B886)),MAX($A$1,A885)+1,0)</f>
        <v>0</v>
      </c>
      <c r="B886" s="59" t="s">
        <v>6468</v>
      </c>
      <c r="C886" s="87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пустая'!$Q$4,B887)),MAX($A$1,A886)+1,0)</f>
        <v>0</v>
      </c>
      <c r="B887" s="59" t="s">
        <v>6469</v>
      </c>
      <c r="C887" s="87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пустая'!$Q$4,B888)),MAX($A$1,A887)+1,0)</f>
        <v>0</v>
      </c>
      <c r="B888" s="59" t="s">
        <v>6470</v>
      </c>
      <c r="C888" s="87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пустая'!$Q$4,B889)),MAX($A$1,A888)+1,0)</f>
        <v>0</v>
      </c>
      <c r="B889" s="59" t="s">
        <v>6471</v>
      </c>
      <c r="C889" s="87"/>
      <c r="D889" s="2">
        <v>888</v>
      </c>
      <c r="E889" s="2" t="e">
        <f t="shared" si="13"/>
        <v>#N/A</v>
      </c>
    </row>
    <row r="890" spans="1:5" ht="30" x14ac:dyDescent="0.25">
      <c r="A890">
        <f>IF(ISNUMBER(SEARCH('Анкета пустая'!$Q$4,B890)),MAX($A$1,A889)+1,0)</f>
        <v>0</v>
      </c>
      <c r="B890" s="59" t="s">
        <v>6472</v>
      </c>
      <c r="C890" s="87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пустая'!$Q$4,B891)),MAX($A$1,A890)+1,0)</f>
        <v>0</v>
      </c>
      <c r="B891" s="59" t="s">
        <v>6473</v>
      </c>
      <c r="C891" s="87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пустая'!$Q$4,B892)),MAX($A$1,A891)+1,0)</f>
        <v>0</v>
      </c>
      <c r="B892" s="59" t="s">
        <v>6474</v>
      </c>
      <c r="C892" s="87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пустая'!$Q$4,B893)),MAX($A$1,A892)+1,0)</f>
        <v>0</v>
      </c>
      <c r="B893" s="59" t="s">
        <v>6475</v>
      </c>
      <c r="C893" s="87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пустая'!$Q$4,B894)),MAX($A$1,A893)+1,0)</f>
        <v>0</v>
      </c>
      <c r="B894" s="59" t="s">
        <v>6476</v>
      </c>
      <c r="C894" s="87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пустая'!$Q$4,B895)),MAX($A$1,A894)+1,0)</f>
        <v>0</v>
      </c>
      <c r="B895" s="59" t="s">
        <v>6477</v>
      </c>
      <c r="C895" s="87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пустая'!$Q$4,B896)),MAX($A$1,A895)+1,0)</f>
        <v>0</v>
      </c>
      <c r="B896" s="59" t="s">
        <v>6478</v>
      </c>
      <c r="C896" s="87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пустая'!$Q$4,B897)),MAX($A$1,A896)+1,0)</f>
        <v>0</v>
      </c>
      <c r="B897" s="59" t="s">
        <v>6479</v>
      </c>
      <c r="C897" s="87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пустая'!$Q$4,B898)),MAX($A$1,A897)+1,0)</f>
        <v>0</v>
      </c>
      <c r="B898" s="59" t="s">
        <v>6480</v>
      </c>
      <c r="C898" s="87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пустая'!$Q$4,B899)),MAX($A$1,A898)+1,0)</f>
        <v>0</v>
      </c>
      <c r="B899" s="59" t="s">
        <v>6481</v>
      </c>
      <c r="C899" s="87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пустая'!$Q$4,B900)),MAX($A$1,A899)+1,0)</f>
        <v>0</v>
      </c>
      <c r="B900" s="59" t="s">
        <v>6482</v>
      </c>
      <c r="C900" s="87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пустая'!$Q$4,B901)),MAX($A$1,A900)+1,0)</f>
        <v>0</v>
      </c>
      <c r="B901" s="59" t="s">
        <v>6483</v>
      </c>
      <c r="C901" s="87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пустая'!$Q$4,B902)),MAX($A$1,A901)+1,0)</f>
        <v>0</v>
      </c>
      <c r="B902" s="59" t="s">
        <v>6484</v>
      </c>
      <c r="C902" s="87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пустая'!$Q$4,B903)),MAX($A$1,A902)+1,0)</f>
        <v>0</v>
      </c>
      <c r="B903" s="59" t="s">
        <v>6485</v>
      </c>
      <c r="C903" s="87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пустая'!$Q$4,B904)),MAX($A$1,A903)+1,0)</f>
        <v>0</v>
      </c>
      <c r="B904" s="59" t="s">
        <v>6486</v>
      </c>
      <c r="C904" s="87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пустая'!$Q$4,B905)),MAX($A$1,A904)+1,0)</f>
        <v>0</v>
      </c>
      <c r="B905" s="59" t="s">
        <v>6487</v>
      </c>
      <c r="C905" s="87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пустая'!$Q$4,B906)),MAX($A$1,A905)+1,0)</f>
        <v>0</v>
      </c>
      <c r="B906" s="59" t="s">
        <v>6488</v>
      </c>
      <c r="C906" s="87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пустая'!$Q$4,B907)),MAX($A$1,A906)+1,0)</f>
        <v>0</v>
      </c>
      <c r="B907" s="59" t="s">
        <v>6489</v>
      </c>
      <c r="C907" s="87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пустая'!$Q$4,B908)),MAX($A$1,A907)+1,0)</f>
        <v>0</v>
      </c>
      <c r="B908" s="59" t="s">
        <v>6490</v>
      </c>
      <c r="C908" s="87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пустая'!$Q$4,B909)),MAX($A$1,A908)+1,0)</f>
        <v>0</v>
      </c>
      <c r="B909" s="59" t="s">
        <v>6491</v>
      </c>
      <c r="C909" s="87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пустая'!$Q$4,B910)),MAX($A$1,A909)+1,0)</f>
        <v>0</v>
      </c>
      <c r="B910" s="59" t="s">
        <v>6492</v>
      </c>
      <c r="C910" s="87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пустая'!$Q$4,B911)),MAX($A$1,A910)+1,0)</f>
        <v>0</v>
      </c>
      <c r="B911" s="59" t="s">
        <v>6493</v>
      </c>
      <c r="C911" s="87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пустая'!$Q$4,B912)),MAX($A$1,A911)+1,0)</f>
        <v>0</v>
      </c>
      <c r="B912" s="59" t="s">
        <v>6494</v>
      </c>
      <c r="C912" s="87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пустая'!$Q$4,B913)),MAX($A$1,A912)+1,0)</f>
        <v>0</v>
      </c>
      <c r="B913" s="59" t="s">
        <v>6495</v>
      </c>
      <c r="C913" s="87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пустая'!$Q$4,B914)),MAX($A$1,A913)+1,0)</f>
        <v>0</v>
      </c>
      <c r="B914" s="59" t="s">
        <v>6496</v>
      </c>
      <c r="C914" s="87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пустая'!$Q$4,B915)),MAX($A$1,A914)+1,0)</f>
        <v>0</v>
      </c>
      <c r="B915" s="59" t="s">
        <v>6497</v>
      </c>
      <c r="C915" s="87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пустая'!$Q$4,B916)),MAX($A$1,A915)+1,0)</f>
        <v>0</v>
      </c>
      <c r="B916" s="59" t="s">
        <v>6498</v>
      </c>
      <c r="C916" s="87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пустая'!$Q$4,B917)),MAX($A$1,A916)+1,0)</f>
        <v>0</v>
      </c>
      <c r="B917" s="59" t="s">
        <v>6499</v>
      </c>
      <c r="C917" s="87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пустая'!$Q$4,B918)),MAX($A$1,A917)+1,0)</f>
        <v>0</v>
      </c>
      <c r="B918" s="59" t="s">
        <v>6500</v>
      </c>
      <c r="C918" s="87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пустая'!$Q$4,B919)),MAX($A$1,A918)+1,0)</f>
        <v>0</v>
      </c>
      <c r="B919" s="59" t="s">
        <v>6501</v>
      </c>
      <c r="C919" s="87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пустая'!$Q$4,B920)),MAX($A$1,A919)+1,0)</f>
        <v>0</v>
      </c>
      <c r="B920" s="59" t="s">
        <v>6502</v>
      </c>
      <c r="C920" s="87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пустая'!$Q$4,B921)),MAX($A$1,A920)+1,0)</f>
        <v>0</v>
      </c>
      <c r="B921" s="59" t="s">
        <v>6503</v>
      </c>
      <c r="C921" s="87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пустая'!$Q$4,B922)),MAX($A$1,A921)+1,0)</f>
        <v>0</v>
      </c>
      <c r="B922" s="59" t="s">
        <v>6504</v>
      </c>
      <c r="C922" s="87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пустая'!$Q$4,B923)),MAX($A$1,A922)+1,0)</f>
        <v>0</v>
      </c>
      <c r="B923" s="59" t="s">
        <v>6505</v>
      </c>
      <c r="C923" s="87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пустая'!$Q$4,B924)),MAX($A$1,A923)+1,0)</f>
        <v>0</v>
      </c>
      <c r="B924" s="59" t="s">
        <v>6506</v>
      </c>
      <c r="C924" s="87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пустая'!$Q$4,B925)),MAX($A$1,A924)+1,0)</f>
        <v>0</v>
      </c>
      <c r="B925" s="59" t="s">
        <v>6507</v>
      </c>
      <c r="C925" s="87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пустая'!$Q$4,B926)),MAX($A$1,A925)+1,0)</f>
        <v>0</v>
      </c>
      <c r="B926" s="59" t="s">
        <v>6508</v>
      </c>
      <c r="C926" s="87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пустая'!$Q$4,B927)),MAX($A$1,A926)+1,0)</f>
        <v>0</v>
      </c>
      <c r="B927" s="59" t="s">
        <v>6509</v>
      </c>
      <c r="C927" s="87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пустая'!$Q$4,B928)),MAX($A$1,A927)+1,0)</f>
        <v>0</v>
      </c>
      <c r="B928" s="59" t="s">
        <v>6510</v>
      </c>
      <c r="C928" s="87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пустая'!$Q$4,B929)),MAX($A$1,A928)+1,0)</f>
        <v>0</v>
      </c>
      <c r="B929" s="59" t="s">
        <v>6511</v>
      </c>
      <c r="C929" s="87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пустая'!$Q$4,B930)),MAX($A$1,A929)+1,0)</f>
        <v>0</v>
      </c>
      <c r="B930" s="59" t="s">
        <v>6512</v>
      </c>
      <c r="C930" s="87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пустая'!$Q$4,B931)),MAX($A$1,A930)+1,0)</f>
        <v>0</v>
      </c>
      <c r="B931" s="59" t="s">
        <v>6513</v>
      </c>
      <c r="C931" s="87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пустая'!$Q$4,B932)),MAX($A$1,A931)+1,0)</f>
        <v>0</v>
      </c>
      <c r="B932" s="59" t="s">
        <v>6514</v>
      </c>
      <c r="C932" s="87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пустая'!$Q$4,B933)),MAX($A$1,A932)+1,0)</f>
        <v>0</v>
      </c>
      <c r="B933" s="59" t="s">
        <v>6515</v>
      </c>
      <c r="C933" s="87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пустая'!$Q$4,B934)),MAX($A$1,A933)+1,0)</f>
        <v>0</v>
      </c>
      <c r="B934" s="59" t="s">
        <v>6516</v>
      </c>
      <c r="C934" s="87"/>
      <c r="D934" s="2">
        <v>933</v>
      </c>
      <c r="E934" s="2" t="e">
        <f t="shared" si="14"/>
        <v>#N/A</v>
      </c>
    </row>
    <row r="935" spans="1:5" ht="30" x14ac:dyDescent="0.25">
      <c r="A935">
        <f>IF(ISNUMBER(SEARCH('Анкета пустая'!$Q$4,B935)),MAX($A$1,A934)+1,0)</f>
        <v>0</v>
      </c>
      <c r="B935" s="59" t="s">
        <v>6517</v>
      </c>
      <c r="C935" s="87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пустая'!$Q$4,B936)),MAX($A$1,A935)+1,0)</f>
        <v>0</v>
      </c>
      <c r="B936" s="59" t="s">
        <v>6518</v>
      </c>
      <c r="C936" s="87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пустая'!$Q$4,B937)),MAX($A$1,A936)+1,0)</f>
        <v>0</v>
      </c>
      <c r="B937" s="59" t="s">
        <v>6519</v>
      </c>
      <c r="C937" s="87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пустая'!$Q$4,B938)),MAX($A$1,A937)+1,0)</f>
        <v>0</v>
      </c>
      <c r="B938" s="59" t="s">
        <v>6520</v>
      </c>
      <c r="C938" s="87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пустая'!$Q$4,B939)),MAX($A$1,A938)+1,0)</f>
        <v>0</v>
      </c>
      <c r="B939" s="59" t="s">
        <v>6521</v>
      </c>
      <c r="C939" s="87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пустая'!$Q$4,B940)),MAX($A$1,A939)+1,0)</f>
        <v>0</v>
      </c>
      <c r="B940" s="59" t="s">
        <v>6522</v>
      </c>
      <c r="C940" s="87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пустая'!$Q$4,B941)),MAX($A$1,A940)+1,0)</f>
        <v>0</v>
      </c>
      <c r="B941" s="59" t="s">
        <v>6523</v>
      </c>
      <c r="C941" s="87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пустая'!$Q$4,B942)),MAX($A$1,A941)+1,0)</f>
        <v>0</v>
      </c>
      <c r="B942" s="59" t="s">
        <v>6524</v>
      </c>
      <c r="C942" s="87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пустая'!$Q$4,B943)),MAX($A$1,A942)+1,0)</f>
        <v>0</v>
      </c>
      <c r="B943" s="59" t="s">
        <v>6525</v>
      </c>
      <c r="C943" s="87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пустая'!$Q$4,B944)),MAX($A$1,A943)+1,0)</f>
        <v>0</v>
      </c>
      <c r="B944" s="59" t="s">
        <v>6526</v>
      </c>
      <c r="C944" s="87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пустая'!$Q$4,B945)),MAX($A$1,A944)+1,0)</f>
        <v>0</v>
      </c>
      <c r="B945" s="59" t="s">
        <v>6527</v>
      </c>
      <c r="C945" s="87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пустая'!$Q$4,B946)),MAX($A$1,A945)+1,0)</f>
        <v>0</v>
      </c>
      <c r="B946" s="59" t="s">
        <v>6528</v>
      </c>
      <c r="C946" s="87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пустая'!$Q$4,B947)),MAX($A$1,A946)+1,0)</f>
        <v>0</v>
      </c>
      <c r="B947" s="59" t="s">
        <v>6529</v>
      </c>
      <c r="C947" s="87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пустая'!$Q$4,B948)),MAX($A$1,A947)+1,0)</f>
        <v>0</v>
      </c>
      <c r="B948" s="59" t="s">
        <v>6530</v>
      </c>
      <c r="C948" s="87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пустая'!$Q$4,B949)),MAX($A$1,A948)+1,0)</f>
        <v>0</v>
      </c>
      <c r="B949" s="59" t="s">
        <v>6531</v>
      </c>
      <c r="C949" s="87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пустая'!$Q$4,B950)),MAX($A$1,A949)+1,0)</f>
        <v>0</v>
      </c>
      <c r="B950" s="59" t="s">
        <v>6532</v>
      </c>
      <c r="C950" s="87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пустая'!$Q$4,B951)),MAX($A$1,A950)+1,0)</f>
        <v>0</v>
      </c>
      <c r="B951" s="59" t="s">
        <v>6533</v>
      </c>
      <c r="C951" s="87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пустая'!$Q$4,B952)),MAX($A$1,A951)+1,0)</f>
        <v>0</v>
      </c>
      <c r="B952" s="59" t="s">
        <v>6534</v>
      </c>
      <c r="C952" s="87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пустая'!$Q$4,B953)),MAX($A$1,A952)+1,0)</f>
        <v>0</v>
      </c>
      <c r="B953" s="59" t="s">
        <v>6535</v>
      </c>
      <c r="C953" s="87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пустая'!$Q$4,B954)),MAX($A$1,A953)+1,0)</f>
        <v>0</v>
      </c>
      <c r="B954" s="59" t="s">
        <v>6536</v>
      </c>
      <c r="C954" s="87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пустая'!$Q$4,B955)),MAX($A$1,A954)+1,0)</f>
        <v>0</v>
      </c>
      <c r="B955" s="59" t="s">
        <v>6537</v>
      </c>
      <c r="C955" s="87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пустая'!$Q$4,B956)),MAX($A$1,A955)+1,0)</f>
        <v>0</v>
      </c>
      <c r="B956" s="59" t="s">
        <v>6538</v>
      </c>
      <c r="C956" s="87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пустая'!$Q$4,B957)),MAX($A$1,A956)+1,0)</f>
        <v>0</v>
      </c>
      <c r="B957" s="59" t="s">
        <v>6539</v>
      </c>
      <c r="C957" s="87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пустая'!$Q$4,B958)),MAX($A$1,A957)+1,0)</f>
        <v>0</v>
      </c>
      <c r="B958" s="59" t="s">
        <v>6540</v>
      </c>
      <c r="C958" s="87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пустая'!$Q$4,B959)),MAX($A$1,A958)+1,0)</f>
        <v>0</v>
      </c>
      <c r="B959" s="59" t="s">
        <v>6541</v>
      </c>
      <c r="C959" s="87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пустая'!$Q$4,B960)),MAX($A$1,A959)+1,0)</f>
        <v>0</v>
      </c>
      <c r="B960" s="59" t="s">
        <v>6542</v>
      </c>
      <c r="C960" s="87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пустая'!$Q$4,B961)),MAX($A$1,A960)+1,0)</f>
        <v>0</v>
      </c>
      <c r="B961" s="59" t="s">
        <v>6543</v>
      </c>
      <c r="C961" s="87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пустая'!$Q$4,B962)),MAX($A$1,A961)+1,0)</f>
        <v>0</v>
      </c>
      <c r="B962" s="59" t="s">
        <v>6544</v>
      </c>
      <c r="C962" s="87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пустая'!$Q$4,B963)),MAX($A$1,A962)+1,0)</f>
        <v>0</v>
      </c>
      <c r="B963" s="59" t="s">
        <v>6545</v>
      </c>
      <c r="C963" s="87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пустая'!$Q$4,B964)),MAX($A$1,A963)+1,0)</f>
        <v>0</v>
      </c>
      <c r="B964" s="59" t="s">
        <v>6546</v>
      </c>
      <c r="C964" s="87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пустая'!$Q$4,B965)),MAX($A$1,A964)+1,0)</f>
        <v>0</v>
      </c>
      <c r="B965" s="59" t="s">
        <v>6547</v>
      </c>
      <c r="C965" s="87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пустая'!$Q$4,B966)),MAX($A$1,A965)+1,0)</f>
        <v>0</v>
      </c>
      <c r="B966" s="59" t="s">
        <v>6548</v>
      </c>
      <c r="C966" s="87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пустая'!$Q$4,B967)),MAX($A$1,A966)+1,0)</f>
        <v>0</v>
      </c>
      <c r="B967" s="59" t="s">
        <v>6549</v>
      </c>
      <c r="C967" s="87"/>
      <c r="D967" s="2">
        <v>966</v>
      </c>
      <c r="E967" s="2" t="e">
        <f t="shared" si="15"/>
        <v>#N/A</v>
      </c>
    </row>
    <row r="968" spans="1:5" ht="30" x14ac:dyDescent="0.25">
      <c r="A968">
        <f>IF(ISNUMBER(SEARCH('Анкета пустая'!$Q$4,B968)),MAX($A$1,A967)+1,0)</f>
        <v>0</v>
      </c>
      <c r="B968" s="59" t="s">
        <v>6550</v>
      </c>
      <c r="C968" s="87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пустая'!$Q$4,B969)),MAX($A$1,A968)+1,0)</f>
        <v>0</v>
      </c>
      <c r="B969" s="59" t="s">
        <v>6551</v>
      </c>
      <c r="C969" s="87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пустая'!$Q$4,B970)),MAX($A$1,A969)+1,0)</f>
        <v>0</v>
      </c>
      <c r="B970" s="59" t="s">
        <v>6552</v>
      </c>
      <c r="C970" s="87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пустая'!$Q$4,B971)),MAX($A$1,A970)+1,0)</f>
        <v>0</v>
      </c>
      <c r="B971" s="59" t="s">
        <v>6553</v>
      </c>
      <c r="C971" s="87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пустая'!$Q$4,B972)),MAX($A$1,A971)+1,0)</f>
        <v>0</v>
      </c>
      <c r="B972" s="59" t="s">
        <v>6554</v>
      </c>
      <c r="C972" s="87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пустая'!$Q$4,B973)),MAX($A$1,A972)+1,0)</f>
        <v>0</v>
      </c>
      <c r="B973" s="59" t="s">
        <v>6555</v>
      </c>
      <c r="C973" s="87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пустая'!$Q$4,B974)),MAX($A$1,A973)+1,0)</f>
        <v>0</v>
      </c>
      <c r="B974" s="59" t="s">
        <v>6556</v>
      </c>
      <c r="C974" s="87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пустая'!$Q$4,B975)),MAX($A$1,A974)+1,0)</f>
        <v>0</v>
      </c>
      <c r="B975" s="59" t="s">
        <v>6557</v>
      </c>
      <c r="C975" s="87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пустая'!$Q$4,B976)),MAX($A$1,A975)+1,0)</f>
        <v>0</v>
      </c>
      <c r="B976" s="59" t="s">
        <v>6558</v>
      </c>
      <c r="C976" s="87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пустая'!$Q$4,B977)),MAX($A$1,A976)+1,0)</f>
        <v>0</v>
      </c>
      <c r="B977" s="59" t="s">
        <v>6559</v>
      </c>
      <c r="C977" s="87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пустая'!$Q$4,B978)),MAX($A$1,A977)+1,0)</f>
        <v>0</v>
      </c>
      <c r="B978" s="59" t="s">
        <v>6560</v>
      </c>
      <c r="C978" s="87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пустая'!$Q$4,B979)),MAX($A$1,A978)+1,0)</f>
        <v>0</v>
      </c>
      <c r="B979" s="59" t="s">
        <v>6561</v>
      </c>
      <c r="C979" s="87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пустая'!$Q$4,B980)),MAX($A$1,A979)+1,0)</f>
        <v>0</v>
      </c>
      <c r="B980" s="59" t="s">
        <v>6562</v>
      </c>
      <c r="C980" s="87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пустая'!$Q$4,B981)),MAX($A$1,A980)+1,0)</f>
        <v>0</v>
      </c>
      <c r="B981" s="59" t="s">
        <v>6563</v>
      </c>
      <c r="C981" s="87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пустая'!$Q$4,B982)),MAX($A$1,A981)+1,0)</f>
        <v>0</v>
      </c>
      <c r="B982" s="59" t="s">
        <v>6564</v>
      </c>
      <c r="C982" s="87"/>
      <c r="D982" s="2">
        <v>981</v>
      </c>
      <c r="E982" s="2" t="e">
        <f t="shared" si="15"/>
        <v>#N/A</v>
      </c>
    </row>
    <row r="983" spans="1:5" ht="30" x14ac:dyDescent="0.25">
      <c r="A983">
        <f>IF(ISNUMBER(SEARCH('Анкета пустая'!$Q$4,B983)),MAX($A$1,A982)+1,0)</f>
        <v>0</v>
      </c>
      <c r="B983" s="59" t="s">
        <v>6565</v>
      </c>
      <c r="C983" s="87"/>
      <c r="D983" s="2">
        <v>982</v>
      </c>
      <c r="E983" s="2" t="e">
        <f t="shared" si="15"/>
        <v>#N/A</v>
      </c>
    </row>
    <row r="984" spans="1:5" ht="30" x14ac:dyDescent="0.25">
      <c r="A984">
        <f>IF(ISNUMBER(SEARCH('Анкета пустая'!$Q$4,B984)),MAX($A$1,A983)+1,0)</f>
        <v>0</v>
      </c>
      <c r="B984" s="59" t="s">
        <v>6566</v>
      </c>
      <c r="C984" s="87"/>
      <c r="D984" s="2">
        <v>983</v>
      </c>
      <c r="E984" s="2" t="e">
        <f t="shared" si="15"/>
        <v>#N/A</v>
      </c>
    </row>
    <row r="985" spans="1:5" ht="30" x14ac:dyDescent="0.25">
      <c r="A985">
        <f>IF(ISNUMBER(SEARCH('Анкета пустая'!$Q$4,B985)),MAX($A$1,A984)+1,0)</f>
        <v>0</v>
      </c>
      <c r="B985" s="59" t="s">
        <v>6567</v>
      </c>
      <c r="C985" s="87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пустая'!$Q$4,B986)),MAX($A$1,A985)+1,0)</f>
        <v>0</v>
      </c>
      <c r="B986" s="59" t="s">
        <v>6568</v>
      </c>
      <c r="C986" s="87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пустая'!$Q$4,B987)),MAX($A$1,A986)+1,0)</f>
        <v>0</v>
      </c>
      <c r="B987" s="59" t="s">
        <v>6569</v>
      </c>
      <c r="C987" s="87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пустая'!$Q$4,B988)),MAX($A$1,A987)+1,0)</f>
        <v>0</v>
      </c>
      <c r="B988" s="59" t="s">
        <v>6570</v>
      </c>
      <c r="C988" s="87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пустая'!$Q$4,B989)),MAX($A$1,A988)+1,0)</f>
        <v>0</v>
      </c>
      <c r="B989" s="59" t="s">
        <v>6571</v>
      </c>
      <c r="C989" s="87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пустая'!$Q$4,B990)),MAX($A$1,A989)+1,0)</f>
        <v>0</v>
      </c>
      <c r="B990" s="59" t="s">
        <v>6572</v>
      </c>
      <c r="C990" s="87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пустая'!$Q$4,B991)),MAX($A$1,A990)+1,0)</f>
        <v>0</v>
      </c>
      <c r="B991" s="59" t="s">
        <v>6573</v>
      </c>
      <c r="C991" s="87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пустая'!$Q$4,B992)),MAX($A$1,A991)+1,0)</f>
        <v>0</v>
      </c>
      <c r="B992" s="59" t="s">
        <v>6574</v>
      </c>
      <c r="C992" s="87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пустая'!$Q$4,B993)),MAX($A$1,A992)+1,0)</f>
        <v>0</v>
      </c>
      <c r="B993" s="59" t="s">
        <v>6575</v>
      </c>
      <c r="C993" s="87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пустая'!$Q$4,B994)),MAX($A$1,A993)+1,0)</f>
        <v>0</v>
      </c>
      <c r="B994" s="59" t="s">
        <v>6576</v>
      </c>
      <c r="C994" s="87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пустая'!$Q$4,B995)),MAX($A$1,A994)+1,0)</f>
        <v>0</v>
      </c>
      <c r="B995" s="59" t="s">
        <v>6577</v>
      </c>
      <c r="C995" s="87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пустая'!$Q$4,B996)),MAX($A$1,A995)+1,0)</f>
        <v>0</v>
      </c>
      <c r="B996" s="59" t="s">
        <v>6578</v>
      </c>
      <c r="C996" s="87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пустая'!$Q$4,B997)),MAX($A$1,A996)+1,0)</f>
        <v>0</v>
      </c>
      <c r="B997" s="59" t="s">
        <v>6579</v>
      </c>
      <c r="C997" s="87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пустая'!$Q$4,B998)),MAX($A$1,A997)+1,0)</f>
        <v>0</v>
      </c>
      <c r="B998" s="59" t="s">
        <v>6580</v>
      </c>
      <c r="C998" s="87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пустая'!$Q$4,B999)),MAX($A$1,A998)+1,0)</f>
        <v>0</v>
      </c>
      <c r="B999" s="59" t="s">
        <v>6581</v>
      </c>
      <c r="C999" s="87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пустая'!$Q$4,B1000)),MAX($A$1,A999)+1,0)</f>
        <v>0</v>
      </c>
      <c r="B1000" s="59" t="s">
        <v>6582</v>
      </c>
      <c r="C1000" s="87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пустая'!$Q$4,B1001)),MAX($A$1,A1000)+1,0)</f>
        <v>0</v>
      </c>
      <c r="B1001" s="59" t="s">
        <v>6583</v>
      </c>
      <c r="C1001" s="87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пустая'!$Q$4,B1002)),MAX($A$1,A1001)+1,0)</f>
        <v>0</v>
      </c>
      <c r="B1002" s="59" t="s">
        <v>6584</v>
      </c>
      <c r="C1002" s="87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пустая'!$Q$4,B1003)),MAX($A$1,A1002)+1,0)</f>
        <v>0</v>
      </c>
      <c r="B1003" s="59" t="s">
        <v>6585</v>
      </c>
      <c r="C1003" s="87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пустая'!$Q$4,B1004)),MAX($A$1,A1003)+1,0)</f>
        <v>0</v>
      </c>
      <c r="B1004" s="59" t="s">
        <v>6586</v>
      </c>
      <c r="C1004" s="87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пустая'!$Q$4,B1005)),MAX($A$1,A1004)+1,0)</f>
        <v>0</v>
      </c>
      <c r="B1005" s="59" t="s">
        <v>6587</v>
      </c>
      <c r="C1005" s="87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пустая'!$Q$4,B1006)),MAX($A$1,A1005)+1,0)</f>
        <v>0</v>
      </c>
      <c r="B1006" s="59" t="s">
        <v>6588</v>
      </c>
      <c r="C1006" s="87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пустая'!$Q$4,B1007)),MAX($A$1,A1006)+1,0)</f>
        <v>0</v>
      </c>
      <c r="B1007" s="59" t="s">
        <v>6589</v>
      </c>
      <c r="C1007" s="87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пустая'!$Q$4,B1008)),MAX($A$1,A1007)+1,0)</f>
        <v>0</v>
      </c>
      <c r="B1008" s="59" t="s">
        <v>6590</v>
      </c>
      <c r="C1008" s="87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пустая'!$Q$4,B1009)),MAX($A$1,A1008)+1,0)</f>
        <v>0</v>
      </c>
      <c r="B1009" s="59" t="s">
        <v>6591</v>
      </c>
      <c r="C1009" s="87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пустая'!$Q$4,B1010)),MAX($A$1,A1009)+1,0)</f>
        <v>0</v>
      </c>
      <c r="B1010" s="59" t="s">
        <v>6592</v>
      </c>
      <c r="C1010" s="87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пустая'!$Q$4,B1011)),MAX($A$1,A1010)+1,0)</f>
        <v>0</v>
      </c>
      <c r="B1011" s="59" t="s">
        <v>6593</v>
      </c>
      <c r="C1011" s="87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пустая'!$Q$4,B1012)),MAX($A$1,A1011)+1,0)</f>
        <v>0</v>
      </c>
      <c r="B1012" s="59" t="s">
        <v>6594</v>
      </c>
      <c r="C1012" s="87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пустая'!$Q$4,B1013)),MAX($A$1,A1012)+1,0)</f>
        <v>0</v>
      </c>
      <c r="B1013" s="59" t="s">
        <v>6595</v>
      </c>
      <c r="C1013" s="87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пустая'!$Q$4,B1014)),MAX($A$1,A1013)+1,0)</f>
        <v>0</v>
      </c>
      <c r="B1014" s="59" t="s">
        <v>6596</v>
      </c>
      <c r="C1014" s="87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пустая'!$Q$4,B1015)),MAX($A$1,A1014)+1,0)</f>
        <v>0</v>
      </c>
      <c r="B1015" s="59" t="s">
        <v>6597</v>
      </c>
      <c r="C1015" s="87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пустая'!$Q$4,B1016)),MAX($A$1,A1015)+1,0)</f>
        <v>0</v>
      </c>
      <c r="B1016" s="59" t="s">
        <v>6598</v>
      </c>
      <c r="C1016" s="87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пустая'!$Q$4,B1017)),MAX($A$1,A1016)+1,0)</f>
        <v>0</v>
      </c>
      <c r="B1017" s="59" t="s">
        <v>6599</v>
      </c>
      <c r="C1017" s="87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пустая'!$Q$4,B1018)),MAX($A$1,A1017)+1,0)</f>
        <v>0</v>
      </c>
      <c r="B1018" s="59" t="s">
        <v>6600</v>
      </c>
      <c r="C1018" s="87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пустая'!$Q$4,B1019)),MAX($A$1,A1018)+1,0)</f>
        <v>0</v>
      </c>
      <c r="B1019" s="59" t="s">
        <v>6601</v>
      </c>
      <c r="C1019" s="87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пустая'!$Q$4,B1020)),MAX($A$1,A1019)+1,0)</f>
        <v>0</v>
      </c>
      <c r="B1020" s="59" t="s">
        <v>6602</v>
      </c>
      <c r="C1020" s="87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пустая'!$Q$4,B1021)),MAX($A$1,A1020)+1,0)</f>
        <v>0</v>
      </c>
      <c r="B1021" s="59" t="s">
        <v>6603</v>
      </c>
      <c r="C1021" s="87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пустая'!$Q$4,B1022)),MAX($A$1,A1021)+1,0)</f>
        <v>0</v>
      </c>
      <c r="B1022" s="59" t="s">
        <v>6604</v>
      </c>
      <c r="C1022" s="87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пустая'!$Q$4,B1023)),MAX($A$1,A1022)+1,0)</f>
        <v>0</v>
      </c>
      <c r="B1023" s="59" t="s">
        <v>6605</v>
      </c>
      <c r="C1023" s="87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пустая'!$Q$4,B1024)),MAX($A$1,A1023)+1,0)</f>
        <v>0</v>
      </c>
      <c r="B1024" s="59" t="s">
        <v>6606</v>
      </c>
      <c r="C1024" s="87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пустая'!$Q$4,B1025)),MAX($A$1,A1024)+1,0)</f>
        <v>0</v>
      </c>
      <c r="B1025" s="59" t="s">
        <v>6607</v>
      </c>
      <c r="C1025" s="87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пустая'!$Q$4,B1026)),MAX($A$1,A1025)+1,0)</f>
        <v>0</v>
      </c>
      <c r="B1026" s="59" t="s">
        <v>6608</v>
      </c>
      <c r="C1026" s="87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пустая'!$Q$4,B1027)),MAX($A$1,A1026)+1,0)</f>
        <v>0</v>
      </c>
      <c r="B1027" s="59" t="s">
        <v>6609</v>
      </c>
      <c r="C1027" s="87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пустая'!$Q$4,B1028)),MAX($A$1,A1027)+1,0)</f>
        <v>0</v>
      </c>
      <c r="B1028" s="59" t="s">
        <v>6610</v>
      </c>
      <c r="C1028" s="87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пустая'!$Q$4,B1029)),MAX($A$1,A1028)+1,0)</f>
        <v>0</v>
      </c>
      <c r="B1029" s="59" t="s">
        <v>6611</v>
      </c>
      <c r="C1029" s="87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пустая'!$Q$4,B1030)),MAX($A$1,A1029)+1,0)</f>
        <v>0</v>
      </c>
      <c r="B1030" s="59" t="s">
        <v>6612</v>
      </c>
      <c r="C1030" s="87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пустая'!$Q$4,B1031)),MAX($A$1,A1030)+1,0)</f>
        <v>0</v>
      </c>
      <c r="B1031" s="59" t="s">
        <v>6613</v>
      </c>
      <c r="C1031" s="87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пустая'!$Q$4,B1032)),MAX($A$1,A1031)+1,0)</f>
        <v>0</v>
      </c>
      <c r="B1032" s="59" t="s">
        <v>6614</v>
      </c>
      <c r="C1032" s="87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пустая'!$Q$4,B1033)),MAX($A$1,A1032)+1,0)</f>
        <v>0</v>
      </c>
      <c r="B1033" s="59" t="s">
        <v>6615</v>
      </c>
      <c r="C1033" s="87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пустая'!$Q$4,B1034)),MAX($A$1,A1033)+1,0)</f>
        <v>0</v>
      </c>
      <c r="B1034" s="59" t="s">
        <v>6616</v>
      </c>
      <c r="C1034" s="87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пустая'!$Q$4,B1035)),MAX($A$1,A1034)+1,0)</f>
        <v>0</v>
      </c>
      <c r="B1035" s="59" t="s">
        <v>6617</v>
      </c>
      <c r="C1035" s="87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пустая'!$Q$4,B1036)),MAX($A$1,A1035)+1,0)</f>
        <v>0</v>
      </c>
      <c r="B1036" s="59" t="s">
        <v>6618</v>
      </c>
      <c r="C1036" s="87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пустая'!$Q$4,B1037)),MAX($A$1,A1036)+1,0)</f>
        <v>0</v>
      </c>
      <c r="B1037" s="59" t="s">
        <v>6619</v>
      </c>
      <c r="C1037" s="87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пустая'!$Q$4,B1038)),MAX($A$1,A1037)+1,0)</f>
        <v>0</v>
      </c>
      <c r="B1038" s="59" t="s">
        <v>6620</v>
      </c>
      <c r="C1038" s="87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пустая'!$Q$4,B1039)),MAX($A$1,A1038)+1,0)</f>
        <v>0</v>
      </c>
      <c r="B1039" s="59" t="s">
        <v>6621</v>
      </c>
      <c r="C1039" s="87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пустая'!$Q$4,B1040)),MAX($A$1,A1039)+1,0)</f>
        <v>0</v>
      </c>
      <c r="B1040" s="59" t="s">
        <v>6622</v>
      </c>
      <c r="C1040" s="87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пустая'!$Q$4,B1041)),MAX($A$1,A1040)+1,0)</f>
        <v>0</v>
      </c>
      <c r="B1041" s="59" t="s">
        <v>6623</v>
      </c>
      <c r="C1041" s="87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пустая'!$Q$4,B1042)),MAX($A$1,A1041)+1,0)</f>
        <v>0</v>
      </c>
      <c r="B1042" s="59" t="s">
        <v>6624</v>
      </c>
      <c r="C1042" s="87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пустая'!$Q$4,B1043)),MAX($A$1,A1042)+1,0)</f>
        <v>0</v>
      </c>
      <c r="B1043" s="59" t="s">
        <v>6625</v>
      </c>
      <c r="C1043" s="87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пустая'!$Q$4,B1044)),MAX($A$1,A1043)+1,0)</f>
        <v>0</v>
      </c>
      <c r="B1044" s="59" t="s">
        <v>6626</v>
      </c>
      <c r="C1044" s="87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пустая'!$Q$4,B1045)),MAX($A$1,A1044)+1,0)</f>
        <v>0</v>
      </c>
      <c r="B1045" s="59" t="s">
        <v>6627</v>
      </c>
      <c r="C1045" s="87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пустая'!$Q$4,B1046)),MAX($A$1,A1045)+1,0)</f>
        <v>0</v>
      </c>
      <c r="B1046" s="59" t="s">
        <v>6628</v>
      </c>
      <c r="C1046" s="87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пустая'!$Q$4,B1047)),MAX($A$1,A1046)+1,0)</f>
        <v>0</v>
      </c>
      <c r="B1047" s="59" t="s">
        <v>6629</v>
      </c>
      <c r="C1047" s="87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пустая'!$Q$4,B1048)),MAX($A$1,A1047)+1,0)</f>
        <v>0</v>
      </c>
      <c r="B1048" s="59" t="s">
        <v>6630</v>
      </c>
      <c r="C1048" s="87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пустая'!$Q$4,B1049)),MAX($A$1,A1048)+1,0)</f>
        <v>0</v>
      </c>
      <c r="B1049" s="59" t="s">
        <v>6631</v>
      </c>
      <c r="C1049" s="87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пустая'!$Q$4,B1050)),MAX($A$1,A1049)+1,0)</f>
        <v>0</v>
      </c>
      <c r="B1050" s="59" t="s">
        <v>6632</v>
      </c>
      <c r="C1050" s="87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пустая'!$Q$4,B1051)),MAX($A$1,A1050)+1,0)</f>
        <v>0</v>
      </c>
      <c r="B1051" s="59" t="s">
        <v>6633</v>
      </c>
      <c r="C1051" s="87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пустая'!$Q$4,B1052)),MAX($A$1,A1051)+1,0)</f>
        <v>0</v>
      </c>
      <c r="B1052" s="59" t="s">
        <v>6634</v>
      </c>
      <c r="C1052" s="87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пустая'!$Q$4,B1053)),MAX($A$1,A1052)+1,0)</f>
        <v>0</v>
      </c>
      <c r="B1053" s="59" t="s">
        <v>6635</v>
      </c>
      <c r="C1053" s="87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пустая'!$Q$4,B1054)),MAX($A$1,A1053)+1,0)</f>
        <v>0</v>
      </c>
      <c r="B1054" s="59" t="s">
        <v>6636</v>
      </c>
      <c r="C1054" s="87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пустая'!$Q$4,B1055)),MAX($A$1,A1054)+1,0)</f>
        <v>0</v>
      </c>
      <c r="B1055" s="59" t="s">
        <v>6637</v>
      </c>
      <c r="C1055" s="87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пустая'!$Q$4,B1056)),MAX($A$1,A1055)+1,0)</f>
        <v>0</v>
      </c>
      <c r="B1056" s="59" t="s">
        <v>6638</v>
      </c>
      <c r="C1056" s="87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пустая'!$Q$4,B1057)),MAX($A$1,A1056)+1,0)</f>
        <v>0</v>
      </c>
      <c r="B1057" s="59" t="s">
        <v>6639</v>
      </c>
      <c r="C1057" s="87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пустая'!$Q$4,B1058)),MAX($A$1,A1057)+1,0)</f>
        <v>0</v>
      </c>
      <c r="B1058" s="59" t="s">
        <v>6640</v>
      </c>
      <c r="C1058" s="87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пустая'!$Q$4,B1059)),MAX($A$1,A1058)+1,0)</f>
        <v>0</v>
      </c>
      <c r="B1059" s="59" t="s">
        <v>6641</v>
      </c>
      <c r="C1059" s="87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пустая'!$Q$4,B1060)),MAX($A$1,A1059)+1,0)</f>
        <v>0</v>
      </c>
      <c r="B1060" s="59" t="s">
        <v>6642</v>
      </c>
      <c r="C1060" s="87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пустая'!$Q$4,B1061)),MAX($A$1,A1060)+1,0)</f>
        <v>0</v>
      </c>
      <c r="B1061" s="59" t="s">
        <v>6643</v>
      </c>
      <c r="C1061" s="87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пустая'!$Q$4,B1062)),MAX($A$1,A1061)+1,0)</f>
        <v>0</v>
      </c>
      <c r="B1062" s="59" t="s">
        <v>6644</v>
      </c>
      <c r="C1062" s="87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пустая'!$Q$4,B1063)),MAX($A$1,A1062)+1,0)</f>
        <v>0</v>
      </c>
      <c r="B1063" s="59" t="s">
        <v>6645</v>
      </c>
      <c r="C1063" s="87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пустая'!$Q$4,B1064)),MAX($A$1,A1063)+1,0)</f>
        <v>0</v>
      </c>
      <c r="B1064" s="59" t="s">
        <v>6646</v>
      </c>
      <c r="C1064" s="87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пустая'!$Q$4,B1065)),MAX($A$1,A1064)+1,0)</f>
        <v>0</v>
      </c>
      <c r="B1065" s="59" t="s">
        <v>6647</v>
      </c>
      <c r="C1065" s="87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пустая'!$Q$4,B1066)),MAX($A$1,A1065)+1,0)</f>
        <v>0</v>
      </c>
      <c r="B1066" s="59" t="s">
        <v>6648</v>
      </c>
      <c r="C1066" s="87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пустая'!$Q$4,B1067)),MAX($A$1,A1066)+1,0)</f>
        <v>0</v>
      </c>
      <c r="B1067" s="59" t="s">
        <v>6649</v>
      </c>
      <c r="C1067" s="87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пустая'!$Q$4,B1068)),MAX($A$1,A1067)+1,0)</f>
        <v>0</v>
      </c>
      <c r="B1068" s="59" t="s">
        <v>6650</v>
      </c>
      <c r="C1068" s="87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пустая'!$Q$4,B1069)),MAX($A$1,A1068)+1,0)</f>
        <v>0</v>
      </c>
      <c r="B1069" s="59" t="s">
        <v>6651</v>
      </c>
      <c r="C1069" s="87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пустая'!$Q$4,B1070)),MAX($A$1,A1069)+1,0)</f>
        <v>0</v>
      </c>
      <c r="B1070" s="59" t="s">
        <v>6652</v>
      </c>
      <c r="C1070" s="87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пустая'!$Q$4,B1071)),MAX($A$1,A1070)+1,0)</f>
        <v>0</v>
      </c>
      <c r="B1071" s="59" t="s">
        <v>6653</v>
      </c>
      <c r="C1071" s="87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пустая'!$Q$4,B1072)),MAX($A$1,A1071)+1,0)</f>
        <v>0</v>
      </c>
      <c r="B1072" s="59" t="s">
        <v>6654</v>
      </c>
      <c r="C1072" s="87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пустая'!$Q$4,B1073)),MAX($A$1,A1072)+1,0)</f>
        <v>0</v>
      </c>
      <c r="B1073" s="59" t="s">
        <v>6655</v>
      </c>
      <c r="C1073" s="87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пустая'!$Q$4,B1074)),MAX($A$1,A1073)+1,0)</f>
        <v>0</v>
      </c>
      <c r="B1074" s="59" t="s">
        <v>6656</v>
      </c>
      <c r="C1074" s="87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пустая'!$Q$4,B1075)),MAX($A$1,A1074)+1,0)</f>
        <v>0</v>
      </c>
      <c r="B1075" s="59" t="s">
        <v>6657</v>
      </c>
      <c r="C1075" s="87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пустая'!$Q$4,B1076)),MAX($A$1,A1075)+1,0)</f>
        <v>0</v>
      </c>
      <c r="B1076" s="59" t="s">
        <v>6658</v>
      </c>
      <c r="C1076" s="87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пустая'!$Q$4,B1077)),MAX($A$1,A1076)+1,0)</f>
        <v>0</v>
      </c>
      <c r="B1077" s="59" t="s">
        <v>6659</v>
      </c>
      <c r="C1077" s="87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пустая'!$Q$4,B1078)),MAX($A$1,A1077)+1,0)</f>
        <v>0</v>
      </c>
      <c r="B1078" s="59" t="s">
        <v>6660</v>
      </c>
      <c r="C1078" s="87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пустая'!$Q$4,B1079)),MAX($A$1,A1078)+1,0)</f>
        <v>0</v>
      </c>
      <c r="B1079" s="59" t="s">
        <v>6661</v>
      </c>
      <c r="C1079" s="87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пустая'!$Q$4,B1080)),MAX($A$1,A1079)+1,0)</f>
        <v>0</v>
      </c>
      <c r="B1080" s="59" t="s">
        <v>6662</v>
      </c>
      <c r="C1080" s="87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пустая'!$Q$4,B1081)),MAX($A$1,A1080)+1,0)</f>
        <v>0</v>
      </c>
      <c r="B1081" s="59" t="s">
        <v>6663</v>
      </c>
      <c r="C1081" s="87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пустая'!$Q$4,B1082)),MAX($A$1,A1081)+1,0)</f>
        <v>0</v>
      </c>
      <c r="B1082" s="59" t="s">
        <v>6664</v>
      </c>
      <c r="C1082" s="87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пустая'!$Q$4,B1083)),MAX($A$1,A1082)+1,0)</f>
        <v>0</v>
      </c>
      <c r="B1083" s="59" t="s">
        <v>6665</v>
      </c>
      <c r="C1083" s="87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пустая'!$Q$4,B1084)),MAX($A$1,A1083)+1,0)</f>
        <v>0</v>
      </c>
      <c r="B1084" s="59" t="s">
        <v>6666</v>
      </c>
      <c r="C1084" s="87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пустая'!$Q$4,B1085)),MAX($A$1,A1084)+1,0)</f>
        <v>0</v>
      </c>
      <c r="B1085" s="59" t="s">
        <v>6667</v>
      </c>
      <c r="C1085" s="87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пустая'!$Q$4,B1086)),MAX($A$1,A1085)+1,0)</f>
        <v>0</v>
      </c>
      <c r="B1086" s="59" t="s">
        <v>6668</v>
      </c>
      <c r="C1086" s="87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пустая'!$Q$4,B1087)),MAX($A$1,A1086)+1,0)</f>
        <v>0</v>
      </c>
      <c r="B1087" s="59" t="s">
        <v>6669</v>
      </c>
      <c r="C1087" s="87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пустая'!$Q$4,B1088)),MAX($A$1,A1087)+1,0)</f>
        <v>0</v>
      </c>
      <c r="B1088" s="59" t="s">
        <v>6670</v>
      </c>
      <c r="C1088" s="87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пустая'!$Q$4,B1089)),MAX($A$1,A1088)+1,0)</f>
        <v>0</v>
      </c>
      <c r="B1089" s="59" t="s">
        <v>6671</v>
      </c>
      <c r="C1089" s="87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пустая'!$Q$4,B1090)),MAX($A$1,A1089)+1,0)</f>
        <v>0</v>
      </c>
      <c r="B1090" s="59" t="s">
        <v>6672</v>
      </c>
      <c r="C1090" s="87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пустая'!$Q$4,B1091)),MAX($A$1,A1090)+1,0)</f>
        <v>0</v>
      </c>
      <c r="B1091" s="59" t="s">
        <v>6673</v>
      </c>
      <c r="C1091" s="87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пустая'!$Q$4,B1092)),MAX($A$1,A1091)+1,0)</f>
        <v>0</v>
      </c>
      <c r="B1092" s="59" t="s">
        <v>6674</v>
      </c>
      <c r="C1092" s="87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пустая'!$Q$4,B1093)),MAX($A$1,A1092)+1,0)</f>
        <v>0</v>
      </c>
      <c r="B1093" s="59" t="s">
        <v>6675</v>
      </c>
      <c r="C1093" s="87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пустая'!$Q$4,B1094)),MAX($A$1,A1093)+1,0)</f>
        <v>0</v>
      </c>
      <c r="B1094" s="59" t="s">
        <v>6676</v>
      </c>
      <c r="C1094" s="87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пустая'!$Q$4,B1095)),MAX($A$1,A1094)+1,0)</f>
        <v>0</v>
      </c>
      <c r="B1095" s="59" t="s">
        <v>6677</v>
      </c>
      <c r="C1095" s="87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пустая'!$Q$4,B1096)),MAX($A$1,A1095)+1,0)</f>
        <v>0</v>
      </c>
      <c r="B1096" s="59" t="s">
        <v>6678</v>
      </c>
      <c r="C1096" s="87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пустая'!$Q$4,B1097)),MAX($A$1,A1096)+1,0)</f>
        <v>0</v>
      </c>
      <c r="B1097" s="59" t="s">
        <v>6679</v>
      </c>
      <c r="C1097" s="87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пустая'!$Q$4,B1098)),MAX($A$1,A1097)+1,0)</f>
        <v>0</v>
      </c>
      <c r="B1098" s="59" t="s">
        <v>6680</v>
      </c>
      <c r="C1098" s="87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пустая'!$Q$4,B1099)),MAX($A$1,A1098)+1,0)</f>
        <v>0</v>
      </c>
      <c r="B1099" s="59" t="s">
        <v>6681</v>
      </c>
      <c r="C1099" s="87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пустая'!$Q$4,B1100)),MAX($A$1,A1099)+1,0)</f>
        <v>0</v>
      </c>
      <c r="B1100" s="59" t="s">
        <v>6682</v>
      </c>
      <c r="C1100" s="87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пустая'!$Q$4,B1101)),MAX($A$1,A1100)+1,0)</f>
        <v>0</v>
      </c>
      <c r="B1101" s="59" t="s">
        <v>6683</v>
      </c>
      <c r="C1101" s="87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пустая'!$Q$4,B1102)),MAX($A$1,A1101)+1,0)</f>
        <v>0</v>
      </c>
      <c r="B1102" s="59" t="s">
        <v>6684</v>
      </c>
      <c r="C1102" s="87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пустая'!$Q$4,B1103)),MAX($A$1,A1102)+1,0)</f>
        <v>0</v>
      </c>
      <c r="B1103" s="59" t="s">
        <v>6685</v>
      </c>
      <c r="C1103" s="87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пустая'!$Q$4,B1104)),MAX($A$1,A1103)+1,0)</f>
        <v>0</v>
      </c>
      <c r="B1104" s="59" t="s">
        <v>6686</v>
      </c>
      <c r="C1104" s="87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пустая'!$Q$4,B1105)),MAX($A$1,A1104)+1,0)</f>
        <v>0</v>
      </c>
      <c r="B1105" s="59" t="s">
        <v>6687</v>
      </c>
      <c r="C1105" s="87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пустая'!$Q$4,B1106)),MAX($A$1,A1105)+1,0)</f>
        <v>0</v>
      </c>
      <c r="B1106" s="59" t="s">
        <v>6688</v>
      </c>
      <c r="C1106" s="87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пустая'!$Q$4,B1107)),MAX($A$1,A1106)+1,0)</f>
        <v>0</v>
      </c>
      <c r="B1107" s="59" t="s">
        <v>6689</v>
      </c>
      <c r="C1107" s="87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пустая'!$Q$4,B1108)),MAX($A$1,A1107)+1,0)</f>
        <v>0</v>
      </c>
      <c r="B1108" s="59" t="s">
        <v>6690</v>
      </c>
      <c r="C1108" s="87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пустая'!$Q$4,B1109)),MAX($A$1,A1108)+1,0)</f>
        <v>0</v>
      </c>
      <c r="B1109" s="59" t="s">
        <v>6691</v>
      </c>
      <c r="C1109" s="87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пустая'!$Q$4,B1110)),MAX($A$1,A1109)+1,0)</f>
        <v>0</v>
      </c>
      <c r="B1110" s="59" t="s">
        <v>6692</v>
      </c>
      <c r="C1110" s="87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пустая'!$Q$4,B1111)),MAX($A$1,A1110)+1,0)</f>
        <v>0</v>
      </c>
      <c r="B1111" s="59" t="s">
        <v>6693</v>
      </c>
      <c r="C1111" s="87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пустая'!$Q$4,B1112)),MAX($A$1,A1111)+1,0)</f>
        <v>0</v>
      </c>
      <c r="B1112" s="59" t="s">
        <v>6694</v>
      </c>
      <c r="C1112" s="87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пустая'!$Q$4,B1113)),MAX($A$1,A1112)+1,0)</f>
        <v>0</v>
      </c>
      <c r="B1113" s="59" t="s">
        <v>6695</v>
      </c>
      <c r="C1113" s="87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пустая'!$Q$4,B1114)),MAX($A$1,A1113)+1,0)</f>
        <v>0</v>
      </c>
      <c r="B1114" s="59" t="s">
        <v>6696</v>
      </c>
      <c r="C1114" s="87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пустая'!$Q$4,B1115)),MAX($A$1,A1114)+1,0)</f>
        <v>0</v>
      </c>
      <c r="B1115" s="59" t="s">
        <v>6697</v>
      </c>
      <c r="C1115" s="87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пустая'!$Q$4,B1116)),MAX($A$1,A1115)+1,0)</f>
        <v>0</v>
      </c>
      <c r="B1116" s="59" t="s">
        <v>6698</v>
      </c>
      <c r="C1116" s="87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пустая'!$Q$4,B1117)),MAX($A$1,A1116)+1,0)</f>
        <v>0</v>
      </c>
      <c r="B1117" s="59" t="s">
        <v>6699</v>
      </c>
      <c r="C1117" s="87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пустая'!$Q$4,B1118)),MAX($A$1,A1117)+1,0)</f>
        <v>0</v>
      </c>
      <c r="B1118" s="59" t="s">
        <v>6700</v>
      </c>
      <c r="C1118" s="87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пустая'!$Q$4,B1119)),MAX($A$1,A1118)+1,0)</f>
        <v>0</v>
      </c>
      <c r="B1119" s="59" t="s">
        <v>6701</v>
      </c>
      <c r="C1119" s="87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пустая'!$Q$4,B1120)),MAX($A$1,A1119)+1,0)</f>
        <v>0</v>
      </c>
      <c r="B1120" s="59" t="s">
        <v>6702</v>
      </c>
      <c r="C1120" s="87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пустая'!$Q$4,B1121)),MAX($A$1,A1120)+1,0)</f>
        <v>0</v>
      </c>
      <c r="B1121" s="59" t="s">
        <v>6703</v>
      </c>
      <c r="C1121" s="87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пустая'!$Q$4,B1122)),MAX($A$1,A1121)+1,0)</f>
        <v>0</v>
      </c>
      <c r="B1122" s="59" t="s">
        <v>6704</v>
      </c>
      <c r="C1122" s="87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пустая'!$Q$4,B1123)),MAX($A$1,A1122)+1,0)</f>
        <v>0</v>
      </c>
      <c r="B1123" s="59" t="s">
        <v>6705</v>
      </c>
      <c r="C1123" s="87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пустая'!$Q$4,B1124)),MAX($A$1,A1123)+1,0)</f>
        <v>0</v>
      </c>
      <c r="B1124" s="59" t="s">
        <v>6706</v>
      </c>
      <c r="C1124" s="87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пустая'!$Q$4,B1125)),MAX($A$1,A1124)+1,0)</f>
        <v>0</v>
      </c>
      <c r="B1125" s="59" t="s">
        <v>6707</v>
      </c>
      <c r="C1125" s="87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пустая'!$Q$4,B1126)),MAX($A$1,A1125)+1,0)</f>
        <v>0</v>
      </c>
      <c r="B1126" s="59" t="s">
        <v>6708</v>
      </c>
      <c r="C1126" s="87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пустая'!$Q$4,B1127)),MAX($A$1,A1126)+1,0)</f>
        <v>0</v>
      </c>
      <c r="B1127" s="59" t="s">
        <v>6709</v>
      </c>
      <c r="C1127" s="87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пустая'!$Q$4,B1128)),MAX($A$1,A1127)+1,0)</f>
        <v>0</v>
      </c>
      <c r="B1128" s="59" t="s">
        <v>6710</v>
      </c>
      <c r="C1128" s="87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пустая'!$Q$4,B1129)),MAX($A$1,A1128)+1,0)</f>
        <v>0</v>
      </c>
      <c r="B1129" s="59" t="s">
        <v>6711</v>
      </c>
      <c r="C1129" s="87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пустая'!$Q$4,B1130)),MAX($A$1,A1129)+1,0)</f>
        <v>0</v>
      </c>
      <c r="B1130" s="59" t="s">
        <v>6712</v>
      </c>
      <c r="C1130" s="87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пустая'!$Q$4,B1131)),MAX($A$1,A1130)+1,0)</f>
        <v>0</v>
      </c>
      <c r="B1131" s="59" t="s">
        <v>6713</v>
      </c>
      <c r="C1131" s="87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пустая'!$Q$4,B1132)),MAX($A$1,A1131)+1,0)</f>
        <v>0</v>
      </c>
      <c r="B1132" s="59" t="s">
        <v>6714</v>
      </c>
      <c r="C1132" s="87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пустая'!$Q$4,B1133)),MAX($A$1,A1132)+1,0)</f>
        <v>0</v>
      </c>
      <c r="B1133" s="59" t="s">
        <v>6715</v>
      </c>
      <c r="C1133" s="87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пустая'!$Q$4,B1134)),MAX($A$1,A1133)+1,0)</f>
        <v>0</v>
      </c>
      <c r="B1134" s="59" t="s">
        <v>6716</v>
      </c>
      <c r="C1134" s="87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пустая'!$Q$4,B1135)),MAX($A$1,A1134)+1,0)</f>
        <v>0</v>
      </c>
      <c r="B1135" s="59" t="s">
        <v>6717</v>
      </c>
      <c r="C1135" s="87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пустая'!$Q$4,B1136)),MAX($A$1,A1135)+1,0)</f>
        <v>0</v>
      </c>
      <c r="B1136" s="59" t="s">
        <v>6718</v>
      </c>
      <c r="C1136" s="87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пустая'!$Q$4,B1137)),MAX($A$1,A1136)+1,0)</f>
        <v>0</v>
      </c>
      <c r="B1137" s="59" t="s">
        <v>6719</v>
      </c>
      <c r="C1137" s="87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пустая'!$Q$4,B1138)),MAX($A$1,A1137)+1,0)</f>
        <v>0</v>
      </c>
      <c r="B1138" s="59" t="s">
        <v>6720</v>
      </c>
      <c r="C1138" s="87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пустая'!$Q$4,B1139)),MAX($A$1,A1138)+1,0)</f>
        <v>0</v>
      </c>
      <c r="B1139" s="59" t="s">
        <v>6721</v>
      </c>
      <c r="C1139" s="87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пустая'!$Q$4,B1140)),MAX($A$1,A1139)+1,0)</f>
        <v>0</v>
      </c>
      <c r="B1140" s="59" t="s">
        <v>6722</v>
      </c>
      <c r="C1140" s="87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пустая'!$Q$4,B1141)),MAX($A$1,A1140)+1,0)</f>
        <v>0</v>
      </c>
      <c r="B1141" s="59" t="s">
        <v>6723</v>
      </c>
      <c r="C1141" s="87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пустая'!$Q$4,B1142)),MAX($A$1,A1141)+1,0)</f>
        <v>0</v>
      </c>
      <c r="B1142" s="59" t="s">
        <v>6724</v>
      </c>
      <c r="C1142" s="87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пустая'!$Q$4,B1143)),MAX($A$1,A1142)+1,0)</f>
        <v>0</v>
      </c>
      <c r="B1143" s="59" t="s">
        <v>6725</v>
      </c>
      <c r="C1143" s="87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пустая'!$Q$4,B1144)),MAX($A$1,A1143)+1,0)</f>
        <v>0</v>
      </c>
      <c r="B1144" s="59" t="s">
        <v>6726</v>
      </c>
      <c r="C1144" s="87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пустая'!$Q$4,B1145)),MAX($A$1,A1144)+1,0)</f>
        <v>0</v>
      </c>
      <c r="B1145" s="59" t="s">
        <v>6727</v>
      </c>
      <c r="C1145" s="87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пустая'!$Q$4,B1146)),MAX($A$1,A1145)+1,0)</f>
        <v>0</v>
      </c>
      <c r="B1146" s="59" t="s">
        <v>6728</v>
      </c>
      <c r="C1146" s="87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пустая'!$Q$4,B1147)),MAX($A$1,A1146)+1,0)</f>
        <v>0</v>
      </c>
      <c r="B1147" s="59" t="s">
        <v>6729</v>
      </c>
      <c r="C1147" s="87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пустая'!$Q$4,B1148)),MAX($A$1,A1147)+1,0)</f>
        <v>0</v>
      </c>
      <c r="B1148" s="59" t="s">
        <v>6730</v>
      </c>
      <c r="C1148" s="87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пустая'!$Q$4,B1149)),MAX($A$1,A1148)+1,0)</f>
        <v>0</v>
      </c>
      <c r="B1149" s="59" t="s">
        <v>6731</v>
      </c>
      <c r="C1149" s="87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пустая'!$Q$4,B1150)),MAX($A$1,A1149)+1,0)</f>
        <v>0</v>
      </c>
      <c r="B1150" s="59" t="s">
        <v>6732</v>
      </c>
      <c r="C1150" s="87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пустая'!$Q$4,B1151)),MAX($A$1,A1150)+1,0)</f>
        <v>0</v>
      </c>
      <c r="B1151" s="59" t="s">
        <v>6733</v>
      </c>
      <c r="C1151" s="87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пустая'!$Q$4,B1152)),MAX($A$1,A1151)+1,0)</f>
        <v>0</v>
      </c>
      <c r="B1152" s="59" t="s">
        <v>6734</v>
      </c>
      <c r="C1152" s="87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пустая'!$Q$4,B1153)),MAX($A$1,A1152)+1,0)</f>
        <v>0</v>
      </c>
      <c r="B1153" s="59" t="s">
        <v>6735</v>
      </c>
      <c r="C1153" s="87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пустая'!$Q$4,B1154)),MAX($A$1,A1153)+1,0)</f>
        <v>0</v>
      </c>
      <c r="B1154" s="59" t="s">
        <v>6736</v>
      </c>
      <c r="C1154" s="87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пустая'!$Q$4,B1155)),MAX($A$1,A1154)+1,0)</f>
        <v>0</v>
      </c>
      <c r="B1155" s="59" t="s">
        <v>6737</v>
      </c>
      <c r="C1155" s="87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пустая'!$Q$4,B1156)),MAX($A$1,A1155)+1,0)</f>
        <v>0</v>
      </c>
      <c r="B1156" s="59" t="s">
        <v>6738</v>
      </c>
      <c r="C1156" s="87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пустая'!$Q$4,B1157)),MAX($A$1,A1156)+1,0)</f>
        <v>0</v>
      </c>
      <c r="B1157" s="59" t="s">
        <v>6739</v>
      </c>
      <c r="C1157" s="87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пустая'!$Q$4,B1158)),MAX($A$1,A1157)+1,0)</f>
        <v>0</v>
      </c>
      <c r="B1158" s="59" t="s">
        <v>6740</v>
      </c>
      <c r="C1158" s="87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пустая'!$Q$4,B1159)),MAX($A$1,A1158)+1,0)</f>
        <v>0</v>
      </c>
      <c r="B1159" s="59" t="s">
        <v>6741</v>
      </c>
      <c r="C1159" s="87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пустая'!$Q$4,B1160)),MAX($A$1,A1159)+1,0)</f>
        <v>0</v>
      </c>
      <c r="B1160" s="59" t="s">
        <v>6742</v>
      </c>
      <c r="C1160" s="87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пустая'!$Q$4,B1161)),MAX($A$1,A1160)+1,0)</f>
        <v>0</v>
      </c>
      <c r="B1161" s="59" t="s">
        <v>6743</v>
      </c>
      <c r="C1161" s="87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пустая'!$Q$4,B1162)),MAX($A$1,A1161)+1,0)</f>
        <v>0</v>
      </c>
      <c r="B1162" s="59" t="s">
        <v>6744</v>
      </c>
      <c r="C1162" s="87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пустая'!$Q$4,B1163)),MAX($A$1,A1162)+1,0)</f>
        <v>0</v>
      </c>
      <c r="B1163" s="59" t="s">
        <v>6745</v>
      </c>
      <c r="C1163" s="87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пустая'!$Q$4,B1164)),MAX($A$1,A1163)+1,0)</f>
        <v>0</v>
      </c>
      <c r="B1164" s="59" t="s">
        <v>6746</v>
      </c>
      <c r="C1164" s="87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пустая'!$Q$4,B1165)),MAX($A$1,A1164)+1,0)</f>
        <v>0</v>
      </c>
      <c r="B1165" s="59" t="s">
        <v>6747</v>
      </c>
      <c r="C1165" s="87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пустая'!$Q$4,B1166)),MAX($A$1,A1165)+1,0)</f>
        <v>0</v>
      </c>
      <c r="B1166" s="59" t="s">
        <v>6748</v>
      </c>
      <c r="C1166" s="87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пустая'!$Q$4,B1167)),MAX($A$1,A1166)+1,0)</f>
        <v>0</v>
      </c>
      <c r="B1167" s="59" t="s">
        <v>6749</v>
      </c>
      <c r="C1167" s="87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пустая'!$Q$4,B1168)),MAX($A$1,A1167)+1,0)</f>
        <v>0</v>
      </c>
      <c r="B1168" s="59" t="s">
        <v>6750</v>
      </c>
      <c r="C1168" s="87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пустая'!$Q$4,B1169)),MAX($A$1,A1168)+1,0)</f>
        <v>0</v>
      </c>
      <c r="B1169" s="59" t="s">
        <v>6751</v>
      </c>
      <c r="C1169" s="87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пустая'!$Q$4,B1170)),MAX($A$1,A1169)+1,0)</f>
        <v>0</v>
      </c>
      <c r="B1170" s="59" t="s">
        <v>6752</v>
      </c>
      <c r="C1170" s="87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пустая'!$Q$4,B1171)),MAX($A$1,A1170)+1,0)</f>
        <v>0</v>
      </c>
      <c r="B1171" s="59" t="s">
        <v>6753</v>
      </c>
      <c r="C1171" s="87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пустая'!$Q$4,B1172)),MAX($A$1,A1171)+1,0)</f>
        <v>0</v>
      </c>
      <c r="B1172" s="59" t="s">
        <v>6754</v>
      </c>
      <c r="C1172" s="87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пустая'!$Q$4,B1173)),MAX($A$1,A1172)+1,0)</f>
        <v>0</v>
      </c>
      <c r="B1173" s="59" t="s">
        <v>6755</v>
      </c>
      <c r="C1173" s="87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пустая'!$Q$4,B1174)),MAX($A$1,A1173)+1,0)</f>
        <v>0</v>
      </c>
      <c r="B1174" s="59" t="s">
        <v>6756</v>
      </c>
      <c r="C1174" s="87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пустая'!$Q$4,B1175)),MAX($A$1,A1174)+1,0)</f>
        <v>0</v>
      </c>
      <c r="B1175" s="59" t="s">
        <v>6757</v>
      </c>
      <c r="C1175" s="87"/>
      <c r="D1175" s="2">
        <v>1174</v>
      </c>
      <c r="E1175" s="2" t="e">
        <f t="shared" si="18"/>
        <v>#N/A</v>
      </c>
    </row>
  </sheetData>
  <conditionalFormatting sqref="B1:C1048576">
    <cfRule type="duplicateValues" dxfId="120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pane="bottomLeft" sqref="A1:A1048576"/>
    </sheetView>
  </sheetViews>
  <sheetFormatPr defaultRowHeight="15" x14ac:dyDescent="0.25"/>
  <cols>
    <col min="1" max="1" width="91.85546875" style="56" customWidth="1"/>
    <col min="2" max="2" width="14.28515625" style="55" customWidth="1"/>
    <col min="3" max="3" width="12.85546875" style="55" customWidth="1"/>
    <col min="4" max="4" width="59.140625" style="55" customWidth="1"/>
    <col min="5" max="5" width="92.140625" style="55" customWidth="1"/>
    <col min="6" max="7" width="0" style="54" hidden="1" customWidth="1"/>
    <col min="8" max="16384" width="9.140625" style="54"/>
  </cols>
  <sheetData>
    <row r="1" spans="1:9" x14ac:dyDescent="0.25">
      <c r="A1" s="85" t="s">
        <v>5583</v>
      </c>
      <c r="B1" s="65" t="s">
        <v>5582</v>
      </c>
      <c r="C1" s="84" t="s">
        <v>5581</v>
      </c>
      <c r="D1" s="65" t="s">
        <v>5580</v>
      </c>
      <c r="E1" s="84" t="s">
        <v>5579</v>
      </c>
      <c r="H1" s="83" t="s">
        <v>5578</v>
      </c>
      <c r="I1" s="83" t="s">
        <v>5577</v>
      </c>
    </row>
    <row r="2" spans="1:9" x14ac:dyDescent="0.25">
      <c r="A2" s="59" t="str">
        <f t="shared" ref="A2:A65" si="0">CONCATENATE(B2,$H$1,C2,$H$1,D2,$H$1,E2)</f>
        <v>ГПМ-ГПМ-РСХП-Кран мостовой электрический №1836</v>
      </c>
      <c r="B2" s="65" t="s">
        <v>5501</v>
      </c>
      <c r="C2" s="64" t="s">
        <v>5501</v>
      </c>
      <c r="D2" s="69" t="s">
        <v>4264</v>
      </c>
      <c r="E2" s="76" t="s">
        <v>5576</v>
      </c>
    </row>
    <row r="3" spans="1:9" x14ac:dyDescent="0.25">
      <c r="A3" s="59" t="str">
        <f t="shared" si="0"/>
        <v>ГПМ-ГПМ-РСХП-Кран мостовой электрический №1837</v>
      </c>
      <c r="B3" s="65" t="s">
        <v>5501</v>
      </c>
      <c r="C3" s="64" t="s">
        <v>5501</v>
      </c>
      <c r="D3" s="69" t="s">
        <v>4264</v>
      </c>
      <c r="E3" s="76" t="s">
        <v>5575</v>
      </c>
    </row>
    <row r="4" spans="1:9" x14ac:dyDescent="0.25">
      <c r="A4" s="59" t="str">
        <f t="shared" si="0"/>
        <v>ГПМ-ГПМ-АТТТ-Кран мостовой электрический №1838</v>
      </c>
      <c r="B4" s="65" t="s">
        <v>5501</v>
      </c>
      <c r="C4" s="64" t="s">
        <v>5501</v>
      </c>
      <c r="D4" s="69" t="s">
        <v>4305</v>
      </c>
      <c r="E4" s="76" t="s">
        <v>5574</v>
      </c>
    </row>
    <row r="5" spans="1:9" x14ac:dyDescent="0.25">
      <c r="A5" s="59" t="str">
        <f t="shared" si="0"/>
        <v>ГПМ-ГПМ-АТТТ-Кран мостовой электрический №1839</v>
      </c>
      <c r="B5" s="65" t="s">
        <v>5501</v>
      </c>
      <c r="C5" s="64" t="s">
        <v>5501</v>
      </c>
      <c r="D5" s="69" t="s">
        <v>4305</v>
      </c>
      <c r="E5" s="76" t="s">
        <v>5573</v>
      </c>
    </row>
    <row r="6" spans="1:9" x14ac:dyDescent="0.25">
      <c r="A6" s="59" t="str">
        <f t="shared" si="0"/>
        <v>ГПМ-ГПМ-Промежуточный склад.  Пролет В-С-Кран мостовой электрический №1840</v>
      </c>
      <c r="B6" s="65" t="s">
        <v>5501</v>
      </c>
      <c r="C6" s="64" t="s">
        <v>5501</v>
      </c>
      <c r="D6" s="69" t="s">
        <v>5569</v>
      </c>
      <c r="E6" s="76" t="s">
        <v>5572</v>
      </c>
    </row>
    <row r="7" spans="1:9" x14ac:dyDescent="0.25">
      <c r="A7" s="59" t="str">
        <f t="shared" si="0"/>
        <v>ГПМ-ГПМ-Промежуточный склад.  Пролет В-С-Кран мостовой электрический №1841</v>
      </c>
      <c r="B7" s="65" t="s">
        <v>5501</v>
      </c>
      <c r="C7" s="64" t="s">
        <v>5501</v>
      </c>
      <c r="D7" s="69" t="s">
        <v>5569</v>
      </c>
      <c r="E7" s="76" t="s">
        <v>5571</v>
      </c>
    </row>
    <row r="8" spans="1:9" x14ac:dyDescent="0.25">
      <c r="A8" s="59" t="str">
        <f t="shared" si="0"/>
        <v>ГПМ-ГПМ-Промежуточный склад.  Пролет В-С-Кран мостовой электрический №1842</v>
      </c>
      <c r="B8" s="65" t="s">
        <v>5501</v>
      </c>
      <c r="C8" s="64" t="s">
        <v>5501</v>
      </c>
      <c r="D8" s="69" t="s">
        <v>5569</v>
      </c>
      <c r="E8" s="76" t="s">
        <v>5570</v>
      </c>
    </row>
    <row r="9" spans="1:9" x14ac:dyDescent="0.25">
      <c r="A9" s="59" t="str">
        <f t="shared" si="0"/>
        <v>ГПМ-ГПМ-Промежуточный склад.  Пролет В-С-Кран мостовой электрический №1843</v>
      </c>
      <c r="B9" s="65" t="s">
        <v>5501</v>
      </c>
      <c r="C9" s="64" t="s">
        <v>5501</v>
      </c>
      <c r="D9" s="69" t="s">
        <v>5569</v>
      </c>
      <c r="E9" s="76" t="s">
        <v>5568</v>
      </c>
    </row>
    <row r="10" spans="1:9" x14ac:dyDescent="0.25">
      <c r="A10" s="59" t="str">
        <f t="shared" si="0"/>
        <v>ГПМ-ГПМ-АНГЦ-Кран мостовой электрический №1844</v>
      </c>
      <c r="B10" s="65" t="s">
        <v>5501</v>
      </c>
      <c r="C10" s="64" t="s">
        <v>5501</v>
      </c>
      <c r="D10" s="69" t="s">
        <v>4151</v>
      </c>
      <c r="E10" s="76" t="s">
        <v>5567</v>
      </c>
    </row>
    <row r="11" spans="1:9" x14ac:dyDescent="0.25">
      <c r="A11" s="59" t="str">
        <f t="shared" si="0"/>
        <v>ГПМ-ГПМ-АНГЦ-Кран мостовой электрический №1845</v>
      </c>
      <c r="B11" s="65" t="s">
        <v>5501</v>
      </c>
      <c r="C11" s="64" t="s">
        <v>5501</v>
      </c>
      <c r="D11" s="69" t="s">
        <v>4151</v>
      </c>
      <c r="E11" s="76" t="s">
        <v>5566</v>
      </c>
    </row>
    <row r="12" spans="1:9" x14ac:dyDescent="0.25">
      <c r="A12" s="59" t="str">
        <f t="shared" si="0"/>
        <v>ГПМ-ГПМ-АПП-Кран мостовой электрический №1846</v>
      </c>
      <c r="B12" s="65" t="s">
        <v>5501</v>
      </c>
      <c r="C12" s="64" t="s">
        <v>5501</v>
      </c>
      <c r="D12" s="69" t="s">
        <v>4003</v>
      </c>
      <c r="E12" s="76" t="s">
        <v>5565</v>
      </c>
    </row>
    <row r="13" spans="1:9" x14ac:dyDescent="0.25">
      <c r="A13" s="59" t="str">
        <f t="shared" si="0"/>
        <v>ГПМ-ГПМ-Склад готовой продукции АНГЦ; АПП-Кран мостовой электрический №1847</v>
      </c>
      <c r="B13" s="65" t="s">
        <v>5501</v>
      </c>
      <c r="C13" s="64" t="s">
        <v>5501</v>
      </c>
      <c r="D13" s="69" t="s">
        <v>5563</v>
      </c>
      <c r="E13" s="76" t="s">
        <v>5564</v>
      </c>
    </row>
    <row r="14" spans="1:9" x14ac:dyDescent="0.25">
      <c r="A14" s="59" t="str">
        <f t="shared" si="0"/>
        <v>ГПМ-ГПМ-Склад готовой продукции АНГЦ; АПП-Кран мостовой электрический №1848</v>
      </c>
      <c r="B14" s="65" t="s">
        <v>5501</v>
      </c>
      <c r="C14" s="64" t="s">
        <v>5501</v>
      </c>
      <c r="D14" s="69" t="s">
        <v>5563</v>
      </c>
      <c r="E14" s="76" t="s">
        <v>5562</v>
      </c>
    </row>
    <row r="15" spans="1:9" x14ac:dyDescent="0.25">
      <c r="A15" s="59" t="str">
        <f t="shared" si="0"/>
        <v>ГПМ-ГПМ-Склад горячекатаных рулонов-Кран козловой №1849</v>
      </c>
      <c r="B15" s="65" t="s">
        <v>5501</v>
      </c>
      <c r="C15" s="64" t="s">
        <v>5501</v>
      </c>
      <c r="D15" s="69" t="s">
        <v>5561</v>
      </c>
      <c r="E15" s="76" t="s">
        <v>5560</v>
      </c>
    </row>
    <row r="16" spans="1:9" x14ac:dyDescent="0.25">
      <c r="A16" s="59" t="str">
        <f t="shared" si="0"/>
        <v>ГПМ-ГПМ-АТТТ-Кран консольный №19247</v>
      </c>
      <c r="B16" s="65" t="s">
        <v>5501</v>
      </c>
      <c r="C16" s="64" t="s">
        <v>5501</v>
      </c>
      <c r="D16" s="69" t="s">
        <v>4305</v>
      </c>
      <c r="E16" s="76" t="s">
        <v>5559</v>
      </c>
    </row>
    <row r="17" spans="1:5" x14ac:dyDescent="0.25">
      <c r="A17" s="59" t="str">
        <f t="shared" si="0"/>
        <v>ГПМ-ГПМ-АНГЦ-Кран консольный №19248</v>
      </c>
      <c r="B17" s="65" t="s">
        <v>5501</v>
      </c>
      <c r="C17" s="64" t="s">
        <v>5501</v>
      </c>
      <c r="D17" s="69" t="s">
        <v>4151</v>
      </c>
      <c r="E17" s="76" t="s">
        <v>5558</v>
      </c>
    </row>
    <row r="18" spans="1:5" x14ac:dyDescent="0.25">
      <c r="A18" s="59" t="str">
        <f t="shared" si="0"/>
        <v>ГПМ-ГПМ-АПП-Эл. передвижная таль г/п2,0тн №194160</v>
      </c>
      <c r="B18" s="65" t="s">
        <v>5501</v>
      </c>
      <c r="C18" s="64" t="s">
        <v>5501</v>
      </c>
      <c r="D18" s="69" t="s">
        <v>4003</v>
      </c>
      <c r="E18" s="76" t="s">
        <v>5557</v>
      </c>
    </row>
    <row r="19" spans="1:5" x14ac:dyDescent="0.25">
      <c r="A19" s="59" t="str">
        <f t="shared" si="0"/>
        <v>ГПМ-ГПМ-АПП-Кран консольный №19246</v>
      </c>
      <c r="B19" s="65" t="s">
        <v>5501</v>
      </c>
      <c r="C19" s="64" t="s">
        <v>5501</v>
      </c>
      <c r="D19" s="69" t="s">
        <v>4003</v>
      </c>
      <c r="E19" s="76" t="s">
        <v>5556</v>
      </c>
    </row>
    <row r="20" spans="1:5" x14ac:dyDescent="0.25">
      <c r="A20" s="59" t="str">
        <f t="shared" si="0"/>
        <v>ГПМ-ГПМ-АПП-Кран консольный №19215</v>
      </c>
      <c r="B20" s="65" t="s">
        <v>5501</v>
      </c>
      <c r="C20" s="64" t="s">
        <v>5501</v>
      </c>
      <c r="D20" s="69" t="s">
        <v>4003</v>
      </c>
      <c r="E20" s="76" t="s">
        <v>5555</v>
      </c>
    </row>
    <row r="21" spans="1:5" x14ac:dyDescent="0.25">
      <c r="A21" s="59" t="str">
        <f t="shared" si="0"/>
        <v>ГПМ-ГПМ-ВШМ-Кран консольный №19216</v>
      </c>
      <c r="B21" s="65" t="s">
        <v>5501</v>
      </c>
      <c r="C21" s="64" t="s">
        <v>5501</v>
      </c>
      <c r="D21" s="69" t="s">
        <v>3887</v>
      </c>
      <c r="E21" s="76" t="s">
        <v>5554</v>
      </c>
    </row>
    <row r="22" spans="1:5" x14ac:dyDescent="0.25">
      <c r="A22" s="59" t="str">
        <f t="shared" si="0"/>
        <v>ГПМ-ГПМ-ВШМ-Кран консольный №19202</v>
      </c>
      <c r="B22" s="65" t="s">
        <v>5501</v>
      </c>
      <c r="C22" s="64" t="s">
        <v>5501</v>
      </c>
      <c r="D22" s="69" t="s">
        <v>3887</v>
      </c>
      <c r="E22" s="76" t="s">
        <v>5553</v>
      </c>
    </row>
    <row r="23" spans="1:5" x14ac:dyDescent="0.25">
      <c r="A23" s="59" t="str">
        <f t="shared" si="0"/>
        <v>ГПМ-ГПМ-ВШМ-Кран консольный №19203</v>
      </c>
      <c r="B23" s="65" t="s">
        <v>5501</v>
      </c>
      <c r="C23" s="64" t="s">
        <v>5501</v>
      </c>
      <c r="D23" s="69" t="s">
        <v>3887</v>
      </c>
      <c r="E23" s="76" t="s">
        <v>5552</v>
      </c>
    </row>
    <row r="24" spans="1:5" x14ac:dyDescent="0.25">
      <c r="A24" s="59" t="str">
        <f t="shared" si="0"/>
        <v>ГПМ-ГПМ-ВШМ-Кран консольный №19220</v>
      </c>
      <c r="B24" s="65" t="s">
        <v>5501</v>
      </c>
      <c r="C24" s="64" t="s">
        <v>5501</v>
      </c>
      <c r="D24" s="69" t="s">
        <v>3887</v>
      </c>
      <c r="E24" s="76" t="s">
        <v>5551</v>
      </c>
    </row>
    <row r="25" spans="1:5" x14ac:dyDescent="0.25">
      <c r="A25" s="59" t="str">
        <f t="shared" si="0"/>
        <v>ГПМ-ГПМ-Водоподготовка-Кран мостовой подвесной однопролетный №18885</v>
      </c>
      <c r="B25" s="65" t="s">
        <v>5501</v>
      </c>
      <c r="C25" s="64" t="s">
        <v>5501</v>
      </c>
      <c r="D25" s="69" t="s">
        <v>5548</v>
      </c>
      <c r="E25" s="76" t="s">
        <v>5550</v>
      </c>
    </row>
    <row r="26" spans="1:5" x14ac:dyDescent="0.25">
      <c r="A26" s="59" t="str">
        <f t="shared" si="0"/>
        <v>ГПМ-ГПМ-Водоподготовка-Кран мостовой подвесной однопролетный №18886</v>
      </c>
      <c r="B26" s="65" t="s">
        <v>5501</v>
      </c>
      <c r="C26" s="64" t="s">
        <v>5501</v>
      </c>
      <c r="D26" s="69" t="s">
        <v>5548</v>
      </c>
      <c r="E26" s="76" t="s">
        <v>5549</v>
      </c>
    </row>
    <row r="27" spans="1:5" x14ac:dyDescent="0.25">
      <c r="A27" s="59" t="str">
        <f t="shared" si="0"/>
        <v>ГПМ-ГПМ-Водоподготовка-Кран мостовой подвесной однопролетный №18887</v>
      </c>
      <c r="B27" s="65" t="s">
        <v>5501</v>
      </c>
      <c r="C27" s="64" t="s">
        <v>5501</v>
      </c>
      <c r="D27" s="69" t="s">
        <v>5548</v>
      </c>
      <c r="E27" s="76" t="s">
        <v>5547</v>
      </c>
    </row>
    <row r="28" spans="1:5" ht="15.75" customHeight="1" x14ac:dyDescent="0.25">
      <c r="A28" s="59" t="str">
        <f t="shared" si="0"/>
        <v>ГПМ-ГПМ-Компрессорная станция-Кран мостовой подвесной однопролетный №18535</v>
      </c>
      <c r="B28" s="65" t="s">
        <v>5501</v>
      </c>
      <c r="C28" s="64" t="s">
        <v>5501</v>
      </c>
      <c r="D28" s="69" t="s">
        <v>2255</v>
      </c>
      <c r="E28" s="76" t="s">
        <v>5546</v>
      </c>
    </row>
    <row r="29" spans="1:5" ht="30" x14ac:dyDescent="0.25">
      <c r="A29" s="59" t="str">
        <f t="shared" si="0"/>
        <v>ГПМ-ГПМ-ЛПЦ - АНГЦ.  Помещение ремонта воздушных ножей-Кран мостовой подвесной однопролетный №18536</v>
      </c>
      <c r="B29" s="65" t="s">
        <v>5501</v>
      </c>
      <c r="C29" s="64" t="s">
        <v>5501</v>
      </c>
      <c r="D29" s="69" t="s">
        <v>5545</v>
      </c>
      <c r="E29" s="76" t="s">
        <v>5544</v>
      </c>
    </row>
    <row r="30" spans="1:5" x14ac:dyDescent="0.25">
      <c r="A30" s="59" t="str">
        <f t="shared" si="0"/>
        <v>ГПМ-ГПМ-Насосная градирен-Кран мостовой подвесной однопролетный №18877</v>
      </c>
      <c r="B30" s="65" t="s">
        <v>5501</v>
      </c>
      <c r="C30" s="64" t="s">
        <v>5501</v>
      </c>
      <c r="D30" s="69" t="s">
        <v>5543</v>
      </c>
      <c r="E30" s="76" t="s">
        <v>5542</v>
      </c>
    </row>
    <row r="31" spans="1:5" x14ac:dyDescent="0.25">
      <c r="A31" s="59" t="str">
        <f t="shared" si="0"/>
        <v>ГПМ-ГПМ-ОЗС-Кран мостовой подвесной однопролетный №18532</v>
      </c>
      <c r="B31" s="65" t="s">
        <v>5501</v>
      </c>
      <c r="C31" s="64" t="s">
        <v>5501</v>
      </c>
      <c r="D31" s="69" t="s">
        <v>5539</v>
      </c>
      <c r="E31" s="76" t="s">
        <v>5541</v>
      </c>
    </row>
    <row r="32" spans="1:5" x14ac:dyDescent="0.25">
      <c r="A32" s="59" t="str">
        <f t="shared" si="0"/>
        <v>ГПМ-ГПМ-ОЗС-Кран мостовой подвесной однопролетный №18530</v>
      </c>
      <c r="B32" s="65" t="s">
        <v>5501</v>
      </c>
      <c r="C32" s="64" t="s">
        <v>5501</v>
      </c>
      <c r="D32" s="69" t="s">
        <v>5539</v>
      </c>
      <c r="E32" s="76" t="s">
        <v>5540</v>
      </c>
    </row>
    <row r="33" spans="1:5" x14ac:dyDescent="0.25">
      <c r="A33" s="59" t="str">
        <f t="shared" si="0"/>
        <v>ГПМ-ГПМ-ОЗС-Кран мостовой подвесной однопролетный №18531</v>
      </c>
      <c r="B33" s="65" t="s">
        <v>5501</v>
      </c>
      <c r="C33" s="64" t="s">
        <v>5501</v>
      </c>
      <c r="D33" s="69" t="s">
        <v>5539</v>
      </c>
      <c r="E33" s="76" t="s">
        <v>5538</v>
      </c>
    </row>
    <row r="34" spans="1:5" x14ac:dyDescent="0.25">
      <c r="A34" s="59" t="str">
        <f t="shared" si="0"/>
        <v>ГПМ-ГПМ-УРК-Кран мостовой подвесной однопролетный №19293</v>
      </c>
      <c r="B34" s="65" t="s">
        <v>5501</v>
      </c>
      <c r="C34" s="64" t="s">
        <v>5501</v>
      </c>
      <c r="D34" s="69" t="s">
        <v>3916</v>
      </c>
      <c r="E34" s="76" t="s">
        <v>5537</v>
      </c>
    </row>
    <row r="35" spans="1:5" x14ac:dyDescent="0.25">
      <c r="A35" s="59" t="str">
        <f t="shared" si="0"/>
        <v>ГПМ-ГПМ-ЦРМ-Кран мостовой подвесной однопролетный №18533</v>
      </c>
      <c r="B35" s="65" t="s">
        <v>5501</v>
      </c>
      <c r="C35" s="64" t="s">
        <v>5501</v>
      </c>
      <c r="D35" s="69" t="s">
        <v>5482</v>
      </c>
      <c r="E35" s="76" t="s">
        <v>5536</v>
      </c>
    </row>
    <row r="36" spans="1:5" x14ac:dyDescent="0.25">
      <c r="A36" s="59" t="str">
        <f t="shared" si="0"/>
        <v>ГПМ-ГПМ-ЦРМ-Кран мостовой подвесной однопролетный №18534</v>
      </c>
      <c r="B36" s="65" t="s">
        <v>5501</v>
      </c>
      <c r="C36" s="64" t="s">
        <v>5501</v>
      </c>
      <c r="D36" s="69" t="s">
        <v>5482</v>
      </c>
      <c r="E36" s="76" t="s">
        <v>5535</v>
      </c>
    </row>
    <row r="37" spans="1:5" x14ac:dyDescent="0.25">
      <c r="A37" s="59" t="str">
        <f t="shared" si="0"/>
        <v>ГПМ-ГПМ-ЛПЦ-Передаточная самоходная тележка №19017</v>
      </c>
      <c r="B37" s="65" t="s">
        <v>5501</v>
      </c>
      <c r="C37" s="64" t="s">
        <v>5501</v>
      </c>
      <c r="D37" s="69" t="s">
        <v>3878</v>
      </c>
      <c r="E37" s="76" t="s">
        <v>5534</v>
      </c>
    </row>
    <row r="38" spans="1:5" x14ac:dyDescent="0.25">
      <c r="A38" s="59" t="str">
        <f t="shared" si="0"/>
        <v>ГПМ-ГПМ-ЛПЦ-Передаточная самоходная тележка №19013</v>
      </c>
      <c r="B38" s="65" t="s">
        <v>5501</v>
      </c>
      <c r="C38" s="64" t="s">
        <v>5501</v>
      </c>
      <c r="D38" s="69" t="s">
        <v>3878</v>
      </c>
      <c r="E38" s="76" t="s">
        <v>5533</v>
      </c>
    </row>
    <row r="39" spans="1:5" x14ac:dyDescent="0.25">
      <c r="A39" s="59" t="str">
        <f t="shared" si="0"/>
        <v>ГПМ-ГПМ-ЛПЦ-Передаточная самоходная тележка №19014</v>
      </c>
      <c r="B39" s="65" t="s">
        <v>5501</v>
      </c>
      <c r="C39" s="64" t="s">
        <v>5501</v>
      </c>
      <c r="D39" s="69" t="s">
        <v>3878</v>
      </c>
      <c r="E39" s="76" t="s">
        <v>5532</v>
      </c>
    </row>
    <row r="40" spans="1:5" x14ac:dyDescent="0.25">
      <c r="A40" s="59" t="str">
        <f t="shared" si="0"/>
        <v>ГПМ-ГПМ-ЛПЦ-Передаточная самоходная тележка №19015</v>
      </c>
      <c r="B40" s="65" t="s">
        <v>5501</v>
      </c>
      <c r="C40" s="64" t="s">
        <v>5501</v>
      </c>
      <c r="D40" s="69" t="s">
        <v>3878</v>
      </c>
      <c r="E40" s="76" t="s">
        <v>5531</v>
      </c>
    </row>
    <row r="41" spans="1:5" x14ac:dyDescent="0.25">
      <c r="A41" s="59" t="str">
        <f t="shared" si="0"/>
        <v>ГПМ-ГПМ-ЛПЦ-Передаточная самоходная тележка №19016</v>
      </c>
      <c r="B41" s="65" t="s">
        <v>5501</v>
      </c>
      <c r="C41" s="64" t="s">
        <v>5501</v>
      </c>
      <c r="D41" s="69" t="s">
        <v>3878</v>
      </c>
      <c r="E41" s="76" t="s">
        <v>5530</v>
      </c>
    </row>
    <row r="42" spans="1:5" ht="30" x14ac:dyDescent="0.25">
      <c r="A42" s="59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5" t="s">
        <v>5501</v>
      </c>
      <c r="C42" s="64" t="s">
        <v>5501</v>
      </c>
      <c r="D42" s="69" t="s">
        <v>5527</v>
      </c>
      <c r="E42" s="76" t="s">
        <v>5529</v>
      </c>
    </row>
    <row r="43" spans="1:5" ht="30" x14ac:dyDescent="0.25">
      <c r="A43" s="59" t="str">
        <f t="shared" si="0"/>
        <v>ГПМ-ГПМ-Ванна цинкования. Система загрузки цинка-Электрическая передвижная таль №191205</v>
      </c>
      <c r="B43" s="65" t="s">
        <v>5501</v>
      </c>
      <c r="C43" s="64" t="s">
        <v>5501</v>
      </c>
      <c r="D43" s="69" t="s">
        <v>5527</v>
      </c>
      <c r="E43" s="76" t="s">
        <v>5528</v>
      </c>
    </row>
    <row r="44" spans="1:5" ht="30" x14ac:dyDescent="0.25">
      <c r="A44" s="59" t="str">
        <f t="shared" si="0"/>
        <v>ГПМ-ГПМ-Ванна цинкования. Система загрузки цинка-Электрическая передвижная таль №191207</v>
      </c>
      <c r="B44" s="65" t="s">
        <v>5501</v>
      </c>
      <c r="C44" s="64" t="s">
        <v>5501</v>
      </c>
      <c r="D44" s="69" t="s">
        <v>5527</v>
      </c>
      <c r="E44" s="76" t="s">
        <v>5526</v>
      </c>
    </row>
    <row r="45" spans="1:5" x14ac:dyDescent="0.25">
      <c r="A45" s="59" t="str">
        <f t="shared" si="0"/>
        <v>ГПМ-ГПМ-Ремонтные зоны кранов-Электрическая передвижная таль №191214</v>
      </c>
      <c r="B45" s="65" t="s">
        <v>5501</v>
      </c>
      <c r="C45" s="64" t="s">
        <v>5501</v>
      </c>
      <c r="D45" s="69" t="s">
        <v>5514</v>
      </c>
      <c r="E45" s="76" t="s">
        <v>5525</v>
      </c>
    </row>
    <row r="46" spans="1:5" x14ac:dyDescent="0.25">
      <c r="A46" s="59" t="str">
        <f t="shared" si="0"/>
        <v>ГПМ-ГПМ-Ремонтные зоны кранов-Электрическая передвижная таль №191211</v>
      </c>
      <c r="B46" s="65" t="s">
        <v>5501</v>
      </c>
      <c r="C46" s="64" t="s">
        <v>5501</v>
      </c>
      <c r="D46" s="69" t="s">
        <v>5514</v>
      </c>
      <c r="E46" s="76" t="s">
        <v>5524</v>
      </c>
    </row>
    <row r="47" spans="1:5" x14ac:dyDescent="0.25">
      <c r="A47" s="59" t="str">
        <f t="shared" si="0"/>
        <v>ГПМ-ГПМ-Ремонтные зоны кранов-Электрическая передвижная таль №191212</v>
      </c>
      <c r="B47" s="65" t="s">
        <v>5501</v>
      </c>
      <c r="C47" s="64" t="s">
        <v>5501</v>
      </c>
      <c r="D47" s="69" t="s">
        <v>5514</v>
      </c>
      <c r="E47" s="76" t="s">
        <v>5523</v>
      </c>
    </row>
    <row r="48" spans="1:5" x14ac:dyDescent="0.25">
      <c r="A48" s="59" t="str">
        <f t="shared" si="0"/>
        <v>ГПМ-ГПМ-Ремонтные зоны кранов-Электрическая передвижная таль №191213</v>
      </c>
      <c r="B48" s="65" t="s">
        <v>5501</v>
      </c>
      <c r="C48" s="64" t="s">
        <v>5501</v>
      </c>
      <c r="D48" s="69" t="s">
        <v>5514</v>
      </c>
      <c r="E48" s="76" t="s">
        <v>5522</v>
      </c>
    </row>
    <row r="49" spans="1:5" x14ac:dyDescent="0.25">
      <c r="A49" s="59" t="str">
        <f t="shared" si="0"/>
        <v>ГПМ-ГПМ-Ремонтные зоны кранов-Электрическая передвижная таль №191215</v>
      </c>
      <c r="B49" s="65" t="s">
        <v>5501</v>
      </c>
      <c r="C49" s="64" t="s">
        <v>5501</v>
      </c>
      <c r="D49" s="69" t="s">
        <v>5514</v>
      </c>
      <c r="E49" s="76" t="s">
        <v>5521</v>
      </c>
    </row>
    <row r="50" spans="1:5" x14ac:dyDescent="0.25">
      <c r="A50" s="59" t="str">
        <f t="shared" si="0"/>
        <v>ГПМ-ГПМ-Ремонтные зоны кранов-Электрическая передвижная таль №191217</v>
      </c>
      <c r="B50" s="65" t="s">
        <v>5501</v>
      </c>
      <c r="C50" s="64" t="s">
        <v>5501</v>
      </c>
      <c r="D50" s="69" t="s">
        <v>5514</v>
      </c>
      <c r="E50" s="76" t="s">
        <v>5520</v>
      </c>
    </row>
    <row r="51" spans="1:5" x14ac:dyDescent="0.25">
      <c r="A51" s="59" t="str">
        <f t="shared" si="0"/>
        <v>ГПМ-ГПМ-Ремонтные зоны кранов-Электрическая передвижная таль №191219</v>
      </c>
      <c r="B51" s="65" t="s">
        <v>5501</v>
      </c>
      <c r="C51" s="64" t="s">
        <v>5501</v>
      </c>
      <c r="D51" s="69" t="s">
        <v>5514</v>
      </c>
      <c r="E51" s="76" t="s">
        <v>5519</v>
      </c>
    </row>
    <row r="52" spans="1:5" x14ac:dyDescent="0.25">
      <c r="A52" s="59" t="str">
        <f t="shared" si="0"/>
        <v>ГПМ-ГПМ-Ремонтные зоны кранов-Электрическая передвижная таль №191216</v>
      </c>
      <c r="B52" s="65" t="s">
        <v>5501</v>
      </c>
      <c r="C52" s="64" t="s">
        <v>5501</v>
      </c>
      <c r="D52" s="69" t="s">
        <v>5514</v>
      </c>
      <c r="E52" s="76" t="s">
        <v>5518</v>
      </c>
    </row>
    <row r="53" spans="1:5" x14ac:dyDescent="0.25">
      <c r="A53" s="59" t="str">
        <f t="shared" si="0"/>
        <v>ГПМ-ГПМ-Ремонтные зоны кранов-Электрическая передвижная таль №191218</v>
      </c>
      <c r="B53" s="65" t="s">
        <v>5501</v>
      </c>
      <c r="C53" s="64" t="s">
        <v>5501</v>
      </c>
      <c r="D53" s="69" t="s">
        <v>5514</v>
      </c>
      <c r="E53" s="76" t="s">
        <v>5517</v>
      </c>
    </row>
    <row r="54" spans="1:5" x14ac:dyDescent="0.25">
      <c r="A54" s="59" t="str">
        <f t="shared" si="0"/>
        <v>ГПМ-ГПМ-Ремонтные зоны кранов-Электрическая передвижная таль №191220</v>
      </c>
      <c r="B54" s="65" t="s">
        <v>5501</v>
      </c>
      <c r="C54" s="64" t="s">
        <v>5501</v>
      </c>
      <c r="D54" s="69" t="s">
        <v>5514</v>
      </c>
      <c r="E54" s="76" t="s">
        <v>5516</v>
      </c>
    </row>
    <row r="55" spans="1:5" x14ac:dyDescent="0.25">
      <c r="A55" s="59" t="str">
        <f t="shared" si="0"/>
        <v>ГПМ-ГПМ-Ремонтные зоны кранов-Электрическая передвижная таль №191209</v>
      </c>
      <c r="B55" s="65" t="s">
        <v>5501</v>
      </c>
      <c r="C55" s="64" t="s">
        <v>5501</v>
      </c>
      <c r="D55" s="69" t="s">
        <v>5514</v>
      </c>
      <c r="E55" s="76" t="s">
        <v>5515</v>
      </c>
    </row>
    <row r="56" spans="1:5" x14ac:dyDescent="0.25">
      <c r="A56" s="59" t="str">
        <f t="shared" si="0"/>
        <v>ГПМ-ГПМ-Ремонтные зоны кранов-Электрическая передвижная таль №191210</v>
      </c>
      <c r="B56" s="65" t="s">
        <v>5501</v>
      </c>
      <c r="C56" s="64" t="s">
        <v>5501</v>
      </c>
      <c r="D56" s="69" t="s">
        <v>5514</v>
      </c>
      <c r="E56" s="76" t="s">
        <v>5513</v>
      </c>
    </row>
    <row r="57" spans="1:5" x14ac:dyDescent="0.25">
      <c r="A57" s="59" t="str">
        <f t="shared" si="0"/>
        <v>ГПМ-ГПМ-Транспортный отдел-Кран стреловой самоходный QY30K5C №20203358</v>
      </c>
      <c r="B57" s="65" t="s">
        <v>5501</v>
      </c>
      <c r="C57" s="64" t="s">
        <v>5501</v>
      </c>
      <c r="D57" s="69" t="s">
        <v>4432</v>
      </c>
      <c r="E57" s="76" t="s">
        <v>5512</v>
      </c>
    </row>
    <row r="58" spans="1:5" x14ac:dyDescent="0.25">
      <c r="A58" s="59" t="str">
        <f t="shared" si="0"/>
        <v>ГПМ-ГПМ-Транспортный отдел-Кран стреловой самоходный QY50KА №LXGCPA422LA002800</v>
      </c>
      <c r="B58" s="65" t="s">
        <v>5501</v>
      </c>
      <c r="C58" s="64" t="s">
        <v>5501</v>
      </c>
      <c r="D58" s="69" t="s">
        <v>4432</v>
      </c>
      <c r="E58" s="76" t="s">
        <v>5511</v>
      </c>
    </row>
    <row r="59" spans="1:5" x14ac:dyDescent="0.25">
      <c r="A59" s="59" t="str">
        <f t="shared" si="0"/>
        <v>ГПМ-ГПМ-Транспортный отдел-Кран - манипулятор SQ10SK3Q №1033K200056</v>
      </c>
      <c r="B59" s="65" t="s">
        <v>5501</v>
      </c>
      <c r="C59" s="64" t="s">
        <v>5501</v>
      </c>
      <c r="D59" s="69" t="s">
        <v>4432</v>
      </c>
      <c r="E59" s="76" t="s">
        <v>5510</v>
      </c>
    </row>
    <row r="60" spans="1:5" ht="30" x14ac:dyDescent="0.25">
      <c r="A60" s="59" t="str">
        <f t="shared" si="0"/>
        <v>ГПМ-ГПМ-Транспортный отдел-Напольное подъёмно-транспортное средство - Дизельный - 010302F4892</v>
      </c>
      <c r="B60" s="65" t="s">
        <v>5501</v>
      </c>
      <c r="C60" s="64" t="s">
        <v>5501</v>
      </c>
      <c r="D60" s="69" t="s">
        <v>4432</v>
      </c>
      <c r="E60" s="76" t="s">
        <v>5509</v>
      </c>
    </row>
    <row r="61" spans="1:5" ht="30" x14ac:dyDescent="0.25">
      <c r="A61" s="59" t="str">
        <f t="shared" si="0"/>
        <v>ГПМ-ГПМ-Транспортный отдел-Напольное подъёмно-транспортное средство - Дизельный - 010302F4893</v>
      </c>
      <c r="B61" s="65" t="s">
        <v>5501</v>
      </c>
      <c r="C61" s="64" t="s">
        <v>5501</v>
      </c>
      <c r="D61" s="69" t="s">
        <v>4432</v>
      </c>
      <c r="E61" s="76" t="s">
        <v>5508</v>
      </c>
    </row>
    <row r="62" spans="1:5" ht="30" x14ac:dyDescent="0.25">
      <c r="A62" s="59" t="str">
        <f t="shared" si="0"/>
        <v>ГПМ-ГПМ-Транспортный отдел-Напольное подъёмно-транспортное средство - Дизельный - 010302F4894</v>
      </c>
      <c r="B62" s="65" t="s">
        <v>5501</v>
      </c>
      <c r="C62" s="64" t="s">
        <v>5501</v>
      </c>
      <c r="D62" s="69" t="s">
        <v>4432</v>
      </c>
      <c r="E62" s="76" t="s">
        <v>5507</v>
      </c>
    </row>
    <row r="63" spans="1:5" ht="30" x14ac:dyDescent="0.25">
      <c r="A63" s="59" t="str">
        <f t="shared" si="0"/>
        <v>ГПМ-ГПМ-Транспортный отдел-Напольное подъёмно-транспортное средство - Дизельный - 010302F4895</v>
      </c>
      <c r="B63" s="65" t="s">
        <v>5501</v>
      </c>
      <c r="C63" s="64" t="s">
        <v>5501</v>
      </c>
      <c r="D63" s="69" t="s">
        <v>4432</v>
      </c>
      <c r="E63" s="76" t="s">
        <v>5506</v>
      </c>
    </row>
    <row r="64" spans="1:5" ht="30" x14ac:dyDescent="0.25">
      <c r="A64" s="59" t="str">
        <f t="shared" si="0"/>
        <v>ГПМ-ГПМ-Транспортный отдел-Напольное подъёмно-транспортное средство - Дизельный - 011002Т5326</v>
      </c>
      <c r="B64" s="65" t="s">
        <v>5501</v>
      </c>
      <c r="C64" s="64" t="s">
        <v>5501</v>
      </c>
      <c r="D64" s="69" t="s">
        <v>4432</v>
      </c>
      <c r="E64" s="76" t="s">
        <v>5505</v>
      </c>
    </row>
    <row r="65" spans="1:5" ht="30" x14ac:dyDescent="0.25">
      <c r="A65" s="59" t="str">
        <f t="shared" si="0"/>
        <v>ГПМ-ГПМ-Транспортный отдел-Напольное подъёмно-транспортное средство - Дизельный - 221015143</v>
      </c>
      <c r="B65" s="65" t="s">
        <v>5501</v>
      </c>
      <c r="C65" s="64" t="s">
        <v>5501</v>
      </c>
      <c r="D65" s="69" t="s">
        <v>4432</v>
      </c>
      <c r="E65" s="76" t="s">
        <v>5504</v>
      </c>
    </row>
    <row r="66" spans="1:5" ht="30" x14ac:dyDescent="0.25">
      <c r="A66" s="59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5" t="s">
        <v>5501</v>
      </c>
      <c r="C66" s="64" t="s">
        <v>5501</v>
      </c>
      <c r="D66" s="69" t="s">
        <v>4432</v>
      </c>
      <c r="E66" s="76" t="s">
        <v>5503</v>
      </c>
    </row>
    <row r="67" spans="1:5" ht="30" x14ac:dyDescent="0.25">
      <c r="A67" s="59" t="str">
        <f t="shared" si="1"/>
        <v>ГПМ-ГПМ-Транспортный отдел-Напольное подъёмно-транспортное средство - Электрический - 91645841</v>
      </c>
      <c r="B67" s="65" t="s">
        <v>5501</v>
      </c>
      <c r="C67" s="64" t="s">
        <v>5501</v>
      </c>
      <c r="D67" s="69" t="s">
        <v>4432</v>
      </c>
      <c r="E67" s="76" t="s">
        <v>5502</v>
      </c>
    </row>
    <row r="68" spans="1:5" x14ac:dyDescent="0.25">
      <c r="A68" s="59" t="str">
        <f t="shared" si="1"/>
        <v>ГПМ-ГПМ-Прочее-Прочее</v>
      </c>
      <c r="B68" s="65" t="s">
        <v>5501</v>
      </c>
      <c r="C68" s="64" t="s">
        <v>5501</v>
      </c>
      <c r="D68" s="69" t="s">
        <v>3836</v>
      </c>
      <c r="E68" s="68" t="s">
        <v>3836</v>
      </c>
    </row>
    <row r="69" spans="1:5" x14ac:dyDescent="0.25">
      <c r="A69" s="59" t="str">
        <f t="shared" si="1"/>
        <v>ОГМ-ЦРМ-Станки-Точило электрическое Калибр ТЭ-150/300 №GM0064638/2007/60002-06/05-059</v>
      </c>
      <c r="B69" s="65" t="s">
        <v>5469</v>
      </c>
      <c r="C69" s="64" t="s">
        <v>5482</v>
      </c>
      <c r="D69" s="69" t="s">
        <v>2336</v>
      </c>
      <c r="E69" s="76" t="s">
        <v>5500</v>
      </c>
    </row>
    <row r="70" spans="1:5" x14ac:dyDescent="0.25">
      <c r="A70" s="59" t="str">
        <f t="shared" si="1"/>
        <v>ОГМ-ЦРМ-Станки-Фрезерный станок WMT6400 №2010037</v>
      </c>
      <c r="B70" s="65" t="s">
        <v>5469</v>
      </c>
      <c r="C70" s="64" t="s">
        <v>5482</v>
      </c>
      <c r="D70" s="69" t="s">
        <v>2336</v>
      </c>
      <c r="E70" s="76" t="s">
        <v>5499</v>
      </c>
    </row>
    <row r="71" spans="1:5" x14ac:dyDescent="0.25">
      <c r="A71" s="59" t="str">
        <f t="shared" si="1"/>
        <v>ОГМ-ЦРМ-Станки-Строгальный станок WMT6050 №2009010/44502/07/2/3/2-28</v>
      </c>
      <c r="B71" s="65" t="s">
        <v>5469</v>
      </c>
      <c r="C71" s="64" t="s">
        <v>5482</v>
      </c>
      <c r="D71" s="69" t="s">
        <v>2336</v>
      </c>
      <c r="E71" s="76" t="s">
        <v>5498</v>
      </c>
    </row>
    <row r="72" spans="1:5" x14ac:dyDescent="0.25">
      <c r="A72" s="59" t="str">
        <f t="shared" si="1"/>
        <v>ОГМ-ЦРМ-Станки-Токарный станок №С6241.С6246Н/44502/07/2/3/2-27</v>
      </c>
      <c r="B72" s="65" t="s">
        <v>5469</v>
      </c>
      <c r="C72" s="64" t="s">
        <v>5482</v>
      </c>
      <c r="D72" s="69" t="s">
        <v>2336</v>
      </c>
      <c r="E72" s="76" t="s">
        <v>5497</v>
      </c>
    </row>
    <row r="73" spans="1:5" x14ac:dyDescent="0.25">
      <c r="A73" s="59" t="str">
        <f t="shared" si="1"/>
        <v>ОГМ-ЦРМ-Станки-Универсальный токарный станок CU1000/3000 №43235/43102/07/2/3/2-33</v>
      </c>
      <c r="B73" s="65" t="s">
        <v>5469</v>
      </c>
      <c r="C73" s="64" t="s">
        <v>5482</v>
      </c>
      <c r="D73" s="69" t="s">
        <v>2336</v>
      </c>
      <c r="E73" s="76" t="s">
        <v>5496</v>
      </c>
    </row>
    <row r="74" spans="1:5" x14ac:dyDescent="0.25">
      <c r="A74" s="59" t="str">
        <f t="shared" si="1"/>
        <v>ОГМ-ЦРМ-Станки-Ленточная пила MBS-1430DAS №1810A100003/44502/07/2/3/2-31</v>
      </c>
      <c r="B74" s="65" t="s">
        <v>5469</v>
      </c>
      <c r="C74" s="64" t="s">
        <v>5482</v>
      </c>
      <c r="D74" s="69" t="s">
        <v>2336</v>
      </c>
      <c r="E74" s="76" t="s">
        <v>5495</v>
      </c>
    </row>
    <row r="75" spans="1:5" x14ac:dyDescent="0.25">
      <c r="A75" s="59" t="str">
        <f t="shared" si="1"/>
        <v>ОГМ-ЦРМ-Станки-Пресс гидравлический WP150 №19530624</v>
      </c>
      <c r="B75" s="65" t="s">
        <v>5469</v>
      </c>
      <c r="C75" s="64" t="s">
        <v>5482</v>
      </c>
      <c r="D75" s="69" t="s">
        <v>2336</v>
      </c>
      <c r="E75" s="76" t="s">
        <v>5494</v>
      </c>
    </row>
    <row r="76" spans="1:5" x14ac:dyDescent="0.25">
      <c r="A76" s="59" t="str">
        <f t="shared" si="1"/>
        <v>ОГМ-ЦРМ-Станки-Вертикальный сверлильный станок Z5040 №2080616/44502/07/2/3/2-30</v>
      </c>
      <c r="B76" s="65" t="s">
        <v>5469</v>
      </c>
      <c r="C76" s="64" t="s">
        <v>5482</v>
      </c>
      <c r="D76" s="69" t="s">
        <v>2336</v>
      </c>
      <c r="E76" s="76" t="s">
        <v>5493</v>
      </c>
    </row>
    <row r="77" spans="1:5" x14ac:dyDescent="0.25">
      <c r="A77" s="59" t="str">
        <f t="shared" si="1"/>
        <v>ОГМ-ЦРМ-Станки-Абразивный отрезной станок по металлу JCOM-400T №50006101Т</v>
      </c>
      <c r="B77" s="65" t="s">
        <v>5469</v>
      </c>
      <c r="C77" s="64" t="s">
        <v>5482</v>
      </c>
      <c r="D77" s="69" t="s">
        <v>2336</v>
      </c>
      <c r="E77" s="76" t="s">
        <v>5492</v>
      </c>
    </row>
    <row r="78" spans="1:5" x14ac:dyDescent="0.25">
      <c r="A78" s="59" t="str">
        <f t="shared" si="1"/>
        <v>ОГМ-ЦРМ-Станки-Станок точильно-шлифовальный ТШ-335 №957</v>
      </c>
      <c r="B78" s="65" t="s">
        <v>5469</v>
      </c>
      <c r="C78" s="64" t="s">
        <v>5482</v>
      </c>
      <c r="D78" s="69" t="s">
        <v>2336</v>
      </c>
      <c r="E78" s="76" t="s">
        <v>5491</v>
      </c>
    </row>
    <row r="79" spans="1:5" x14ac:dyDescent="0.25">
      <c r="A79" s="59" t="str">
        <f t="shared" si="1"/>
        <v>ОГМ-ЦРМ-Станки-Печь электрическая КЭП 135/1250П №48</v>
      </c>
      <c r="B79" s="65" t="s">
        <v>5469</v>
      </c>
      <c r="C79" s="64" t="s">
        <v>5482</v>
      </c>
      <c r="D79" s="69" t="s">
        <v>2336</v>
      </c>
      <c r="E79" s="76" t="s">
        <v>5490</v>
      </c>
    </row>
    <row r="80" spans="1:5" x14ac:dyDescent="0.25">
      <c r="A80" s="59" t="str">
        <f t="shared" si="1"/>
        <v>ОГМ-ЦРМ-Станки-Электропечь сопротивления камерная №002832У</v>
      </c>
      <c r="B80" s="65" t="s">
        <v>5469</v>
      </c>
      <c r="C80" s="64" t="s">
        <v>5482</v>
      </c>
      <c r="D80" s="69" t="s">
        <v>2336</v>
      </c>
      <c r="E80" s="76" t="s">
        <v>5489</v>
      </c>
    </row>
    <row r="81" spans="1:5" x14ac:dyDescent="0.25">
      <c r="A81" s="59" t="str">
        <f t="shared" si="1"/>
        <v>ОГМ-ЦРМ-Станки-Отрезной станок TF5 ECO №000016</v>
      </c>
      <c r="B81" s="65" t="s">
        <v>5469</v>
      </c>
      <c r="C81" s="64" t="s">
        <v>5482</v>
      </c>
      <c r="D81" s="69" t="s">
        <v>2336</v>
      </c>
      <c r="E81" s="76" t="s">
        <v>5488</v>
      </c>
    </row>
    <row r="82" spans="1:5" x14ac:dyDescent="0.25">
      <c r="A82" s="59" t="str">
        <f t="shared" si="1"/>
        <v>ОГМ-ЦРМ-Станки-Станок предварительной установки фитинга INSERT 03 PSM №000024</v>
      </c>
      <c r="B82" s="65" t="s">
        <v>5469</v>
      </c>
      <c r="C82" s="64" t="s">
        <v>5482</v>
      </c>
      <c r="D82" s="69" t="s">
        <v>2336</v>
      </c>
      <c r="E82" s="76" t="s">
        <v>5487</v>
      </c>
    </row>
    <row r="83" spans="1:5" x14ac:dyDescent="0.25">
      <c r="A83" s="59" t="str">
        <f t="shared" si="1"/>
        <v>ОГМ-ЦРМ-Станки-Окорочное оборудование SPF6 №000095</v>
      </c>
      <c r="B83" s="65" t="s">
        <v>5469</v>
      </c>
      <c r="C83" s="64" t="s">
        <v>5482</v>
      </c>
      <c r="D83" s="69" t="s">
        <v>2336</v>
      </c>
      <c r="E83" s="76" t="s">
        <v>5486</v>
      </c>
    </row>
    <row r="84" spans="1:5" x14ac:dyDescent="0.25">
      <c r="A84" s="59" t="str">
        <f t="shared" si="1"/>
        <v>ОГМ-ЦРМ-Станки-Испытательный стенд BC1200E №000396</v>
      </c>
      <c r="B84" s="65" t="s">
        <v>5469</v>
      </c>
      <c r="C84" s="64" t="s">
        <v>5482</v>
      </c>
      <c r="D84" s="69" t="s">
        <v>2336</v>
      </c>
      <c r="E84" s="76" t="s">
        <v>5485</v>
      </c>
    </row>
    <row r="85" spans="1:5" x14ac:dyDescent="0.25">
      <c r="A85" s="59" t="str">
        <f t="shared" si="1"/>
        <v>ОГМ-ЦРМ-Станки-Опрессовочный станок Tubomatic H144 ES №000073</v>
      </c>
      <c r="B85" s="65" t="s">
        <v>5469</v>
      </c>
      <c r="C85" s="64" t="s">
        <v>5482</v>
      </c>
      <c r="D85" s="69" t="s">
        <v>2336</v>
      </c>
      <c r="E85" s="76" t="s">
        <v>5484</v>
      </c>
    </row>
    <row r="86" spans="1:5" x14ac:dyDescent="0.25">
      <c r="A86" s="59" t="str">
        <f t="shared" si="1"/>
        <v>ОГМ-ЦРМ-Станки-Стенд для испытания гидравлических цилиндров</v>
      </c>
      <c r="B86" s="65" t="s">
        <v>5469</v>
      </c>
      <c r="C86" s="64" t="s">
        <v>5482</v>
      </c>
      <c r="D86" s="69" t="s">
        <v>2336</v>
      </c>
      <c r="E86" s="76" t="s">
        <v>5483</v>
      </c>
    </row>
    <row r="87" spans="1:5" x14ac:dyDescent="0.25">
      <c r="A87" s="59" t="str">
        <f t="shared" si="1"/>
        <v>ОГМ-ЦРМ-Прочее-Прочее</v>
      </c>
      <c r="B87" s="65" t="s">
        <v>5469</v>
      </c>
      <c r="C87" s="64" t="s">
        <v>5482</v>
      </c>
      <c r="D87" s="69" t="s">
        <v>3836</v>
      </c>
      <c r="E87" s="68" t="s">
        <v>3836</v>
      </c>
    </row>
    <row r="88" spans="1:5" x14ac:dyDescent="0.25">
      <c r="A88" s="59" t="str">
        <f t="shared" si="1"/>
        <v>ОГМ-Гидравлика-АТТТ-Гидростанция ZH-1 АТТТ</v>
      </c>
      <c r="B88" s="65" t="s">
        <v>5469</v>
      </c>
      <c r="C88" s="64" t="s">
        <v>5468</v>
      </c>
      <c r="D88" s="69" t="s">
        <v>4305</v>
      </c>
      <c r="E88" s="76" t="s">
        <v>5481</v>
      </c>
    </row>
    <row r="89" spans="1:5" x14ac:dyDescent="0.25">
      <c r="A89" s="59" t="str">
        <f t="shared" si="1"/>
        <v>ОГМ-Гидравлика-АТТТ-Гидростанция ZH-2 АТТТ</v>
      </c>
      <c r="B89" s="65" t="s">
        <v>5469</v>
      </c>
      <c r="C89" s="64" t="s">
        <v>5468</v>
      </c>
      <c r="D89" s="69" t="s">
        <v>4305</v>
      </c>
      <c r="E89" s="76" t="s">
        <v>5480</v>
      </c>
    </row>
    <row r="90" spans="1:5" x14ac:dyDescent="0.25">
      <c r="A90" s="59" t="str">
        <f t="shared" si="1"/>
        <v>ОГМ-Гидравлика-АТТТ-Системы жидкой смазки АТТТ</v>
      </c>
      <c r="B90" s="65" t="s">
        <v>5469</v>
      </c>
      <c r="C90" s="64" t="s">
        <v>5468</v>
      </c>
      <c r="D90" s="69" t="s">
        <v>4305</v>
      </c>
      <c r="E90" s="76" t="s">
        <v>5479</v>
      </c>
    </row>
    <row r="91" spans="1:5" x14ac:dyDescent="0.25">
      <c r="A91" s="59" t="str">
        <f t="shared" si="1"/>
        <v>ОГМ-Гидравлика-РСХП-Гидростанция TH-1  РСХП</v>
      </c>
      <c r="B91" s="65" t="s">
        <v>5469</v>
      </c>
      <c r="C91" s="64" t="s">
        <v>5468</v>
      </c>
      <c r="D91" s="69" t="s">
        <v>4264</v>
      </c>
      <c r="E91" s="76" t="s">
        <v>5478</v>
      </c>
    </row>
    <row r="92" spans="1:5" x14ac:dyDescent="0.25">
      <c r="A92" s="59" t="str">
        <f t="shared" si="1"/>
        <v>ОГМ-Гидравлика-РСХП-Гидростанция TH-2  РСХП</v>
      </c>
      <c r="B92" s="65" t="s">
        <v>5469</v>
      </c>
      <c r="C92" s="64" t="s">
        <v>5468</v>
      </c>
      <c r="D92" s="69" t="s">
        <v>4264</v>
      </c>
      <c r="E92" s="76" t="s">
        <v>5477</v>
      </c>
    </row>
    <row r="93" spans="1:5" x14ac:dyDescent="0.25">
      <c r="A93" s="59" t="str">
        <f t="shared" si="1"/>
        <v>ОГМ-Гидравлика-РСХП-Станция жидкой смазки TL-1 РСХП</v>
      </c>
      <c r="B93" s="65" t="s">
        <v>5469</v>
      </c>
      <c r="C93" s="64" t="s">
        <v>5468</v>
      </c>
      <c r="D93" s="69" t="s">
        <v>4264</v>
      </c>
      <c r="E93" s="76" t="s">
        <v>5476</v>
      </c>
    </row>
    <row r="94" spans="1:5" x14ac:dyDescent="0.25">
      <c r="A94" s="59" t="str">
        <f t="shared" si="1"/>
        <v>ОГМ-Гидравлика-АНГЦ-Гидростанция ZH-1 АНГЦ</v>
      </c>
      <c r="B94" s="65" t="s">
        <v>5469</v>
      </c>
      <c r="C94" s="64" t="s">
        <v>5468</v>
      </c>
      <c r="D94" s="69" t="s">
        <v>4151</v>
      </c>
      <c r="E94" s="76" t="s">
        <v>5475</v>
      </c>
    </row>
    <row r="95" spans="1:5" x14ac:dyDescent="0.25">
      <c r="A95" s="59" t="str">
        <f t="shared" si="1"/>
        <v>ОГМ-Гидравлика-АНГЦ-Гидростанция ZH-2 АНГЦ</v>
      </c>
      <c r="B95" s="65" t="s">
        <v>5469</v>
      </c>
      <c r="C95" s="64" t="s">
        <v>5468</v>
      </c>
      <c r="D95" s="69" t="s">
        <v>4151</v>
      </c>
      <c r="E95" s="76" t="s">
        <v>5474</v>
      </c>
    </row>
    <row r="96" spans="1:5" x14ac:dyDescent="0.25">
      <c r="A96" s="59" t="str">
        <f t="shared" si="1"/>
        <v>ОГМ-Гидравлика-АНГЦ-Гидростанция ZH-3 АНГЦ</v>
      </c>
      <c r="B96" s="65" t="s">
        <v>5469</v>
      </c>
      <c r="C96" s="64" t="s">
        <v>5468</v>
      </c>
      <c r="D96" s="69" t="s">
        <v>4151</v>
      </c>
      <c r="E96" s="76" t="s">
        <v>5473</v>
      </c>
    </row>
    <row r="97" spans="1:8" x14ac:dyDescent="0.25">
      <c r="A97" s="59" t="str">
        <f t="shared" si="1"/>
        <v>ОГМ-Гидравлика-АНГЦ-Системы жидкой смазки АНГЦ</v>
      </c>
      <c r="B97" s="65" t="s">
        <v>5469</v>
      </c>
      <c r="C97" s="64" t="s">
        <v>5468</v>
      </c>
      <c r="D97" s="69" t="s">
        <v>4151</v>
      </c>
      <c r="E97" s="76" t="s">
        <v>5472</v>
      </c>
    </row>
    <row r="98" spans="1:8" x14ac:dyDescent="0.25">
      <c r="A98" s="59" t="str">
        <f t="shared" si="1"/>
        <v>ОГМ-Гидравлика-АПП-Гидростанция ZH-1 АПП</v>
      </c>
      <c r="B98" s="65" t="s">
        <v>5469</v>
      </c>
      <c r="C98" s="64" t="s">
        <v>5468</v>
      </c>
      <c r="D98" s="69" t="s">
        <v>4003</v>
      </c>
      <c r="E98" s="76" t="s">
        <v>5471</v>
      </c>
    </row>
    <row r="99" spans="1:8" x14ac:dyDescent="0.25">
      <c r="A99" s="59" t="str">
        <f t="shared" si="1"/>
        <v>ОГМ-Гидравлика-АПП-Системы жидкой смазки АПП</v>
      </c>
      <c r="B99" s="65" t="s">
        <v>5469</v>
      </c>
      <c r="C99" s="64" t="s">
        <v>5468</v>
      </c>
      <c r="D99" s="69" t="s">
        <v>4003</v>
      </c>
      <c r="E99" s="76" t="s">
        <v>5470</v>
      </c>
    </row>
    <row r="100" spans="1:8" x14ac:dyDescent="0.25">
      <c r="A100" s="59" t="str">
        <f t="shared" si="1"/>
        <v>ОГМ-Гидравлика-прочее-Прочее</v>
      </c>
      <c r="B100" s="65" t="s">
        <v>5469</v>
      </c>
      <c r="C100" s="64" t="s">
        <v>5468</v>
      </c>
      <c r="D100" s="69" t="s">
        <v>4436</v>
      </c>
      <c r="E100" s="68" t="s">
        <v>3836</v>
      </c>
    </row>
    <row r="101" spans="1:8" ht="30" x14ac:dyDescent="0.25">
      <c r="A101" s="59" t="str">
        <f t="shared" si="1"/>
        <v xml:space="preserve">ОПР-ОПР-Здание листопрокатного цеха №10003-07/1-01 -Здание листопрокатного цеха №10003-07/1-01 </v>
      </c>
      <c r="B101" s="65" t="s">
        <v>5435</v>
      </c>
      <c r="C101" s="64" t="s">
        <v>5435</v>
      </c>
      <c r="D101" s="69" t="s">
        <v>5467</v>
      </c>
      <c r="E101" s="76" t="s">
        <v>5467</v>
      </c>
    </row>
    <row r="102" spans="1:8" x14ac:dyDescent="0.25">
      <c r="A102" s="59" t="str">
        <f t="shared" si="1"/>
        <v>ОПР-ОПР-Здание листопрокатного цеха- участок АТТТ №10003-07/1/5-01</v>
      </c>
      <c r="B102" s="65" t="s">
        <v>5435</v>
      </c>
      <c r="C102" s="64" t="s">
        <v>5435</v>
      </c>
      <c r="D102" s="69" t="s">
        <v>5462</v>
      </c>
      <c r="E102" s="76" t="s">
        <v>5466</v>
      </c>
    </row>
    <row r="103" spans="1:8" x14ac:dyDescent="0.25">
      <c r="A103" s="59" t="str">
        <f t="shared" si="1"/>
        <v xml:space="preserve">ОПР-ОПР-Здание листопрокатного цеха- участок РСХП №10003-07/1/6-01 </v>
      </c>
      <c r="B103" s="65" t="s">
        <v>5435</v>
      </c>
      <c r="C103" s="64" t="s">
        <v>5435</v>
      </c>
      <c r="D103" s="69" t="s">
        <v>5462</v>
      </c>
      <c r="E103" s="76" t="s">
        <v>5465</v>
      </c>
    </row>
    <row r="104" spans="1:8" x14ac:dyDescent="0.25">
      <c r="A104" s="59" t="str">
        <f t="shared" si="1"/>
        <v xml:space="preserve">ОПР-ОПР-Здание листопрокатного цеха- участок АНГЦ №10003-07/1/7-01 </v>
      </c>
      <c r="B104" s="65" t="s">
        <v>5435</v>
      </c>
      <c r="C104" s="64" t="s">
        <v>5435</v>
      </c>
      <c r="D104" s="69" t="s">
        <v>5462</v>
      </c>
      <c r="E104" s="76" t="s">
        <v>5464</v>
      </c>
    </row>
    <row r="105" spans="1:8" x14ac:dyDescent="0.25">
      <c r="A105" s="59" t="str">
        <f t="shared" si="1"/>
        <v xml:space="preserve">ОПР-ОПР-Здание листопрокатного цеха- участок АПП №10003-07/1/8-01 </v>
      </c>
      <c r="B105" s="65" t="s">
        <v>5435</v>
      </c>
      <c r="C105" s="64" t="s">
        <v>5435</v>
      </c>
      <c r="D105" s="69" t="s">
        <v>5462</v>
      </c>
      <c r="E105" s="76" t="s">
        <v>5463</v>
      </c>
    </row>
    <row r="106" spans="1:8" x14ac:dyDescent="0.25">
      <c r="A106" s="59" t="str">
        <f t="shared" si="1"/>
        <v>ОПР-ОПР-Здание листопрокатного цеха- Пристроенные помещения №10003-07/1-02</v>
      </c>
      <c r="B106" s="65" t="s">
        <v>5435</v>
      </c>
      <c r="C106" s="64" t="s">
        <v>5435</v>
      </c>
      <c r="D106" s="69" t="s">
        <v>5462</v>
      </c>
      <c r="E106" s="76" t="s">
        <v>5461</v>
      </c>
    </row>
    <row r="107" spans="1:8" ht="30" x14ac:dyDescent="0.25">
      <c r="A107" s="59" t="str">
        <f t="shared" si="1"/>
        <v>ОПР-ОПР-Здание административно-бытового корпуса лпц (АБК ЛПЦ) №10003-02/1/3-01 -Прочее</v>
      </c>
      <c r="B107" s="65" t="s">
        <v>5435</v>
      </c>
      <c r="C107" s="64" t="s">
        <v>5435</v>
      </c>
      <c r="D107" s="69" t="s">
        <v>5460</v>
      </c>
      <c r="E107" s="76" t="s">
        <v>3836</v>
      </c>
      <c r="H107" s="54" t="b">
        <f t="shared" ref="H107:H131" si="2">E107=D107</f>
        <v>0</v>
      </c>
    </row>
    <row r="108" spans="1:8" x14ac:dyDescent="0.25">
      <c r="A108" s="59" t="str">
        <f t="shared" si="1"/>
        <v>ОПР-ОПР-Здание центральной заводской лаборатории (ЦЗЛ) №10003-08/2-01 -Прочее</v>
      </c>
      <c r="B108" s="65" t="s">
        <v>5435</v>
      </c>
      <c r="C108" s="64" t="s">
        <v>5435</v>
      </c>
      <c r="D108" s="69" t="s">
        <v>5459</v>
      </c>
      <c r="E108" s="76" t="s">
        <v>3836</v>
      </c>
      <c r="H108" s="54" t="b">
        <f t="shared" si="2"/>
        <v>0</v>
      </c>
    </row>
    <row r="109" spans="1:8" x14ac:dyDescent="0.25">
      <c r="A109" s="59" t="str">
        <f t="shared" si="1"/>
        <v>ОПР-ОПР-Здание установки регенерации кислоты (УРК) №07/1/3-1 -Прочее</v>
      </c>
      <c r="B109" s="65" t="s">
        <v>5435</v>
      </c>
      <c r="C109" s="64" t="s">
        <v>5435</v>
      </c>
      <c r="D109" s="69" t="s">
        <v>5458</v>
      </c>
      <c r="E109" s="76" t="s">
        <v>3836</v>
      </c>
      <c r="H109" s="54" t="b">
        <f t="shared" si="2"/>
        <v>0</v>
      </c>
    </row>
    <row r="110" spans="1:8" x14ac:dyDescent="0.25">
      <c r="A110" s="59" t="str">
        <f t="shared" si="1"/>
        <v>ОПР-ОПР-Здание центральной ремонтной мастерской (ЦРМ) №06/1/4/1-01 -Прочее</v>
      </c>
      <c r="B110" s="65" t="s">
        <v>5435</v>
      </c>
      <c r="C110" s="64" t="s">
        <v>5435</v>
      </c>
      <c r="D110" s="69" t="s">
        <v>5457</v>
      </c>
      <c r="E110" s="76" t="s">
        <v>3836</v>
      </c>
      <c r="H110" s="54" t="b">
        <f t="shared" si="2"/>
        <v>0</v>
      </c>
    </row>
    <row r="111" spans="1:8" x14ac:dyDescent="0.25">
      <c r="A111" s="59" t="str">
        <f t="shared" si="1"/>
        <v>ОПР-ОПР-Здание административно-бытового корпуса ЦРМ (АБК ЦРМ) №06/1/4/1-02-Прочее</v>
      </c>
      <c r="B111" s="65" t="s">
        <v>5435</v>
      </c>
      <c r="C111" s="64" t="s">
        <v>5435</v>
      </c>
      <c r="D111" s="69" t="s">
        <v>5456</v>
      </c>
      <c r="E111" s="76" t="s">
        <v>3836</v>
      </c>
      <c r="H111" s="54" t="b">
        <f t="shared" si="2"/>
        <v>0</v>
      </c>
    </row>
    <row r="112" spans="1:8" x14ac:dyDescent="0.25">
      <c r="A112" s="59" t="str">
        <f t="shared" si="1"/>
        <v>ОПР-ОПР-Здание центральной проходной №02/1/3-02 -Прочее</v>
      </c>
      <c r="B112" s="65" t="s">
        <v>5435</v>
      </c>
      <c r="C112" s="64" t="s">
        <v>5435</v>
      </c>
      <c r="D112" s="69" t="s">
        <v>5455</v>
      </c>
      <c r="E112" s="76" t="s">
        <v>3836</v>
      </c>
      <c r="H112" s="54" t="b">
        <f t="shared" si="2"/>
        <v>0</v>
      </c>
    </row>
    <row r="113" spans="1:8" x14ac:dyDescent="0.25">
      <c r="A113" s="59" t="str">
        <f t="shared" si="1"/>
        <v>ОПР-ОПР-Здание установкиа водоподготовки №06/1/5/3-01-Прочее</v>
      </c>
      <c r="B113" s="65" t="s">
        <v>5435</v>
      </c>
      <c r="C113" s="64" t="s">
        <v>5435</v>
      </c>
      <c r="D113" s="69" t="s">
        <v>5454</v>
      </c>
      <c r="E113" s="76" t="s">
        <v>3836</v>
      </c>
      <c r="H113" s="54" t="b">
        <f t="shared" si="2"/>
        <v>0</v>
      </c>
    </row>
    <row r="114" spans="1:8" ht="30" x14ac:dyDescent="0.25">
      <c r="A114" s="59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5" t="s">
        <v>5435</v>
      </c>
      <c r="C114" s="64" t="s">
        <v>5435</v>
      </c>
      <c r="D114" s="69" t="s">
        <v>5453</v>
      </c>
      <c r="E114" s="76" t="s">
        <v>3836</v>
      </c>
      <c r="H114" s="54" t="b">
        <f t="shared" si="2"/>
        <v>0</v>
      </c>
    </row>
    <row r="115" spans="1:8" ht="30" x14ac:dyDescent="0.25">
      <c r="A115" s="59" t="str">
        <f t="shared" si="1"/>
        <v>ОПР-ОПР-Сооружение резервуаров производственно-противопожарного запаса воды №06/1/5/3-03 -Прочее</v>
      </c>
      <c r="B115" s="65" t="s">
        <v>5435</v>
      </c>
      <c r="C115" s="64" t="s">
        <v>5435</v>
      </c>
      <c r="D115" s="69" t="s">
        <v>5452</v>
      </c>
      <c r="E115" s="76" t="s">
        <v>3836</v>
      </c>
      <c r="H115" s="54" t="b">
        <f t="shared" si="2"/>
        <v>0</v>
      </c>
    </row>
    <row r="116" spans="1:8" ht="30" x14ac:dyDescent="0.25">
      <c r="A116" s="59" t="str">
        <f t="shared" si="1"/>
        <v>ОПР-ОПР-Сооружение насосной станции производственно-противопожарного водоснабжения №06/1/5/3-04-Прочее</v>
      </c>
      <c r="B116" s="65" t="s">
        <v>5435</v>
      </c>
      <c r="C116" s="64" t="s">
        <v>5435</v>
      </c>
      <c r="D116" s="69" t="s">
        <v>5451</v>
      </c>
      <c r="E116" s="76" t="s">
        <v>3836</v>
      </c>
      <c r="H116" s="54" t="b">
        <f t="shared" si="2"/>
        <v>0</v>
      </c>
    </row>
    <row r="117" spans="1:8" ht="30" x14ac:dyDescent="0.25">
      <c r="A117" s="59" t="str">
        <f t="shared" si="1"/>
        <v>ОПР-ОПР-Сооружение склада временного хранения отходов установки водоподготовки №06/1/5/3-05 -Прочее</v>
      </c>
      <c r="B117" s="65" t="s">
        <v>5435</v>
      </c>
      <c r="C117" s="64" t="s">
        <v>5435</v>
      </c>
      <c r="D117" s="69" t="s">
        <v>5450</v>
      </c>
      <c r="E117" s="76" t="s">
        <v>3836</v>
      </c>
      <c r="H117" s="54" t="b">
        <f t="shared" si="2"/>
        <v>0</v>
      </c>
    </row>
    <row r="118" spans="1:8" x14ac:dyDescent="0.25">
      <c r="A118" s="59" t="str">
        <f t="shared" si="1"/>
        <v>ОПР-ОПР-Сооружение склада горячекатаных рулонов №05/7-1-Прочее</v>
      </c>
      <c r="B118" s="65" t="s">
        <v>5435</v>
      </c>
      <c r="C118" s="64" t="s">
        <v>5435</v>
      </c>
      <c r="D118" s="69" t="s">
        <v>5449</v>
      </c>
      <c r="E118" s="76" t="s">
        <v>3836</v>
      </c>
      <c r="H118" s="54" t="b">
        <f t="shared" si="2"/>
        <v>0</v>
      </c>
    </row>
    <row r="119" spans="1:8" x14ac:dyDescent="0.25">
      <c r="A119" s="59" t="str">
        <f t="shared" si="1"/>
        <v>ОПР-ОПР-Здание общезаводского склада №10004-061-01-Прочее</v>
      </c>
      <c r="B119" s="65" t="s">
        <v>5435</v>
      </c>
      <c r="C119" s="64" t="s">
        <v>5435</v>
      </c>
      <c r="D119" s="69" t="s">
        <v>5448</v>
      </c>
      <c r="E119" s="76" t="s">
        <v>3836</v>
      </c>
      <c r="H119" s="54" t="b">
        <f t="shared" si="2"/>
        <v>0</v>
      </c>
    </row>
    <row r="120" spans="1:8" ht="30" x14ac:dyDescent="0.25">
      <c r="A120" s="59" t="str">
        <f t="shared" si="1"/>
        <v>ОПР-ОПР-Здание компрессорной станции сжатого воздуха и азотной станции №10001-06/1/5-1-Прочее</v>
      </c>
      <c r="B120" s="65" t="s">
        <v>5435</v>
      </c>
      <c r="C120" s="64" t="s">
        <v>5435</v>
      </c>
      <c r="D120" s="69" t="s">
        <v>5447</v>
      </c>
      <c r="E120" s="76" t="s">
        <v>3836</v>
      </c>
      <c r="H120" s="54" t="b">
        <f t="shared" si="2"/>
        <v>0</v>
      </c>
    </row>
    <row r="121" spans="1:8" x14ac:dyDescent="0.25">
      <c r="A121" s="59" t="str">
        <f t="shared" si="1"/>
        <v>ОПР-ОПР-Сооружение водородной станции №6/1/5-2-Прочее</v>
      </c>
      <c r="B121" s="65" t="s">
        <v>5435</v>
      </c>
      <c r="C121" s="64" t="s">
        <v>5435</v>
      </c>
      <c r="D121" s="69" t="s">
        <v>5446</v>
      </c>
      <c r="E121" s="76" t="s">
        <v>3836</v>
      </c>
      <c r="H121" s="54" t="b">
        <f t="shared" si="2"/>
        <v>0</v>
      </c>
    </row>
    <row r="122" spans="1:8" x14ac:dyDescent="0.25">
      <c r="A122" s="59" t="str">
        <f t="shared" si="1"/>
        <v>ОПР-ОПР-Здание парогенераторной №6/1/5-3-Прочее</v>
      </c>
      <c r="B122" s="65" t="s">
        <v>5435</v>
      </c>
      <c r="C122" s="64" t="s">
        <v>5435</v>
      </c>
      <c r="D122" s="69" t="s">
        <v>5445</v>
      </c>
      <c r="E122" s="76" t="s">
        <v>3836</v>
      </c>
      <c r="H122" s="54" t="b">
        <f t="shared" si="2"/>
        <v>0</v>
      </c>
    </row>
    <row r="123" spans="1:8" x14ac:dyDescent="0.25">
      <c r="A123" s="59" t="str">
        <f t="shared" si="1"/>
        <v>ОПР-ОПР-Сооружение автомобильных весов №05/1/3-1 -Прочее</v>
      </c>
      <c r="B123" s="65" t="s">
        <v>5435</v>
      </c>
      <c r="C123" s="64" t="s">
        <v>5435</v>
      </c>
      <c r="D123" s="69" t="s">
        <v>5444</v>
      </c>
      <c r="E123" s="76" t="s">
        <v>3836</v>
      </c>
      <c r="H123" s="54" t="b">
        <f t="shared" si="2"/>
        <v>0</v>
      </c>
    </row>
    <row r="124" spans="1:8" x14ac:dyDescent="0.25">
      <c r="A124" s="59" t="str">
        <f t="shared" si="1"/>
        <v>ОПР-ОПР-Сооружение железнодорожных весов №05/1/3-2-Прочее</v>
      </c>
      <c r="B124" s="65" t="s">
        <v>5435</v>
      </c>
      <c r="C124" s="64" t="s">
        <v>5435</v>
      </c>
      <c r="D124" s="69" t="s">
        <v>5443</v>
      </c>
      <c r="E124" s="76" t="s">
        <v>3836</v>
      </c>
      <c r="H124" s="54" t="b">
        <f t="shared" si="2"/>
        <v>0</v>
      </c>
    </row>
    <row r="125" spans="1:8" x14ac:dyDescent="0.25">
      <c r="A125" s="59" t="str">
        <f t="shared" si="1"/>
        <v>ОПР-ОПР-Здание офиса сопровождения продаж №10004-05/6-1 -Прочее</v>
      </c>
      <c r="B125" s="65" t="s">
        <v>5435</v>
      </c>
      <c r="C125" s="64" t="s">
        <v>5435</v>
      </c>
      <c r="D125" s="69" t="s">
        <v>5442</v>
      </c>
      <c r="E125" s="76" t="s">
        <v>3836</v>
      </c>
      <c r="H125" s="54" t="b">
        <f t="shared" si="2"/>
        <v>0</v>
      </c>
    </row>
    <row r="126" spans="1:8" x14ac:dyDescent="0.25">
      <c r="A126" s="59" t="str">
        <f t="shared" si="1"/>
        <v>ОПР-ОПР-Здание гаража №10001-06/1/3-1 -Прочее</v>
      </c>
      <c r="B126" s="65" t="s">
        <v>5435</v>
      </c>
      <c r="C126" s="64" t="s">
        <v>5435</v>
      </c>
      <c r="D126" s="69" t="s">
        <v>5441</v>
      </c>
      <c r="E126" s="76" t="s">
        <v>3836</v>
      </c>
      <c r="H126" s="54" t="b">
        <f t="shared" si="2"/>
        <v>0</v>
      </c>
    </row>
    <row r="127" spans="1:8" x14ac:dyDescent="0.25">
      <c r="A127" s="59" t="str">
        <f t="shared" si="1"/>
        <v>ОПР-ОПР-Сооружение участка переработки и хранения лома №05/3-1-Прочее</v>
      </c>
      <c r="B127" s="65" t="s">
        <v>5435</v>
      </c>
      <c r="C127" s="64" t="s">
        <v>5435</v>
      </c>
      <c r="D127" s="69" t="s">
        <v>5440</v>
      </c>
      <c r="E127" s="76" t="s">
        <v>3836</v>
      </c>
      <c r="H127" s="54" t="b">
        <f t="shared" si="2"/>
        <v>0</v>
      </c>
    </row>
    <row r="128" spans="1:8" x14ac:dyDescent="0.25">
      <c r="A128" s="59" t="str">
        <f t="shared" si="1"/>
        <v>ОПР-ОПР-Сооружение автомобильной дороги №02/1/3-04 -Прочее</v>
      </c>
      <c r="B128" s="65" t="s">
        <v>5435</v>
      </c>
      <c r="C128" s="64" t="s">
        <v>5435</v>
      </c>
      <c r="D128" s="69" t="s">
        <v>5439</v>
      </c>
      <c r="E128" s="76" t="s">
        <v>3836</v>
      </c>
      <c r="H128" s="54" t="b">
        <f t="shared" si="2"/>
        <v>0</v>
      </c>
    </row>
    <row r="129" spans="1:8" x14ac:dyDescent="0.25">
      <c r="A129" s="59" t="str">
        <f t="shared" si="1"/>
        <v>ОПР-ОПР-Сооружение ограждения завода №02/1/3-05-Прочее</v>
      </c>
      <c r="B129" s="65" t="s">
        <v>5435</v>
      </c>
      <c r="C129" s="64" t="s">
        <v>5435</v>
      </c>
      <c r="D129" s="69" t="s">
        <v>5438</v>
      </c>
      <c r="E129" s="76" t="s">
        <v>3836</v>
      </c>
      <c r="H129" s="54" t="b">
        <f t="shared" si="2"/>
        <v>0</v>
      </c>
    </row>
    <row r="130" spans="1:8" ht="60" x14ac:dyDescent="0.25">
      <c r="A130" s="59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5" t="s">
        <v>5435</v>
      </c>
      <c r="C130" s="64" t="s">
        <v>5435</v>
      </c>
      <c r="D130" s="82" t="s">
        <v>5437</v>
      </c>
      <c r="E130" s="76" t="s">
        <v>3836</v>
      </c>
      <c r="H130" s="54" t="b">
        <f t="shared" si="2"/>
        <v>0</v>
      </c>
    </row>
    <row r="131" spans="1:8" ht="30" x14ac:dyDescent="0.25">
      <c r="A131" s="59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5" t="s">
        <v>5435</v>
      </c>
      <c r="C131" s="64" t="s">
        <v>5435</v>
      </c>
      <c r="D131" s="69" t="s">
        <v>5436</v>
      </c>
      <c r="E131" s="76" t="s">
        <v>3836</v>
      </c>
      <c r="H131" s="54" t="b">
        <f t="shared" si="2"/>
        <v>0</v>
      </c>
    </row>
    <row r="132" spans="1:8" x14ac:dyDescent="0.25">
      <c r="A132" s="59" t="str">
        <f t="shared" si="3"/>
        <v>ОПР-ОПР-прочее-Прочее</v>
      </c>
      <c r="B132" s="65" t="s">
        <v>5435</v>
      </c>
      <c r="C132" s="64" t="s">
        <v>5435</v>
      </c>
      <c r="D132" s="69" t="s">
        <v>4436</v>
      </c>
      <c r="E132" s="68" t="s">
        <v>3836</v>
      </c>
    </row>
    <row r="133" spans="1:8" x14ac:dyDescent="0.25">
      <c r="A133" s="59" t="str">
        <f t="shared" si="3"/>
        <v>ОГЭ-УВП-Вспомогательные системы-Аварийный дизель-генератор</v>
      </c>
      <c r="B133" s="65" t="s">
        <v>4438</v>
      </c>
      <c r="C133" s="64" t="s">
        <v>5357</v>
      </c>
      <c r="D133" s="69" t="s">
        <v>5434</v>
      </c>
      <c r="E133" s="76" t="s">
        <v>5433</v>
      </c>
    </row>
    <row r="134" spans="1:8" x14ac:dyDescent="0.25">
      <c r="A134" s="59" t="str">
        <f t="shared" si="3"/>
        <v xml:space="preserve">ОГЭ-УВП-Насосная станция-Насос </v>
      </c>
      <c r="B134" s="65" t="s">
        <v>4438</v>
      </c>
      <c r="C134" s="64" t="s">
        <v>5357</v>
      </c>
      <c r="D134" s="69" t="s">
        <v>5399</v>
      </c>
      <c r="E134" s="76" t="s">
        <v>5432</v>
      </c>
    </row>
    <row r="135" spans="1:8" x14ac:dyDescent="0.25">
      <c r="A135" s="59" t="str">
        <f t="shared" si="3"/>
        <v>ОГЭ-УВП-Дозирующая станция-Оборудование для бетонной градирни</v>
      </c>
      <c r="B135" s="65" t="s">
        <v>4438</v>
      </c>
      <c r="C135" s="64" t="s">
        <v>5357</v>
      </c>
      <c r="D135" s="69" t="s">
        <v>5401</v>
      </c>
      <c r="E135" s="76" t="s">
        <v>5431</v>
      </c>
    </row>
    <row r="136" spans="1:8" x14ac:dyDescent="0.25">
      <c r="A136" s="59" t="str">
        <f t="shared" si="3"/>
        <v>ОГЭ-УВП-Дозирующая станция-Аварийный резервуар</v>
      </c>
      <c r="B136" s="65" t="s">
        <v>4438</v>
      </c>
      <c r="C136" s="64" t="s">
        <v>5357</v>
      </c>
      <c r="D136" s="69" t="s">
        <v>5401</v>
      </c>
      <c r="E136" s="76" t="s">
        <v>5430</v>
      </c>
    </row>
    <row r="137" spans="1:8" x14ac:dyDescent="0.25">
      <c r="A137" s="59" t="str">
        <f t="shared" si="3"/>
        <v>ОГЭ-УВП-Насосная станция-Мешалка</v>
      </c>
      <c r="B137" s="65" t="s">
        <v>4438</v>
      </c>
      <c r="C137" s="64" t="s">
        <v>5357</v>
      </c>
      <c r="D137" s="69" t="s">
        <v>5399</v>
      </c>
      <c r="E137" s="76" t="s">
        <v>5391</v>
      </c>
    </row>
    <row r="138" spans="1:8" x14ac:dyDescent="0.25">
      <c r="A138" s="59" t="str">
        <f t="shared" si="3"/>
        <v>ОГЭ-УВП-Дозирующая установка-Насос дозатор</v>
      </c>
      <c r="B138" s="65" t="s">
        <v>4438</v>
      </c>
      <c r="C138" s="64" t="s">
        <v>5357</v>
      </c>
      <c r="D138" s="69" t="s">
        <v>5429</v>
      </c>
      <c r="E138" s="76" t="s">
        <v>5402</v>
      </c>
    </row>
    <row r="139" spans="1:8" x14ac:dyDescent="0.25">
      <c r="A139" s="59" t="str">
        <f t="shared" si="3"/>
        <v>ОГЭ-УВП-Дозирующая установка-IBC резервуар</v>
      </c>
      <c r="B139" s="65" t="s">
        <v>4438</v>
      </c>
      <c r="C139" s="64" t="s">
        <v>5357</v>
      </c>
      <c r="D139" s="69" t="s">
        <v>5429</v>
      </c>
      <c r="E139" s="76" t="s">
        <v>5377</v>
      </c>
    </row>
    <row r="140" spans="1:8" x14ac:dyDescent="0.25">
      <c r="A140" s="59" t="str">
        <f t="shared" si="3"/>
        <v>ОГЭ-УВП-Дозирующая установка-Дозирующая установка полиэлектролита</v>
      </c>
      <c r="B140" s="65" t="s">
        <v>4438</v>
      </c>
      <c r="C140" s="64" t="s">
        <v>5357</v>
      </c>
      <c r="D140" s="69" t="s">
        <v>5429</v>
      </c>
      <c r="E140" s="76" t="s">
        <v>5390</v>
      </c>
    </row>
    <row r="141" spans="1:8" x14ac:dyDescent="0.25">
      <c r="A141" s="59" t="str">
        <f t="shared" si="3"/>
        <v>ОГЭ-УВП-Дозирующая установка-Маслоотделитель</v>
      </c>
      <c r="B141" s="65" t="s">
        <v>4438</v>
      </c>
      <c r="C141" s="64" t="s">
        <v>5357</v>
      </c>
      <c r="D141" s="69" t="s">
        <v>5429</v>
      </c>
      <c r="E141" s="76" t="s">
        <v>5428</v>
      </c>
    </row>
    <row r="142" spans="1:8" x14ac:dyDescent="0.25">
      <c r="A142" s="59" t="str">
        <f t="shared" si="3"/>
        <v>ОГЭ-УВП-Оборудование для флотационной установки-Бетонный корпус</v>
      </c>
      <c r="B142" s="65" t="s">
        <v>4438</v>
      </c>
      <c r="C142" s="64" t="s">
        <v>5357</v>
      </c>
      <c r="D142" s="69" t="s">
        <v>5425</v>
      </c>
      <c r="E142" s="76" t="s">
        <v>5418</v>
      </c>
    </row>
    <row r="143" spans="1:8" x14ac:dyDescent="0.25">
      <c r="A143" s="59" t="str">
        <f t="shared" si="3"/>
        <v>ОГЭ-УВП-Оборудование для флотационной установки-Насосная станция</v>
      </c>
      <c r="B143" s="65" t="s">
        <v>4438</v>
      </c>
      <c r="C143" s="64" t="s">
        <v>5357</v>
      </c>
      <c r="D143" s="69" t="s">
        <v>5425</v>
      </c>
      <c r="E143" s="76" t="s">
        <v>5399</v>
      </c>
    </row>
    <row r="144" spans="1:8" x14ac:dyDescent="0.25">
      <c r="A144" s="59" t="str">
        <f t="shared" si="3"/>
        <v>ОГЭ-УВП-Оборудование для флотационной установки-Сосуд под давлением</v>
      </c>
      <c r="B144" s="65" t="s">
        <v>4438</v>
      </c>
      <c r="C144" s="64" t="s">
        <v>5357</v>
      </c>
      <c r="D144" s="69" t="s">
        <v>5425</v>
      </c>
      <c r="E144" s="76" t="s">
        <v>5427</v>
      </c>
    </row>
    <row r="145" spans="1:5" x14ac:dyDescent="0.25">
      <c r="A145" s="59" t="str">
        <f t="shared" si="3"/>
        <v>ОГЭ-УВП-Оборудование для флотационной установки-Бетонный реактор</v>
      </c>
      <c r="B145" s="65" t="s">
        <v>4438</v>
      </c>
      <c r="C145" s="64" t="s">
        <v>5357</v>
      </c>
      <c r="D145" s="69" t="s">
        <v>5425</v>
      </c>
      <c r="E145" s="76" t="s">
        <v>5426</v>
      </c>
    </row>
    <row r="146" spans="1:5" x14ac:dyDescent="0.25">
      <c r="A146" s="59" t="str">
        <f t="shared" si="3"/>
        <v>ОГЭ-УВП-Оборудование для флотационной установки-Реактор для химической обработки</v>
      </c>
      <c r="B146" s="65" t="s">
        <v>4438</v>
      </c>
      <c r="C146" s="64" t="s">
        <v>5357</v>
      </c>
      <c r="D146" s="69" t="s">
        <v>5425</v>
      </c>
      <c r="E146" s="76" t="s">
        <v>5424</v>
      </c>
    </row>
    <row r="147" spans="1:5" x14ac:dyDescent="0.25">
      <c r="A147" s="59" t="str">
        <f t="shared" si="3"/>
        <v>ОГЭ-УВП-Хранение химических веществ -Резервуар для хранения химических веществ</v>
      </c>
      <c r="B147" s="65" t="s">
        <v>4438</v>
      </c>
      <c r="C147" s="64" t="s">
        <v>5357</v>
      </c>
      <c r="D147" s="69" t="s">
        <v>5420</v>
      </c>
      <c r="E147" s="76" t="s">
        <v>5404</v>
      </c>
    </row>
    <row r="148" spans="1:5" x14ac:dyDescent="0.25">
      <c r="A148" s="59" t="str">
        <f t="shared" si="3"/>
        <v>ОГЭ-УВП-Хранение химических веществ -Насос для загрузки химических веществ</v>
      </c>
      <c r="B148" s="65" t="s">
        <v>4438</v>
      </c>
      <c r="C148" s="64" t="s">
        <v>5357</v>
      </c>
      <c r="D148" s="69" t="s">
        <v>5420</v>
      </c>
      <c r="E148" s="76" t="s">
        <v>5403</v>
      </c>
    </row>
    <row r="149" spans="1:5" x14ac:dyDescent="0.25">
      <c r="A149" s="59" t="str">
        <f t="shared" si="3"/>
        <v>ОГЭ-УВП-Хранение химических веществ -Дозирующий насос</v>
      </c>
      <c r="B149" s="65" t="s">
        <v>4438</v>
      </c>
      <c r="C149" s="64" t="s">
        <v>5357</v>
      </c>
      <c r="D149" s="69" t="s">
        <v>5420</v>
      </c>
      <c r="E149" s="76" t="s">
        <v>5396</v>
      </c>
    </row>
    <row r="150" spans="1:5" ht="30" x14ac:dyDescent="0.25">
      <c r="A150" s="59" t="str">
        <f t="shared" si="3"/>
        <v>ОГЭ-УВП-Хранение химических веществ -Сборный резервуар отходов (стоки системы мокрой прокатки)</v>
      </c>
      <c r="B150" s="65" t="s">
        <v>4438</v>
      </c>
      <c r="C150" s="64" t="s">
        <v>5357</v>
      </c>
      <c r="D150" s="69" t="s">
        <v>5420</v>
      </c>
      <c r="E150" s="76" t="s">
        <v>5423</v>
      </c>
    </row>
    <row r="151" spans="1:5" x14ac:dyDescent="0.25">
      <c r="A151" s="59" t="str">
        <f t="shared" si="3"/>
        <v>ОГЭ-УВП-Хранение химических веществ -Насосная станция масла</v>
      </c>
      <c r="B151" s="65" t="s">
        <v>4438</v>
      </c>
      <c r="C151" s="64" t="s">
        <v>5357</v>
      </c>
      <c r="D151" s="69" t="s">
        <v>5420</v>
      </c>
      <c r="E151" s="76" t="s">
        <v>5422</v>
      </c>
    </row>
    <row r="152" spans="1:5" x14ac:dyDescent="0.25">
      <c r="A152" s="59" t="str">
        <f t="shared" si="3"/>
        <v>ОГЭ-УВП-Хранение химических веществ -Резервуар для сбора масла</v>
      </c>
      <c r="B152" s="65" t="s">
        <v>4438</v>
      </c>
      <c r="C152" s="64" t="s">
        <v>5357</v>
      </c>
      <c r="D152" s="69" t="s">
        <v>5420</v>
      </c>
      <c r="E152" s="76" t="s">
        <v>5421</v>
      </c>
    </row>
    <row r="153" spans="1:5" x14ac:dyDescent="0.25">
      <c r="A153" s="59" t="str">
        <f t="shared" si="3"/>
        <v>ОГЭ-УВП-Хранение химических веществ -Пресс-фильтр</v>
      </c>
      <c r="B153" s="65" t="s">
        <v>4438</v>
      </c>
      <c r="C153" s="64" t="s">
        <v>5357</v>
      </c>
      <c r="D153" s="69" t="s">
        <v>5420</v>
      </c>
      <c r="E153" s="76" t="s">
        <v>5419</v>
      </c>
    </row>
    <row r="154" spans="1:5" x14ac:dyDescent="0.25">
      <c r="A154" s="59" t="str">
        <f t="shared" si="3"/>
        <v>ОГЭ-УВП-Бетонный круговой осветлитель-Бетонный корпус</v>
      </c>
      <c r="B154" s="65" t="s">
        <v>4438</v>
      </c>
      <c r="C154" s="64" t="s">
        <v>5357</v>
      </c>
      <c r="D154" s="69" t="s">
        <v>5389</v>
      </c>
      <c r="E154" s="76" t="s">
        <v>5418</v>
      </c>
    </row>
    <row r="155" spans="1:5" x14ac:dyDescent="0.25">
      <c r="A155" s="59" t="str">
        <f t="shared" si="3"/>
        <v>ОГЭ-УВП-Бетонный круговой осветлитель-Оборудование для кругового осветлителя</v>
      </c>
      <c r="B155" s="65" t="s">
        <v>4438</v>
      </c>
      <c r="C155" s="64" t="s">
        <v>5357</v>
      </c>
      <c r="D155" s="69" t="s">
        <v>5389</v>
      </c>
      <c r="E155" s="76" t="s">
        <v>5417</v>
      </c>
    </row>
    <row r="156" spans="1:5" x14ac:dyDescent="0.25">
      <c r="A156" s="59" t="str">
        <f t="shared" si="3"/>
        <v>ОГЭ-УВП-Бетонный круговой осветлитель-Электрический нагреватель</v>
      </c>
      <c r="B156" s="65" t="s">
        <v>4438</v>
      </c>
      <c r="C156" s="64" t="s">
        <v>5357</v>
      </c>
      <c r="D156" s="69" t="s">
        <v>5389</v>
      </c>
      <c r="E156" s="76" t="s">
        <v>5416</v>
      </c>
    </row>
    <row r="157" spans="1:5" ht="30" x14ac:dyDescent="0.25">
      <c r="A157" s="59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5" t="s">
        <v>4438</v>
      </c>
      <c r="C157" s="64" t="s">
        <v>5357</v>
      </c>
      <c r="D157" s="69" t="s">
        <v>5412</v>
      </c>
      <c r="E157" s="76" t="s">
        <v>5415</v>
      </c>
    </row>
    <row r="158" spans="1:5" ht="30" x14ac:dyDescent="0.25">
      <c r="A158" s="59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5" t="s">
        <v>4438</v>
      </c>
      <c r="C158" s="64" t="s">
        <v>5357</v>
      </c>
      <c r="D158" s="69" t="s">
        <v>5412</v>
      </c>
      <c r="E158" s="76" t="s">
        <v>5414</v>
      </c>
    </row>
    <row r="159" spans="1:5" ht="30" x14ac:dyDescent="0.25">
      <c r="A159" s="59" t="str">
        <f t="shared" si="3"/>
        <v>ОГЭ-УВП-Автоматический вертикальный напорный фильтр-Чиллер для охлаждения перекиси водорода</v>
      </c>
      <c r="B159" s="65" t="s">
        <v>4438</v>
      </c>
      <c r="C159" s="64" t="s">
        <v>5357</v>
      </c>
      <c r="D159" s="69" t="s">
        <v>5412</v>
      </c>
      <c r="E159" s="76" t="s">
        <v>5413</v>
      </c>
    </row>
    <row r="160" spans="1:5" x14ac:dyDescent="0.25">
      <c r="A160" s="59" t="str">
        <f t="shared" si="3"/>
        <v>ОГЭ-УВП-Автоматический вертикальный напорный фильтр-Корпус фильтра</v>
      </c>
      <c r="B160" s="65" t="s">
        <v>4438</v>
      </c>
      <c r="C160" s="64" t="s">
        <v>5357</v>
      </c>
      <c r="D160" s="69" t="s">
        <v>5412</v>
      </c>
      <c r="E160" s="76" t="s">
        <v>5411</v>
      </c>
    </row>
    <row r="161" spans="1:5" x14ac:dyDescent="0.25">
      <c r="A161" s="59" t="str">
        <f t="shared" si="3"/>
        <v>ОГЭ-УВП-Насосная станция-Пластинчатый теплообменник</v>
      </c>
      <c r="B161" s="65" t="s">
        <v>4438</v>
      </c>
      <c r="C161" s="64" t="s">
        <v>5357</v>
      </c>
      <c r="D161" s="69" t="s">
        <v>5399</v>
      </c>
      <c r="E161" s="76" t="s">
        <v>5410</v>
      </c>
    </row>
    <row r="162" spans="1:5" x14ac:dyDescent="0.25">
      <c r="A162" s="59" t="str">
        <f t="shared" si="3"/>
        <v>ОГЭ-УВП-Ультрафильтрационная установка-Система ультрафильтраций</v>
      </c>
      <c r="B162" s="65" t="s">
        <v>4438</v>
      </c>
      <c r="C162" s="64" t="s">
        <v>5357</v>
      </c>
      <c r="D162" s="69" t="s">
        <v>5383</v>
      </c>
      <c r="E162" s="76" t="s">
        <v>5409</v>
      </c>
    </row>
    <row r="163" spans="1:5" x14ac:dyDescent="0.25">
      <c r="A163" s="59" t="str">
        <f t="shared" si="3"/>
        <v xml:space="preserve">ОГЭ-УВП-Ультрафильтрационная установка-Самоочищающийся фильтр </v>
      </c>
      <c r="B163" s="65" t="s">
        <v>4438</v>
      </c>
      <c r="C163" s="64" t="s">
        <v>5357</v>
      </c>
      <c r="D163" s="69" t="s">
        <v>5383</v>
      </c>
      <c r="E163" s="76" t="s">
        <v>5408</v>
      </c>
    </row>
    <row r="164" spans="1:5" x14ac:dyDescent="0.25">
      <c r="A164" s="59" t="str">
        <f t="shared" si="3"/>
        <v>ОГЭ-УВП-Комплект установки обратного осмоса-Обратный осмос</v>
      </c>
      <c r="B164" s="65" t="s">
        <v>4438</v>
      </c>
      <c r="C164" s="64" t="s">
        <v>5357</v>
      </c>
      <c r="D164" s="69" t="s">
        <v>5407</v>
      </c>
      <c r="E164" s="76" t="s">
        <v>5397</v>
      </c>
    </row>
    <row r="165" spans="1:5" x14ac:dyDescent="0.25">
      <c r="A165" s="59" t="str">
        <f t="shared" si="3"/>
        <v>ОГЭ-УВП-Комплект установки обратного осмоса-Картриджный фильтр</v>
      </c>
      <c r="B165" s="65" t="s">
        <v>4438</v>
      </c>
      <c r="C165" s="64" t="s">
        <v>5357</v>
      </c>
      <c r="D165" s="69" t="s">
        <v>5407</v>
      </c>
      <c r="E165" s="76" t="s">
        <v>4439</v>
      </c>
    </row>
    <row r="166" spans="1:5" x14ac:dyDescent="0.25">
      <c r="A166" s="59" t="str">
        <f t="shared" si="3"/>
        <v>ОГЭ-УВП-Система очистки мембран-Насосная станция</v>
      </c>
      <c r="B166" s="65" t="s">
        <v>4438</v>
      </c>
      <c r="C166" s="64" t="s">
        <v>5357</v>
      </c>
      <c r="D166" s="69" t="s">
        <v>5405</v>
      </c>
      <c r="E166" s="76" t="s">
        <v>5399</v>
      </c>
    </row>
    <row r="167" spans="1:5" x14ac:dyDescent="0.25">
      <c r="A167" s="59" t="str">
        <f t="shared" si="3"/>
        <v>ОГЭ-УВП-Система очистки мембран-FRP резервуар</v>
      </c>
      <c r="B167" s="65" t="s">
        <v>4438</v>
      </c>
      <c r="C167" s="64" t="s">
        <v>5357</v>
      </c>
      <c r="D167" s="69" t="s">
        <v>5405</v>
      </c>
      <c r="E167" s="76" t="s">
        <v>5406</v>
      </c>
    </row>
    <row r="168" spans="1:5" x14ac:dyDescent="0.25">
      <c r="A168" s="59" t="str">
        <f t="shared" si="3"/>
        <v>ОГЭ-УВП-Система очистки мембран-Миксер</v>
      </c>
      <c r="B168" s="65" t="s">
        <v>4438</v>
      </c>
      <c r="C168" s="64" t="s">
        <v>5357</v>
      </c>
      <c r="D168" s="69" t="s">
        <v>5405</v>
      </c>
      <c r="E168" s="76" t="s">
        <v>1857</v>
      </c>
    </row>
    <row r="169" spans="1:5" x14ac:dyDescent="0.25">
      <c r="A169" s="59" t="str">
        <f t="shared" si="3"/>
        <v>ОГЭ-УВП-Система очистки мембран-Картриджный фильтр</v>
      </c>
      <c r="B169" s="65" t="s">
        <v>4438</v>
      </c>
      <c r="C169" s="64" t="s">
        <v>5357</v>
      </c>
      <c r="D169" s="69" t="s">
        <v>5405</v>
      </c>
      <c r="E169" s="76" t="s">
        <v>4439</v>
      </c>
    </row>
    <row r="170" spans="1:5" x14ac:dyDescent="0.25">
      <c r="A170" s="59" t="str">
        <f t="shared" si="3"/>
        <v>ОГЭ-УВП-Система очистки мембран-Мешалка</v>
      </c>
      <c r="B170" s="65" t="s">
        <v>4438</v>
      </c>
      <c r="C170" s="64" t="s">
        <v>5357</v>
      </c>
      <c r="D170" s="69" t="s">
        <v>5405</v>
      </c>
      <c r="E170" s="76" t="s">
        <v>5391</v>
      </c>
    </row>
    <row r="171" spans="1:5" x14ac:dyDescent="0.25">
      <c r="A171" s="59" t="str">
        <f t="shared" si="3"/>
        <v>ОГЭ-УВП-Хранение химических веществ-Резервуар для хранения химических веществ</v>
      </c>
      <c r="B171" s="65" t="s">
        <v>4438</v>
      </c>
      <c r="C171" s="64" t="s">
        <v>5357</v>
      </c>
      <c r="D171" s="69" t="s">
        <v>5395</v>
      </c>
      <c r="E171" s="76" t="s">
        <v>5404</v>
      </c>
    </row>
    <row r="172" spans="1:5" x14ac:dyDescent="0.25">
      <c r="A172" s="59" t="str">
        <f t="shared" si="3"/>
        <v>ОГЭ-УВП-Хранение химических веществ-Насос для загрузки химических веществ</v>
      </c>
      <c r="B172" s="65" t="s">
        <v>4438</v>
      </c>
      <c r="C172" s="64" t="s">
        <v>5357</v>
      </c>
      <c r="D172" s="69" t="s">
        <v>5395</v>
      </c>
      <c r="E172" s="76" t="s">
        <v>5403</v>
      </c>
    </row>
    <row r="173" spans="1:5" x14ac:dyDescent="0.25">
      <c r="A173" s="59" t="str">
        <f t="shared" si="3"/>
        <v>ОГЭ-УВП-Дозирующая станция-Насос дозатор</v>
      </c>
      <c r="B173" s="65" t="s">
        <v>4438</v>
      </c>
      <c r="C173" s="64" t="s">
        <v>5357</v>
      </c>
      <c r="D173" s="69" t="s">
        <v>5401</v>
      </c>
      <c r="E173" s="76" t="s">
        <v>5402</v>
      </c>
    </row>
    <row r="174" spans="1:5" x14ac:dyDescent="0.25">
      <c r="A174" s="59" t="str">
        <f t="shared" si="3"/>
        <v>ОГЭ-УВП-Дозирующая станция-IBC резервуар</v>
      </c>
      <c r="B174" s="65" t="s">
        <v>4438</v>
      </c>
      <c r="C174" s="64" t="s">
        <v>5357</v>
      </c>
      <c r="D174" s="69" t="s">
        <v>5401</v>
      </c>
      <c r="E174" s="76" t="s">
        <v>5377</v>
      </c>
    </row>
    <row r="175" spans="1:5" x14ac:dyDescent="0.25">
      <c r="A175" s="59" t="str">
        <f t="shared" si="3"/>
        <v>ОГЭ-УВП-Дозирующая станция-Система хранения и дозирования извести</v>
      </c>
      <c r="B175" s="65" t="s">
        <v>4438</v>
      </c>
      <c r="C175" s="64" t="s">
        <v>5357</v>
      </c>
      <c r="D175" s="69" t="s">
        <v>5401</v>
      </c>
      <c r="E175" s="76" t="s">
        <v>5400</v>
      </c>
    </row>
    <row r="176" spans="1:5" x14ac:dyDescent="0.25">
      <c r="A176" s="59" t="str">
        <f t="shared" si="3"/>
        <v>ОГЭ-УВП-Насосная станция-Насос + двигатель</v>
      </c>
      <c r="B176" s="65" t="s">
        <v>4438</v>
      </c>
      <c r="C176" s="64" t="s">
        <v>5357</v>
      </c>
      <c r="D176" s="69" t="s">
        <v>5399</v>
      </c>
      <c r="E176" s="76" t="s">
        <v>5398</v>
      </c>
    </row>
    <row r="177" spans="1:5" x14ac:dyDescent="0.25">
      <c r="A177" s="59" t="str">
        <f t="shared" si="3"/>
        <v>ОГЭ-УВП-Пакет обратный осмос-Обратный осмос</v>
      </c>
      <c r="B177" s="65" t="s">
        <v>4438</v>
      </c>
      <c r="C177" s="64" t="s">
        <v>5357</v>
      </c>
      <c r="D177" s="69" t="s">
        <v>5381</v>
      </c>
      <c r="E177" s="76" t="s">
        <v>5397</v>
      </c>
    </row>
    <row r="178" spans="1:5" x14ac:dyDescent="0.25">
      <c r="A178" s="59" t="str">
        <f t="shared" si="3"/>
        <v>ОГЭ-УВП-Хранение химических веществ-Дозирующий насос</v>
      </c>
      <c r="B178" s="65" t="s">
        <v>4438</v>
      </c>
      <c r="C178" s="64" t="s">
        <v>5357</v>
      </c>
      <c r="D178" s="69" t="s">
        <v>5395</v>
      </c>
      <c r="E178" s="76" t="s">
        <v>5396</v>
      </c>
    </row>
    <row r="179" spans="1:5" ht="30" x14ac:dyDescent="0.25">
      <c r="A179" s="59" t="str">
        <f t="shared" si="3"/>
        <v>ОГЭ-УВП-Хранение химических веществ-Система испарения и кристаллизации (включая установку смягчения)</v>
      </c>
      <c r="B179" s="65" t="s">
        <v>4438</v>
      </c>
      <c r="C179" s="64" t="s">
        <v>5357</v>
      </c>
      <c r="D179" s="69" t="s">
        <v>5395</v>
      </c>
      <c r="E179" s="76" t="s">
        <v>5394</v>
      </c>
    </row>
    <row r="180" spans="1:5" x14ac:dyDescent="0.25">
      <c r="A180" s="59" t="str">
        <f t="shared" si="3"/>
        <v>ОГЭ-УВП-Бетонный круговой осветлитель-Бетонный корпус (только)</v>
      </c>
      <c r="B180" s="65" t="s">
        <v>4438</v>
      </c>
      <c r="C180" s="64" t="s">
        <v>5357</v>
      </c>
      <c r="D180" s="69" t="s">
        <v>5389</v>
      </c>
      <c r="E180" s="76" t="s">
        <v>5393</v>
      </c>
    </row>
    <row r="181" spans="1:5" x14ac:dyDescent="0.25">
      <c r="A181" s="59" t="str">
        <f t="shared" si="3"/>
        <v>ОГЭ-УВП-Бетонный круговой осветлитель-Оборудование для круглого осветлителя</v>
      </c>
      <c r="B181" s="65" t="s">
        <v>4438</v>
      </c>
      <c r="C181" s="64" t="s">
        <v>5357</v>
      </c>
      <c r="D181" s="69" t="s">
        <v>5389</v>
      </c>
      <c r="E181" s="76" t="s">
        <v>5392</v>
      </c>
    </row>
    <row r="182" spans="1:5" x14ac:dyDescent="0.25">
      <c r="A182" s="59" t="str">
        <f t="shared" si="3"/>
        <v>ОГЭ-УВП-Бетонный круговой осветлитель-Мешалка</v>
      </c>
      <c r="B182" s="65" t="s">
        <v>4438</v>
      </c>
      <c r="C182" s="64" t="s">
        <v>5357</v>
      </c>
      <c r="D182" s="69" t="s">
        <v>5389</v>
      </c>
      <c r="E182" s="76" t="s">
        <v>5391</v>
      </c>
    </row>
    <row r="183" spans="1:5" x14ac:dyDescent="0.25">
      <c r="A183" s="59" t="str">
        <f t="shared" si="3"/>
        <v>ОГЭ-УВП-Бетонный круговой осветлитель-Дозирующая установка полиэлектролита</v>
      </c>
      <c r="B183" s="65" t="s">
        <v>4438</v>
      </c>
      <c r="C183" s="64" t="s">
        <v>5357</v>
      </c>
      <c r="D183" s="69" t="s">
        <v>5389</v>
      </c>
      <c r="E183" s="76" t="s">
        <v>5390</v>
      </c>
    </row>
    <row r="184" spans="1:5" x14ac:dyDescent="0.25">
      <c r="A184" s="59" t="str">
        <f t="shared" si="3"/>
        <v>ОГЭ-УВП-Бетонный круговой осветлитель-Система хранения и дозирования карбоната</v>
      </c>
      <c r="B184" s="65" t="s">
        <v>4438</v>
      </c>
      <c r="C184" s="64" t="s">
        <v>5357</v>
      </c>
      <c r="D184" s="69" t="s">
        <v>5389</v>
      </c>
      <c r="E184" s="76" t="s">
        <v>5388</v>
      </c>
    </row>
    <row r="185" spans="1:5" x14ac:dyDescent="0.25">
      <c r="A185" s="59" t="str">
        <f t="shared" si="3"/>
        <v>ОГЭ-УВП-Насосные станции-Насосы и двигатели</v>
      </c>
      <c r="B185" s="65" t="s">
        <v>4438</v>
      </c>
      <c r="C185" s="64" t="s">
        <v>5357</v>
      </c>
      <c r="D185" s="69" t="s">
        <v>5387</v>
      </c>
      <c r="E185" s="76" t="s">
        <v>5386</v>
      </c>
    </row>
    <row r="186" spans="1:5" x14ac:dyDescent="0.25">
      <c r="A186" s="59" t="str">
        <f t="shared" si="3"/>
        <v>ОГЭ-УВП-Ультрафильтрационная установка-Система ультрафильтрации</v>
      </c>
      <c r="B186" s="65" t="s">
        <v>4438</v>
      </c>
      <c r="C186" s="64" t="s">
        <v>5357</v>
      </c>
      <c r="D186" s="69" t="s">
        <v>5383</v>
      </c>
      <c r="E186" s="76" t="s">
        <v>5385</v>
      </c>
    </row>
    <row r="187" spans="1:5" x14ac:dyDescent="0.25">
      <c r="A187" s="59" t="str">
        <f t="shared" si="3"/>
        <v>ОГЭ-УВП-Ультрафильтрационная установка-Самоочищающийся фильтр</v>
      </c>
      <c r="B187" s="65" t="s">
        <v>4438</v>
      </c>
      <c r="C187" s="64" t="s">
        <v>5357</v>
      </c>
      <c r="D187" s="69" t="s">
        <v>5383</v>
      </c>
      <c r="E187" s="76" t="s">
        <v>5384</v>
      </c>
    </row>
    <row r="188" spans="1:5" x14ac:dyDescent="0.25">
      <c r="A188" s="59" t="str">
        <f t="shared" si="3"/>
        <v>ОГЭ-УВП-Ультрафильтрационная установка-Вентилятор</v>
      </c>
      <c r="B188" s="65" t="s">
        <v>4438</v>
      </c>
      <c r="C188" s="64" t="s">
        <v>5357</v>
      </c>
      <c r="D188" s="69" t="s">
        <v>5383</v>
      </c>
      <c r="E188" s="76" t="s">
        <v>5373</v>
      </c>
    </row>
    <row r="189" spans="1:5" x14ac:dyDescent="0.25">
      <c r="A189" s="59" t="str">
        <f t="shared" si="3"/>
        <v>ОГЭ-УВП-Пакет обратный осмос-Картриджный фильтр</v>
      </c>
      <c r="B189" s="65" t="s">
        <v>4438</v>
      </c>
      <c r="C189" s="64" t="s">
        <v>5357</v>
      </c>
      <c r="D189" s="69" t="s">
        <v>5381</v>
      </c>
      <c r="E189" s="76" t="s">
        <v>4439</v>
      </c>
    </row>
    <row r="190" spans="1:5" x14ac:dyDescent="0.25">
      <c r="A190" s="59" t="str">
        <f t="shared" si="3"/>
        <v>ОГЭ-УВП-Пакет обратный осмос-Башня дегазации</v>
      </c>
      <c r="B190" s="65" t="s">
        <v>4438</v>
      </c>
      <c r="C190" s="64" t="s">
        <v>5357</v>
      </c>
      <c r="D190" s="69" t="s">
        <v>5381</v>
      </c>
      <c r="E190" s="76" t="s">
        <v>5382</v>
      </c>
    </row>
    <row r="191" spans="1:5" x14ac:dyDescent="0.25">
      <c r="A191" s="59" t="str">
        <f t="shared" si="3"/>
        <v>ОГЭ-УВП-Пакет обратный осмос-Вентилятор для башни дегазации</v>
      </c>
      <c r="B191" s="65" t="s">
        <v>4438</v>
      </c>
      <c r="C191" s="64" t="s">
        <v>5357</v>
      </c>
      <c r="D191" s="69" t="s">
        <v>5381</v>
      </c>
      <c r="E191" s="76" t="s">
        <v>5380</v>
      </c>
    </row>
    <row r="192" spans="1:5" x14ac:dyDescent="0.25">
      <c r="A192" s="59" t="str">
        <f t="shared" si="3"/>
        <v>ОГЭ-УВП-Дозирующие станции-Насос-дозатор</v>
      </c>
      <c r="B192" s="65" t="s">
        <v>4438</v>
      </c>
      <c r="C192" s="64" t="s">
        <v>5357</v>
      </c>
      <c r="D192" s="69" t="s">
        <v>5378</v>
      </c>
      <c r="E192" s="76" t="s">
        <v>5379</v>
      </c>
    </row>
    <row r="193" spans="1:5" x14ac:dyDescent="0.25">
      <c r="A193" s="59" t="str">
        <f t="shared" si="3"/>
        <v>ОГЭ-УВП-Дозирующие станции-IBC резервуар</v>
      </c>
      <c r="B193" s="65" t="s">
        <v>4438</v>
      </c>
      <c r="C193" s="64" t="s">
        <v>5357</v>
      </c>
      <c r="D193" s="69" t="s">
        <v>5378</v>
      </c>
      <c r="E193" s="76" t="s">
        <v>5377</v>
      </c>
    </row>
    <row r="194" spans="1:5" x14ac:dyDescent="0.25">
      <c r="A194" s="59" t="str">
        <f t="shared" ref="A194:A257" si="4">CONCATENATE(B194,$H$1,C194,$H$1,D194,$H$1,E194)</f>
        <v>ОГЭ-УВП-Система пожаротушения-Насосная станция пожаротушения</v>
      </c>
      <c r="B194" s="65" t="s">
        <v>4438</v>
      </c>
      <c r="C194" s="64" t="s">
        <v>5357</v>
      </c>
      <c r="D194" s="69" t="s">
        <v>5374</v>
      </c>
      <c r="E194" s="76" t="s">
        <v>5376</v>
      </c>
    </row>
    <row r="195" spans="1:5" x14ac:dyDescent="0.25">
      <c r="A195" s="59" t="str">
        <f t="shared" si="4"/>
        <v xml:space="preserve">ОГЭ-УВП-Система пожаротушения-Бетонный </v>
      </c>
      <c r="B195" s="65" t="s">
        <v>4438</v>
      </c>
      <c r="C195" s="64" t="s">
        <v>5357</v>
      </c>
      <c r="D195" s="69" t="s">
        <v>5374</v>
      </c>
      <c r="E195" s="76" t="s">
        <v>5375</v>
      </c>
    </row>
    <row r="196" spans="1:5" x14ac:dyDescent="0.25">
      <c r="A196" s="59" t="str">
        <f t="shared" si="4"/>
        <v>ОГЭ-УВП-Система пожаротушения-Вентилятор</v>
      </c>
      <c r="B196" s="65" t="s">
        <v>4438</v>
      </c>
      <c r="C196" s="64" t="s">
        <v>5357</v>
      </c>
      <c r="D196" s="69" t="s">
        <v>5374</v>
      </c>
      <c r="E196" s="76" t="s">
        <v>5373</v>
      </c>
    </row>
    <row r="197" spans="1:5" ht="30" x14ac:dyDescent="0.25">
      <c r="A197" s="59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5" t="s">
        <v>4438</v>
      </c>
      <c r="C197" s="64" t="s">
        <v>5357</v>
      </c>
      <c r="D197" s="69" t="s">
        <v>5365</v>
      </c>
      <c r="E197" s="76" t="s">
        <v>5372</v>
      </c>
    </row>
    <row r="198" spans="1:5" x14ac:dyDescent="0.25">
      <c r="A198" s="59" t="str">
        <f t="shared" si="4"/>
        <v>ОГЭ-УВП-КИПиА для водоподготовки-Импульсивные трубки для КИП</v>
      </c>
      <c r="B198" s="65" t="s">
        <v>4438</v>
      </c>
      <c r="C198" s="64" t="s">
        <v>5357</v>
      </c>
      <c r="D198" s="69" t="s">
        <v>5365</v>
      </c>
      <c r="E198" s="76" t="s">
        <v>5371</v>
      </c>
    </row>
    <row r="199" spans="1:5" x14ac:dyDescent="0.25">
      <c r="A199" s="59" t="str">
        <f t="shared" si="4"/>
        <v>ОГЭ-УВП-КИПиА для водоподготовки-Трубы, фланцы и фитинги (отводы, переходы)</v>
      </c>
      <c r="B199" s="65" t="s">
        <v>4438</v>
      </c>
      <c r="C199" s="64" t="s">
        <v>5357</v>
      </c>
      <c r="D199" s="69" t="s">
        <v>5365</v>
      </c>
      <c r="E199" s="76" t="s">
        <v>5370</v>
      </c>
    </row>
    <row r="200" spans="1:5" x14ac:dyDescent="0.25">
      <c r="A200" s="59" t="str">
        <f t="shared" si="4"/>
        <v>ОГЭ-УВП-КИПиА для водоподготовки-Утепление и трассировка</v>
      </c>
      <c r="B200" s="65" t="s">
        <v>4438</v>
      </c>
      <c r="C200" s="64" t="s">
        <v>5357</v>
      </c>
      <c r="D200" s="69" t="s">
        <v>5365</v>
      </c>
      <c r="E200" s="76" t="s">
        <v>5369</v>
      </c>
    </row>
    <row r="201" spans="1:5" x14ac:dyDescent="0.25">
      <c r="A201" s="59" t="str">
        <f t="shared" si="4"/>
        <v>ОГЭ-УВП-КИПиА для водоподготовки-Запорно-регулирующая арматура</v>
      </c>
      <c r="B201" s="65" t="s">
        <v>4438</v>
      </c>
      <c r="C201" s="64" t="s">
        <v>5357</v>
      </c>
      <c r="D201" s="69" t="s">
        <v>5365</v>
      </c>
      <c r="E201" s="76" t="s">
        <v>5368</v>
      </c>
    </row>
    <row r="202" spans="1:5" x14ac:dyDescent="0.25">
      <c r="A202" s="59" t="str">
        <f t="shared" si="4"/>
        <v>ОГЭ-УВП-КИПиА для водоподготовки-Опорные материалы трубопроводов (U-болты и прочее)</v>
      </c>
      <c r="B202" s="65" t="s">
        <v>4438</v>
      </c>
      <c r="C202" s="64" t="s">
        <v>5357</v>
      </c>
      <c r="D202" s="69" t="s">
        <v>5365</v>
      </c>
      <c r="E202" s="76" t="s">
        <v>5367</v>
      </c>
    </row>
    <row r="203" spans="1:5" ht="30" x14ac:dyDescent="0.25">
      <c r="A203" s="59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5" t="s">
        <v>4438</v>
      </c>
      <c r="C203" s="64" t="s">
        <v>5357</v>
      </c>
      <c r="D203" s="69" t="s">
        <v>5365</v>
      </c>
      <c r="E203" s="76" t="s">
        <v>5366</v>
      </c>
    </row>
    <row r="204" spans="1:5" ht="30" x14ac:dyDescent="0.25">
      <c r="A204" s="59" t="str">
        <f t="shared" si="4"/>
        <v>ОГЭ-УВП-КИПиА для водоподготовки-Краска для покраски трубопроводов из углеродистой стали</v>
      </c>
      <c r="B204" s="65" t="s">
        <v>4438</v>
      </c>
      <c r="C204" s="64" t="s">
        <v>5357</v>
      </c>
      <c r="D204" s="69" t="s">
        <v>5365</v>
      </c>
      <c r="E204" s="76" t="s">
        <v>5364</v>
      </c>
    </row>
    <row r="205" spans="1:5" x14ac:dyDescent="0.25">
      <c r="A205" s="59" t="str">
        <f t="shared" si="4"/>
        <v>ОГЭ-УВП-Вспомогательные установки-Оборудование для лаборатории водоподготовки</v>
      </c>
      <c r="B205" s="65" t="s">
        <v>4438</v>
      </c>
      <c r="C205" s="64" t="s">
        <v>5357</v>
      </c>
      <c r="D205" s="69" t="s">
        <v>5363</v>
      </c>
      <c r="E205" s="76" t="s">
        <v>5362</v>
      </c>
    </row>
    <row r="206" spans="1:5" x14ac:dyDescent="0.25">
      <c r="A206" s="59" t="str">
        <f t="shared" si="4"/>
        <v>ОГЭ-УВП-Общие исключения-Система против замерзания для бассейнов водоподготовки</v>
      </c>
      <c r="B206" s="65" t="s">
        <v>4438</v>
      </c>
      <c r="C206" s="64" t="s">
        <v>5357</v>
      </c>
      <c r="D206" s="69" t="s">
        <v>5359</v>
      </c>
      <c r="E206" s="76" t="s">
        <v>5361</v>
      </c>
    </row>
    <row r="207" spans="1:5" ht="30" x14ac:dyDescent="0.25">
      <c r="A207" s="59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5" t="s">
        <v>4438</v>
      </c>
      <c r="C207" s="64" t="s">
        <v>5357</v>
      </c>
      <c r="D207" s="69" t="s">
        <v>5359</v>
      </c>
      <c r="E207" s="76" t="s">
        <v>5360</v>
      </c>
    </row>
    <row r="208" spans="1:5" x14ac:dyDescent="0.25">
      <c r="A208" s="59" t="str">
        <f t="shared" si="4"/>
        <v>ОГЭ-УВП-Общие исключения-Любые другие не указанные вспомогательные установки</v>
      </c>
      <c r="B208" s="65" t="s">
        <v>4438</v>
      </c>
      <c r="C208" s="64" t="s">
        <v>5357</v>
      </c>
      <c r="D208" s="69" t="s">
        <v>5359</v>
      </c>
      <c r="E208" s="76" t="s">
        <v>5358</v>
      </c>
    </row>
    <row r="209" spans="1:5" x14ac:dyDescent="0.25">
      <c r="A209" s="59" t="str">
        <f t="shared" si="4"/>
        <v>ОГЭ-УВП-прочее-Прочее</v>
      </c>
      <c r="B209" s="65" t="s">
        <v>4438</v>
      </c>
      <c r="C209" s="64" t="s">
        <v>5357</v>
      </c>
      <c r="D209" s="69" t="s">
        <v>4436</v>
      </c>
      <c r="E209" s="68" t="s">
        <v>3836</v>
      </c>
    </row>
    <row r="210" spans="1:5" ht="17.25" customHeight="1" x14ac:dyDescent="0.25">
      <c r="A210" s="59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5" t="s">
        <v>4438</v>
      </c>
      <c r="C210" s="81" t="s">
        <v>2310</v>
      </c>
      <c r="D210" s="69" t="s">
        <v>2309</v>
      </c>
      <c r="E210" s="76" t="s">
        <v>5356</v>
      </c>
    </row>
    <row r="211" spans="1:5" x14ac:dyDescent="0.25">
      <c r="A211" s="59" t="str">
        <f t="shared" si="4"/>
        <v>ОГЭ-Энергооборудование-Азотная станция-Рефрежераторный осушитель воздуха  G8700</v>
      </c>
      <c r="B211" s="65" t="s">
        <v>4438</v>
      </c>
      <c r="C211" s="64" t="s">
        <v>2310</v>
      </c>
      <c r="D211" s="69" t="s">
        <v>2309</v>
      </c>
      <c r="E211" s="76" t="s">
        <v>5355</v>
      </c>
    </row>
    <row r="212" spans="1:5" x14ac:dyDescent="0.25">
      <c r="A212" s="59" t="str">
        <f t="shared" si="4"/>
        <v>ОГЭ-Энергооборудование-Азотная станция-Угольный адсорбер АУ-11005-80 00. 23. 2019</v>
      </c>
      <c r="B212" s="65" t="s">
        <v>4438</v>
      </c>
      <c r="C212" s="64" t="s">
        <v>2310</v>
      </c>
      <c r="D212" s="69" t="s">
        <v>2309</v>
      </c>
      <c r="E212" s="76" t="s">
        <v>5354</v>
      </c>
    </row>
    <row r="213" spans="1:5" x14ac:dyDescent="0.25">
      <c r="A213" s="59" t="str">
        <f t="shared" si="4"/>
        <v>ОГЭ-Энергооборудование-Азотная станция-Адсорбер № А171596</v>
      </c>
      <c r="B213" s="65" t="s">
        <v>4438</v>
      </c>
      <c r="C213" s="64" t="s">
        <v>2310</v>
      </c>
      <c r="D213" s="69" t="s">
        <v>2309</v>
      </c>
      <c r="E213" s="76" t="s">
        <v>5353</v>
      </c>
    </row>
    <row r="214" spans="1:5" x14ac:dyDescent="0.25">
      <c r="A214" s="59" t="str">
        <f t="shared" si="4"/>
        <v>ОГЭ-Энергооборудование-Азотная станция-Адсорбер № А171597</v>
      </c>
      <c r="B214" s="65" t="s">
        <v>4438</v>
      </c>
      <c r="C214" s="64" t="s">
        <v>2310</v>
      </c>
      <c r="D214" s="69" t="s">
        <v>2309</v>
      </c>
      <c r="E214" s="76" t="s">
        <v>5352</v>
      </c>
    </row>
    <row r="215" spans="1:5" x14ac:dyDescent="0.25">
      <c r="A215" s="59" t="str">
        <f t="shared" si="4"/>
        <v>ОГЭ-Энергооборудование-Азотная станция-Адсорбер № А171598</v>
      </c>
      <c r="B215" s="65" t="s">
        <v>4438</v>
      </c>
      <c r="C215" s="64" t="s">
        <v>2310</v>
      </c>
      <c r="D215" s="69" t="s">
        <v>2309</v>
      </c>
      <c r="E215" s="76" t="s">
        <v>5351</v>
      </c>
    </row>
    <row r="216" spans="1:5" x14ac:dyDescent="0.25">
      <c r="A216" s="59" t="str">
        <f t="shared" si="4"/>
        <v>ОГЭ-Энергооборудование-Азотная станция-Адсорбер № А171599</v>
      </c>
      <c r="B216" s="65" t="s">
        <v>4438</v>
      </c>
      <c r="C216" s="64" t="s">
        <v>2310</v>
      </c>
      <c r="D216" s="69" t="s">
        <v>2309</v>
      </c>
      <c r="E216" s="76" t="s">
        <v>5350</v>
      </c>
    </row>
    <row r="217" spans="1:5" x14ac:dyDescent="0.25">
      <c r="A217" s="59" t="str">
        <f t="shared" si="4"/>
        <v>ОГЭ-Энергооборудование-Азотная станция-Ресивер № 17К-180</v>
      </c>
      <c r="B217" s="65" t="s">
        <v>4438</v>
      </c>
      <c r="C217" s="64" t="s">
        <v>2310</v>
      </c>
      <c r="D217" s="69" t="s">
        <v>2309</v>
      </c>
      <c r="E217" s="76" t="s">
        <v>5349</v>
      </c>
    </row>
    <row r="218" spans="1:5" x14ac:dyDescent="0.25">
      <c r="A218" s="59" t="str">
        <f t="shared" si="4"/>
        <v>ОГЭ-Энергооборудование-Азотная станция-Охладитель № А171603</v>
      </c>
      <c r="B218" s="65" t="s">
        <v>4438</v>
      </c>
      <c r="C218" s="64" t="s">
        <v>2310</v>
      </c>
      <c r="D218" s="69" t="s">
        <v>2309</v>
      </c>
      <c r="E218" s="76" t="s">
        <v>5348</v>
      </c>
    </row>
    <row r="219" spans="1:5" x14ac:dyDescent="0.25">
      <c r="A219" s="59" t="str">
        <f t="shared" si="4"/>
        <v>ОГЭ-Энергооборудование-Азотная станция-Реактор № А171602</v>
      </c>
      <c r="B219" s="65" t="s">
        <v>4438</v>
      </c>
      <c r="C219" s="64" t="s">
        <v>2310</v>
      </c>
      <c r="D219" s="69" t="s">
        <v>2309</v>
      </c>
      <c r="E219" s="76" t="s">
        <v>5347</v>
      </c>
    </row>
    <row r="220" spans="1:5" x14ac:dyDescent="0.25">
      <c r="A220" s="59" t="str">
        <f t="shared" si="4"/>
        <v>ОГЭ-Энергооборудование-Азотная станция-Осушитель № А171601</v>
      </c>
      <c r="B220" s="65" t="s">
        <v>4438</v>
      </c>
      <c r="C220" s="64" t="s">
        <v>2310</v>
      </c>
      <c r="D220" s="69" t="s">
        <v>2309</v>
      </c>
      <c r="E220" s="76" t="s">
        <v>5346</v>
      </c>
    </row>
    <row r="221" spans="1:5" x14ac:dyDescent="0.25">
      <c r="A221" s="59" t="str">
        <f t="shared" si="4"/>
        <v>ОГЭ-Энергооборудование-Азотная станция-Осушитель № А171600</v>
      </c>
      <c r="B221" s="65" t="s">
        <v>4438</v>
      </c>
      <c r="C221" s="64" t="s">
        <v>2310</v>
      </c>
      <c r="D221" s="69" t="s">
        <v>2309</v>
      </c>
      <c r="E221" s="76" t="s">
        <v>5345</v>
      </c>
    </row>
    <row r="222" spans="1:5" x14ac:dyDescent="0.25">
      <c r="A222" s="59" t="str">
        <f t="shared" si="4"/>
        <v xml:space="preserve">ОГЭ-Энергооборудование-Водородная станция-Рефрежераторный осушитель воздуха </v>
      </c>
      <c r="B222" s="65" t="s">
        <v>4438</v>
      </c>
      <c r="C222" s="64" t="s">
        <v>2310</v>
      </c>
      <c r="D222" s="69" t="s">
        <v>5338</v>
      </c>
      <c r="E222" s="76" t="s">
        <v>5344</v>
      </c>
    </row>
    <row r="223" spans="1:5" x14ac:dyDescent="0.25">
      <c r="A223" s="59" t="str">
        <f t="shared" si="4"/>
        <v xml:space="preserve">ОГЭ-Энергооборудование-Водородная станция-Адсорбер </v>
      </c>
      <c r="B223" s="65" t="s">
        <v>4438</v>
      </c>
      <c r="C223" s="64" t="s">
        <v>2310</v>
      </c>
      <c r="D223" s="69" t="s">
        <v>5338</v>
      </c>
      <c r="E223" s="76" t="s">
        <v>5343</v>
      </c>
    </row>
    <row r="224" spans="1:5" x14ac:dyDescent="0.25">
      <c r="A224" s="59" t="str">
        <f t="shared" si="4"/>
        <v xml:space="preserve">ОГЭ-Энергооборудование-Водородная станция-Очиститель водорода </v>
      </c>
      <c r="B224" s="65" t="s">
        <v>4438</v>
      </c>
      <c r="C224" s="64" t="s">
        <v>2310</v>
      </c>
      <c r="D224" s="69" t="s">
        <v>5338</v>
      </c>
      <c r="E224" s="76" t="s">
        <v>5342</v>
      </c>
    </row>
    <row r="225" spans="1:5" x14ac:dyDescent="0.25">
      <c r="A225" s="59" t="str">
        <f t="shared" si="4"/>
        <v>ОГЭ-Энергооборудование-Водородная станция-Контейнер водорода   № 128</v>
      </c>
      <c r="B225" s="65" t="s">
        <v>4438</v>
      </c>
      <c r="C225" s="64" t="s">
        <v>2310</v>
      </c>
      <c r="D225" s="69" t="s">
        <v>5338</v>
      </c>
      <c r="E225" s="76" t="s">
        <v>5341</v>
      </c>
    </row>
    <row r="226" spans="1:5" x14ac:dyDescent="0.25">
      <c r="A226" s="59" t="str">
        <f t="shared" si="4"/>
        <v>ОГЭ-Энергооборудование-Водородная станция-Контейнер водорода № 64</v>
      </c>
      <c r="B226" s="65" t="s">
        <v>4438</v>
      </c>
      <c r="C226" s="64" t="s">
        <v>2310</v>
      </c>
      <c r="D226" s="69" t="s">
        <v>5338</v>
      </c>
      <c r="E226" s="76" t="s">
        <v>5340</v>
      </c>
    </row>
    <row r="227" spans="1:5" x14ac:dyDescent="0.25">
      <c r="A227" s="59" t="str">
        <f t="shared" si="4"/>
        <v xml:space="preserve">ОГЭ-Энергооборудование-Водородная станция-Ресивер водорода </v>
      </c>
      <c r="B227" s="65" t="s">
        <v>4438</v>
      </c>
      <c r="C227" s="64" t="s">
        <v>2310</v>
      </c>
      <c r="D227" s="69" t="s">
        <v>5338</v>
      </c>
      <c r="E227" s="76" t="s">
        <v>5339</v>
      </c>
    </row>
    <row r="228" spans="1:5" x14ac:dyDescent="0.25">
      <c r="A228" s="59" t="str">
        <f t="shared" si="4"/>
        <v xml:space="preserve">ОГЭ-Энергооборудование-Водородная станция-Ёмкость демирализованной воды </v>
      </c>
      <c r="B228" s="65" t="s">
        <v>4438</v>
      </c>
      <c r="C228" s="64" t="s">
        <v>2310</v>
      </c>
      <c r="D228" s="69" t="s">
        <v>5338</v>
      </c>
      <c r="E228" s="76" t="s">
        <v>5337</v>
      </c>
    </row>
    <row r="229" spans="1:5" ht="30" x14ac:dyDescent="0.25">
      <c r="A229" s="59" t="str">
        <f t="shared" si="4"/>
        <v xml:space="preserve">ОГЭ-Энергооборудование-Компрессорная станция-Рефрежераторный осушитель   RSLS-1200-PD </v>
      </c>
      <c r="B229" s="65" t="s">
        <v>4438</v>
      </c>
      <c r="C229" s="64" t="s">
        <v>2310</v>
      </c>
      <c r="D229" s="69" t="s">
        <v>2255</v>
      </c>
      <c r="E229" s="76" t="s">
        <v>5336</v>
      </c>
    </row>
    <row r="230" spans="1:5" x14ac:dyDescent="0.25">
      <c r="A230" s="59" t="str">
        <f t="shared" si="4"/>
        <v xml:space="preserve">ОГЭ-Энергооборудование-Компрессорная станция-Адсорбционный осушитель   RSXB-150 </v>
      </c>
      <c r="B230" s="65" t="s">
        <v>4438</v>
      </c>
      <c r="C230" s="64" t="s">
        <v>2310</v>
      </c>
      <c r="D230" s="69" t="s">
        <v>2255</v>
      </c>
      <c r="E230" s="76" t="s">
        <v>5335</v>
      </c>
    </row>
    <row r="231" spans="1:5" x14ac:dyDescent="0.25">
      <c r="A231" s="59" t="str">
        <f t="shared" si="4"/>
        <v xml:space="preserve">ОГЭ-Энергооборудование-Парогенераторная-Котёл паровой жаротрубный </v>
      </c>
      <c r="B231" s="65" t="s">
        <v>4438</v>
      </c>
      <c r="C231" s="64" t="s">
        <v>2310</v>
      </c>
      <c r="D231" s="69" t="s">
        <v>5330</v>
      </c>
      <c r="E231" s="76" t="s">
        <v>5334</v>
      </c>
    </row>
    <row r="232" spans="1:5" x14ac:dyDescent="0.25">
      <c r="A232" s="59" t="str">
        <f t="shared" si="4"/>
        <v xml:space="preserve">ОГЭ-Энергооборудование-Парогенераторная-Экономайзер </v>
      </c>
      <c r="B232" s="65" t="s">
        <v>4438</v>
      </c>
      <c r="C232" s="64" t="s">
        <v>2310</v>
      </c>
      <c r="D232" s="69" t="s">
        <v>5330</v>
      </c>
      <c r="E232" s="76" t="s">
        <v>5333</v>
      </c>
    </row>
    <row r="233" spans="1:5" x14ac:dyDescent="0.25">
      <c r="A233" s="59" t="str">
        <f t="shared" si="4"/>
        <v>ОГЭ-Энергооборудование-Парогенераторная-Диаэратор атмосферный № 11255</v>
      </c>
      <c r="B233" s="65" t="s">
        <v>4438</v>
      </c>
      <c r="C233" s="64" t="s">
        <v>2310</v>
      </c>
      <c r="D233" s="69" t="s">
        <v>5330</v>
      </c>
      <c r="E233" s="76" t="s">
        <v>5332</v>
      </c>
    </row>
    <row r="234" spans="1:5" x14ac:dyDescent="0.25">
      <c r="A234" s="59" t="str">
        <f t="shared" si="4"/>
        <v>ОГЭ-Энергооборудование-Парогенераторная-Сепаратор непрерывной продувки № 10541</v>
      </c>
      <c r="B234" s="65" t="s">
        <v>4438</v>
      </c>
      <c r="C234" s="64" t="s">
        <v>2310</v>
      </c>
      <c r="D234" s="69" t="s">
        <v>5330</v>
      </c>
      <c r="E234" s="76" t="s">
        <v>5331</v>
      </c>
    </row>
    <row r="235" spans="1:5" ht="30" x14ac:dyDescent="0.25">
      <c r="A235" s="59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5" t="s">
        <v>4438</v>
      </c>
      <c r="C235" s="64" t="s">
        <v>2310</v>
      </c>
      <c r="D235" s="69" t="s">
        <v>5330</v>
      </c>
      <c r="E235" s="76" t="s">
        <v>5329</v>
      </c>
    </row>
    <row r="236" spans="1:5" ht="30" x14ac:dyDescent="0.25">
      <c r="A236" s="59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5" t="s">
        <v>4438</v>
      </c>
      <c r="C236" s="64" t="s">
        <v>2310</v>
      </c>
      <c r="D236" s="69" t="s">
        <v>5328</v>
      </c>
      <c r="E236" s="76" t="s">
        <v>5327</v>
      </c>
    </row>
    <row r="237" spans="1:5" x14ac:dyDescent="0.25">
      <c r="A237" s="59" t="str">
        <f t="shared" si="4"/>
        <v>ОГЭ-Энергооборудование-прочее-Прочее</v>
      </c>
      <c r="B237" s="65" t="s">
        <v>4438</v>
      </c>
      <c r="C237" s="64" t="s">
        <v>2310</v>
      </c>
      <c r="D237" s="69" t="s">
        <v>4436</v>
      </c>
      <c r="E237" s="68" t="s">
        <v>3836</v>
      </c>
    </row>
    <row r="238" spans="1:5" x14ac:dyDescent="0.25">
      <c r="A238" s="59" t="str">
        <f t="shared" si="4"/>
        <v xml:space="preserve">ОГЭ-Электрооборудование-РСХП:Е2 КРУ-10 кВ-ЭТП Е2, Ячейка №1, Резерв </v>
      </c>
      <c r="B238" s="65" t="s">
        <v>4438</v>
      </c>
      <c r="C238" s="81" t="s">
        <v>4437</v>
      </c>
      <c r="D238" s="69" t="s">
        <v>5312</v>
      </c>
      <c r="E238" s="77" t="s">
        <v>5326</v>
      </c>
    </row>
    <row r="239" spans="1:5" x14ac:dyDescent="0.25">
      <c r="A239" s="59" t="str">
        <f t="shared" si="4"/>
        <v>ОГЭ-Электрооборудование-РСХП:Е2 КРУ-10 кВ-ЭТП Е2, Ячейка №2, PTR01, 3500 кВА</v>
      </c>
      <c r="B239" s="65" t="s">
        <v>4438</v>
      </c>
      <c r="C239" s="64" t="s">
        <v>4437</v>
      </c>
      <c r="D239" s="69" t="s">
        <v>5312</v>
      </c>
      <c r="E239" s="76" t="s">
        <v>5325</v>
      </c>
    </row>
    <row r="240" spans="1:5" x14ac:dyDescent="0.25">
      <c r="A240" s="59" t="str">
        <f t="shared" si="4"/>
        <v>ОГЭ-Электрооборудование-РСХП:Е2 КРУ-10 кВ-ЭТП Е2, Ячейка №3, PTR02, 3500 кВА</v>
      </c>
      <c r="B240" s="65" t="s">
        <v>4438</v>
      </c>
      <c r="C240" s="64" t="s">
        <v>4437</v>
      </c>
      <c r="D240" s="69" t="s">
        <v>5312</v>
      </c>
      <c r="E240" s="76" t="s">
        <v>5324</v>
      </c>
    </row>
    <row r="241" spans="1:5" x14ac:dyDescent="0.25">
      <c r="A241" s="59" t="str">
        <f t="shared" si="4"/>
        <v>ОГЭ-Электрооборудование-РСХП:Е2 КРУ-10 кВ-ЭТП Е2, Ячейка №4, ТСН №1</v>
      </c>
      <c r="B241" s="65" t="s">
        <v>4438</v>
      </c>
      <c r="C241" s="64" t="s">
        <v>4437</v>
      </c>
      <c r="D241" s="69" t="s">
        <v>5312</v>
      </c>
      <c r="E241" s="76" t="s">
        <v>5323</v>
      </c>
    </row>
    <row r="242" spans="1:5" x14ac:dyDescent="0.25">
      <c r="A242" s="59" t="str">
        <f t="shared" si="4"/>
        <v>ОГЭ-Электрооборудование-РСХП:Е2 КРУ-10 кВ-ЭТП Е2, Ячейка №5, Ввод №1</v>
      </c>
      <c r="B242" s="65" t="s">
        <v>4438</v>
      </c>
      <c r="C242" s="64" t="s">
        <v>4437</v>
      </c>
      <c r="D242" s="69" t="s">
        <v>5312</v>
      </c>
      <c r="E242" s="76" t="s">
        <v>5322</v>
      </c>
    </row>
    <row r="243" spans="1:5" x14ac:dyDescent="0.25">
      <c r="A243" s="59" t="str">
        <f t="shared" si="4"/>
        <v>ОГЭ-Электрооборудование-РСХП:Е2 КРУ-10 кВ-ЭТП Е2, Ячейка №6, ТН №1</v>
      </c>
      <c r="B243" s="65" t="s">
        <v>4438</v>
      </c>
      <c r="C243" s="64" t="s">
        <v>4437</v>
      </c>
      <c r="D243" s="69" t="s">
        <v>5312</v>
      </c>
      <c r="E243" s="76" t="s">
        <v>5321</v>
      </c>
    </row>
    <row r="244" spans="1:5" x14ac:dyDescent="0.25">
      <c r="A244" s="59" t="str">
        <f t="shared" si="4"/>
        <v>ОГЭ-Электрооборудование-РСХП:Е2 КРУ-10 кВ-ЭТП Е2, Ячейка №7, PTR05, 3500 кВА</v>
      </c>
      <c r="B244" s="65" t="s">
        <v>4438</v>
      </c>
      <c r="C244" s="64" t="s">
        <v>4437</v>
      </c>
      <c r="D244" s="69" t="s">
        <v>5312</v>
      </c>
      <c r="E244" s="76" t="s">
        <v>5320</v>
      </c>
    </row>
    <row r="245" spans="1:5" x14ac:dyDescent="0.25">
      <c r="A245" s="59" t="str">
        <f t="shared" si="4"/>
        <v>ОГЭ-Электрооборудование-РСХП:Е2 КРУ-10 кВ-ЭТП Е2, Ячейка №8, ФКУ</v>
      </c>
      <c r="B245" s="65" t="s">
        <v>4438</v>
      </c>
      <c r="C245" s="64" t="s">
        <v>4437</v>
      </c>
      <c r="D245" s="69" t="s">
        <v>5312</v>
      </c>
      <c r="E245" s="76" t="s">
        <v>5319</v>
      </c>
    </row>
    <row r="246" spans="1:5" x14ac:dyDescent="0.25">
      <c r="A246" s="59" t="str">
        <f t="shared" si="4"/>
        <v>ОГЭ-Электрооборудование-РСХП:Е2 КРУ-10 кВ-ЭТП Е2, Ячейка №9, PTR07, 2500 кВА</v>
      </c>
      <c r="B246" s="65" t="s">
        <v>4438</v>
      </c>
      <c r="C246" s="64" t="s">
        <v>4437</v>
      </c>
      <c r="D246" s="69" t="s">
        <v>5312</v>
      </c>
      <c r="E246" s="76" t="s">
        <v>5318</v>
      </c>
    </row>
    <row r="247" spans="1:5" x14ac:dyDescent="0.25">
      <c r="A247" s="59" t="str">
        <f t="shared" si="4"/>
        <v>ОГЭ-Электрооборудование-РСХП:Е2 КРУ-10 кВ-ЭТП Е2, Ячейка №10, PTR03, 3500 кВА</v>
      </c>
      <c r="B247" s="65" t="s">
        <v>4438</v>
      </c>
      <c r="C247" s="64" t="s">
        <v>4437</v>
      </c>
      <c r="D247" s="69" t="s">
        <v>5312</v>
      </c>
      <c r="E247" s="76" t="s">
        <v>5317</v>
      </c>
    </row>
    <row r="248" spans="1:5" x14ac:dyDescent="0.25">
      <c r="A248" s="59" t="str">
        <f t="shared" si="4"/>
        <v>ОГЭ-Электрооборудование-РСХП:Е2 КРУ-10 кВ-ЭТП Е2, Ячейка №11, PTR04, 3500 кВА</v>
      </c>
      <c r="B248" s="65" t="s">
        <v>4438</v>
      </c>
      <c r="C248" s="64" t="s">
        <v>4437</v>
      </c>
      <c r="D248" s="69" t="s">
        <v>5312</v>
      </c>
      <c r="E248" s="76" t="s">
        <v>5316</v>
      </c>
    </row>
    <row r="249" spans="1:5" x14ac:dyDescent="0.25">
      <c r="A249" s="59" t="str">
        <f t="shared" si="4"/>
        <v>ОГЭ-Электрооборудование-РСХП:Е2 КРУ-10 кВ-ЭТП Е2, Ячейка №12, PTR06, 2500 кВА</v>
      </c>
      <c r="B249" s="65" t="s">
        <v>4438</v>
      </c>
      <c r="C249" s="64" t="s">
        <v>4437</v>
      </c>
      <c r="D249" s="69" t="s">
        <v>5312</v>
      </c>
      <c r="E249" s="76" t="s">
        <v>5315</v>
      </c>
    </row>
    <row r="250" spans="1:5" x14ac:dyDescent="0.25">
      <c r="A250" s="59" t="str">
        <f t="shared" si="4"/>
        <v>ОГЭ-Электрооборудование-РСХП:Е2 КРУ-10 кВ-ЭТП Е2, Ячейка №13, ТСН №2</v>
      </c>
      <c r="B250" s="65" t="s">
        <v>4438</v>
      </c>
      <c r="C250" s="64" t="s">
        <v>4437</v>
      </c>
      <c r="D250" s="69" t="s">
        <v>5312</v>
      </c>
      <c r="E250" s="76" t="s">
        <v>5314</v>
      </c>
    </row>
    <row r="251" spans="1:5" x14ac:dyDescent="0.25">
      <c r="A251" s="59" t="str">
        <f t="shared" si="4"/>
        <v>ОГЭ-Электрооборудование-РСХП:Е2 КРУ-10 кВ-ЭТП Е2, Ячейка №14, Ввод №2</v>
      </c>
      <c r="B251" s="65" t="s">
        <v>4438</v>
      </c>
      <c r="C251" s="64" t="s">
        <v>4437</v>
      </c>
      <c r="D251" s="69" t="s">
        <v>5312</v>
      </c>
      <c r="E251" s="76" t="s">
        <v>5313</v>
      </c>
    </row>
    <row r="252" spans="1:5" x14ac:dyDescent="0.25">
      <c r="A252" s="59" t="str">
        <f t="shared" si="4"/>
        <v xml:space="preserve">ОГЭ-Электрооборудование-РСХП:Е2 КРУ-10 кВ-ЭТП Е2, Ячейка №15, Резерв </v>
      </c>
      <c r="B252" s="65" t="s">
        <v>4438</v>
      </c>
      <c r="C252" s="64" t="s">
        <v>4437</v>
      </c>
      <c r="D252" s="69" t="s">
        <v>5312</v>
      </c>
      <c r="E252" s="76" t="s">
        <v>5311</v>
      </c>
    </row>
    <row r="253" spans="1:5" x14ac:dyDescent="0.25">
      <c r="A253" s="59" t="str">
        <f t="shared" si="4"/>
        <v xml:space="preserve">ОГЭ-Электрооборудование-РСХП B/в кабель																				-B/в кабельные линии																						</v>
      </c>
      <c r="B253" s="65" t="s">
        <v>4438</v>
      </c>
      <c r="C253" s="64" t="s">
        <v>4437</v>
      </c>
      <c r="D253" s="69" t="s">
        <v>5310</v>
      </c>
      <c r="E253" s="76" t="s">
        <v>5207</v>
      </c>
    </row>
    <row r="254" spans="1:5" x14ac:dyDescent="0.25">
      <c r="A254" s="59" t="str">
        <f t="shared" si="4"/>
        <v>ОГЭ-Электрооборудование-РСХП:Е2 Трансформаторы-PTR01, 3500 кВА</v>
      </c>
      <c r="B254" s="65" t="s">
        <v>4438</v>
      </c>
      <c r="C254" s="64" t="s">
        <v>4437</v>
      </c>
      <c r="D254" s="69" t="s">
        <v>5300</v>
      </c>
      <c r="E254" s="77" t="s">
        <v>5309</v>
      </c>
    </row>
    <row r="255" spans="1:5" x14ac:dyDescent="0.25">
      <c r="A255" s="59" t="str">
        <f t="shared" si="4"/>
        <v>ОГЭ-Электрооборудование-РСХП:Е2 Трансформаторы-PTR02, 3500 кВА</v>
      </c>
      <c r="B255" s="65" t="s">
        <v>4438</v>
      </c>
      <c r="C255" s="64" t="s">
        <v>4437</v>
      </c>
      <c r="D255" s="69" t="s">
        <v>5300</v>
      </c>
      <c r="E255" s="76" t="s">
        <v>5308</v>
      </c>
    </row>
    <row r="256" spans="1:5" x14ac:dyDescent="0.25">
      <c r="A256" s="59" t="str">
        <f t="shared" si="4"/>
        <v>ОГЭ-Электрооборудование-РСХП:Е2 Трансформаторы-PTR03, 3500 кВА</v>
      </c>
      <c r="B256" s="65" t="s">
        <v>4438</v>
      </c>
      <c r="C256" s="64" t="s">
        <v>4437</v>
      </c>
      <c r="D256" s="69" t="s">
        <v>5300</v>
      </c>
      <c r="E256" s="76" t="s">
        <v>5307</v>
      </c>
    </row>
    <row r="257" spans="1:5" x14ac:dyDescent="0.25">
      <c r="A257" s="59" t="str">
        <f t="shared" si="4"/>
        <v>ОГЭ-Электрооборудование-РСХП:Е2 Трансформаторы-PTR04, 3500 кВА</v>
      </c>
      <c r="B257" s="65" t="s">
        <v>4438</v>
      </c>
      <c r="C257" s="64" t="s">
        <v>4437</v>
      </c>
      <c r="D257" s="69" t="s">
        <v>5300</v>
      </c>
      <c r="E257" s="76" t="s">
        <v>5306</v>
      </c>
    </row>
    <row r="258" spans="1:5" x14ac:dyDescent="0.25">
      <c r="A258" s="59" t="str">
        <f t="shared" ref="A258:A321" si="5">CONCATENATE(B258,$H$1,C258,$H$1,D258,$H$1,E258)</f>
        <v>ОГЭ-Электрооборудование-РСХП:Е2 Трансформаторы-PTR05, 3500 кВА</v>
      </c>
      <c r="B258" s="65" t="s">
        <v>4438</v>
      </c>
      <c r="C258" s="64" t="s">
        <v>4437</v>
      </c>
      <c r="D258" s="69" t="s">
        <v>5300</v>
      </c>
      <c r="E258" s="76" t="s">
        <v>5305</v>
      </c>
    </row>
    <row r="259" spans="1:5" x14ac:dyDescent="0.25">
      <c r="A259" s="59" t="str">
        <f t="shared" si="5"/>
        <v>ОГЭ-Электрооборудование-РСХП:Е2 Трансформаторы-PTR06, 2500 кВА</v>
      </c>
      <c r="B259" s="65" t="s">
        <v>4438</v>
      </c>
      <c r="C259" s="64" t="s">
        <v>4437</v>
      </c>
      <c r="D259" s="69" t="s">
        <v>5300</v>
      </c>
      <c r="E259" s="76" t="s">
        <v>5304</v>
      </c>
    </row>
    <row r="260" spans="1:5" x14ac:dyDescent="0.25">
      <c r="A260" s="59" t="str">
        <f t="shared" si="5"/>
        <v>ОГЭ-Электрооборудование-РСХП:Е2 Трансформаторы-PTR07, 2500 кВА</v>
      </c>
      <c r="B260" s="65" t="s">
        <v>4438</v>
      </c>
      <c r="C260" s="64" t="s">
        <v>4437</v>
      </c>
      <c r="D260" s="69" t="s">
        <v>5300</v>
      </c>
      <c r="E260" s="76" t="s">
        <v>5303</v>
      </c>
    </row>
    <row r="261" spans="1:5" x14ac:dyDescent="0.25">
      <c r="A261" s="59" t="str">
        <f t="shared" si="5"/>
        <v>ОГЭ-Электрооборудование-РСХП:Е2 Трансформаторы-ЭТП Е2, ТСН №1, 40 кВА</v>
      </c>
      <c r="B261" s="65" t="s">
        <v>4438</v>
      </c>
      <c r="C261" s="64" t="s">
        <v>4437</v>
      </c>
      <c r="D261" s="69" t="s">
        <v>5300</v>
      </c>
      <c r="E261" s="76" t="s">
        <v>5302</v>
      </c>
    </row>
    <row r="262" spans="1:5" x14ac:dyDescent="0.25">
      <c r="A262" s="59" t="str">
        <f t="shared" si="5"/>
        <v>ОГЭ-Электрооборудование-РСХП:Е2 Трансформаторы-ЭТП Е2, 3хЗНОЛП-НТЗ-10</v>
      </c>
      <c r="B262" s="65" t="s">
        <v>4438</v>
      </c>
      <c r="C262" s="64" t="s">
        <v>4437</v>
      </c>
      <c r="D262" s="69" t="s">
        <v>5300</v>
      </c>
      <c r="E262" s="76" t="s">
        <v>5301</v>
      </c>
    </row>
    <row r="263" spans="1:5" x14ac:dyDescent="0.25">
      <c r="A263" s="59" t="str">
        <f t="shared" si="5"/>
        <v>ОГЭ-Электрооборудование-РСХП:Е2 Трансформаторы-ЭТП Е2, ТСН №2, 40 кВА</v>
      </c>
      <c r="B263" s="65" t="s">
        <v>4438</v>
      </c>
      <c r="C263" s="64" t="s">
        <v>4437</v>
      </c>
      <c r="D263" s="69" t="s">
        <v>5300</v>
      </c>
      <c r="E263" s="76" t="s">
        <v>5299</v>
      </c>
    </row>
    <row r="264" spans="1:5" x14ac:dyDescent="0.25">
      <c r="A264" s="59" t="str">
        <f t="shared" si="5"/>
        <v>ОГЭ-Электрооборудование-РСХП:Е2 Шинный мост-ЭТП Е2, Секция шин 10 кВ</v>
      </c>
      <c r="B264" s="65" t="s">
        <v>4438</v>
      </c>
      <c r="C264" s="64" t="s">
        <v>4437</v>
      </c>
      <c r="D264" s="69" t="s">
        <v>5296</v>
      </c>
      <c r="E264" s="77" t="s">
        <v>5298</v>
      </c>
    </row>
    <row r="265" spans="1:5" x14ac:dyDescent="0.25">
      <c r="A265" s="59" t="str">
        <f t="shared" si="5"/>
        <v>ОГЭ-Электрооборудование-РСХП:Е2 Шинный мост-ЭТП Е2, Шинный мост SHM07, 4000 А</v>
      </c>
      <c r="B265" s="65" t="s">
        <v>4438</v>
      </c>
      <c r="C265" s="64" t="s">
        <v>4437</v>
      </c>
      <c r="D265" s="69" t="s">
        <v>5296</v>
      </c>
      <c r="E265" s="76" t="s">
        <v>5297</v>
      </c>
    </row>
    <row r="266" spans="1:5" x14ac:dyDescent="0.25">
      <c r="A266" s="59" t="str">
        <f t="shared" si="5"/>
        <v>ОГЭ-Электрооборудование-РСХП:Е2 Шинный мост-ЭТП Е2, Шинный мост SHM06, 4000 А</v>
      </c>
      <c r="B266" s="65" t="s">
        <v>4438</v>
      </c>
      <c r="C266" s="64" t="s">
        <v>4437</v>
      </c>
      <c r="D266" s="69" t="s">
        <v>5296</v>
      </c>
      <c r="E266" s="76" t="s">
        <v>5295</v>
      </c>
    </row>
    <row r="267" spans="1:5" x14ac:dyDescent="0.25">
      <c r="A267" s="59" t="str">
        <f t="shared" si="5"/>
        <v>ОГЭ-Электрооборудование-РСХП:Е2 Электрооборудования РУНН - 0,4 кВ-ЭТП Е2, PCT06</v>
      </c>
      <c r="B267" s="65" t="s">
        <v>4438</v>
      </c>
      <c r="C267" s="64" t="s">
        <v>4437</v>
      </c>
      <c r="D267" s="69" t="s">
        <v>5292</v>
      </c>
      <c r="E267" s="77" t="s">
        <v>5294</v>
      </c>
    </row>
    <row r="268" spans="1:5" x14ac:dyDescent="0.25">
      <c r="A268" s="59" t="str">
        <f t="shared" si="5"/>
        <v>ОГЭ-Электрооборудование-РСХП:Е2 Электрооборудования РУНН - 0,4 кВ-ЭТП Е2, PCT07</v>
      </c>
      <c r="B268" s="65" t="s">
        <v>4438</v>
      </c>
      <c r="C268" s="64" t="s">
        <v>4437</v>
      </c>
      <c r="D268" s="69" t="s">
        <v>5292</v>
      </c>
      <c r="E268" s="76" t="s">
        <v>5293</v>
      </c>
    </row>
    <row r="269" spans="1:5" ht="30" x14ac:dyDescent="0.25">
      <c r="A269" s="59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5" t="s">
        <v>4438</v>
      </c>
      <c r="C269" s="64" t="s">
        <v>4437</v>
      </c>
      <c r="D269" s="69" t="s">
        <v>5292</v>
      </c>
      <c r="E269" s="76" t="s">
        <v>5291</v>
      </c>
    </row>
    <row r="270" spans="1:5" x14ac:dyDescent="0.25">
      <c r="A270" s="59" t="str">
        <f t="shared" si="5"/>
        <v>ОГЭ-Электрооборудование-РСХП:Е2 Шкаф-ЭТП Е2, АУОТ (шкаф организации опертока)</v>
      </c>
      <c r="B270" s="65" t="s">
        <v>4438</v>
      </c>
      <c r="C270" s="64" t="s">
        <v>4437</v>
      </c>
      <c r="D270" s="69" t="s">
        <v>5289</v>
      </c>
      <c r="E270" s="76" t="s">
        <v>5290</v>
      </c>
    </row>
    <row r="271" spans="1:5" ht="30" x14ac:dyDescent="0.25">
      <c r="A271" s="59" t="str">
        <f t="shared" si="5"/>
        <v>ОГЭ-Электрооборудование-РСХП:Е2 Шкаф-ЭТП Е2, ШАКБ 
(шкаф аккумуляторных батарей)</v>
      </c>
      <c r="B271" s="65" t="s">
        <v>4438</v>
      </c>
      <c r="C271" s="64" t="s">
        <v>4437</v>
      </c>
      <c r="D271" s="69" t="s">
        <v>5289</v>
      </c>
      <c r="E271" s="80" t="s">
        <v>5288</v>
      </c>
    </row>
    <row r="272" spans="1:5" ht="30" x14ac:dyDescent="0.25">
      <c r="A272" s="59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5" t="s">
        <v>4438</v>
      </c>
      <c r="C272" s="64" t="s">
        <v>4437</v>
      </c>
      <c r="D272" s="69" t="s">
        <v>5281</v>
      </c>
      <c r="E272" s="79" t="s">
        <v>5287</v>
      </c>
    </row>
    <row r="273" spans="1:5" ht="30" x14ac:dyDescent="0.25">
      <c r="A273" s="59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5" t="s">
        <v>4438</v>
      </c>
      <c r="C273" s="64" t="s">
        <v>4437</v>
      </c>
      <c r="D273" s="69" t="s">
        <v>5281</v>
      </c>
      <c r="E273" s="80" t="s">
        <v>5286</v>
      </c>
    </row>
    <row r="274" spans="1:5" ht="30" x14ac:dyDescent="0.25">
      <c r="A274" s="59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5" t="s">
        <v>4438</v>
      </c>
      <c r="C274" s="64" t="s">
        <v>4437</v>
      </c>
      <c r="D274" s="69" t="s">
        <v>5281</v>
      </c>
      <c r="E274" s="80" t="s">
        <v>5285</v>
      </c>
    </row>
    <row r="275" spans="1:5" ht="30" x14ac:dyDescent="0.25">
      <c r="A275" s="59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5" t="s">
        <v>4438</v>
      </c>
      <c r="C275" s="64" t="s">
        <v>4437</v>
      </c>
      <c r="D275" s="69" t="s">
        <v>5281</v>
      </c>
      <c r="E275" s="80" t="s">
        <v>5284</v>
      </c>
    </row>
    <row r="276" spans="1:5" ht="30" x14ac:dyDescent="0.25">
      <c r="A276" s="59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5" t="s">
        <v>4438</v>
      </c>
      <c r="C276" s="64" t="s">
        <v>4437</v>
      </c>
      <c r="D276" s="69" t="s">
        <v>5281</v>
      </c>
      <c r="E276" s="80" t="s">
        <v>5283</v>
      </c>
    </row>
    <row r="277" spans="1:5" ht="30" x14ac:dyDescent="0.25">
      <c r="A277" s="59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5" t="s">
        <v>4438</v>
      </c>
      <c r="C277" s="64" t="s">
        <v>4437</v>
      </c>
      <c r="D277" s="69" t="s">
        <v>5281</v>
      </c>
      <c r="E277" s="80" t="s">
        <v>5282</v>
      </c>
    </row>
    <row r="278" spans="1:5" ht="30" x14ac:dyDescent="0.25">
      <c r="A278" s="59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5" t="s">
        <v>4438</v>
      </c>
      <c r="C278" s="64" t="s">
        <v>4437</v>
      </c>
      <c r="D278" s="69" t="s">
        <v>5281</v>
      </c>
      <c r="E278" s="80" t="s">
        <v>5280</v>
      </c>
    </row>
    <row r="279" spans="1:5" x14ac:dyDescent="0.25">
      <c r="A279" s="59" t="str">
        <f t="shared" si="5"/>
        <v>ОГЭ-Электрооборудование-РСХП:Е2 Шкафы ШТЗ (шкаф тепловой защиты)-ЭТП Е2. PTR01-ШТЗ</v>
      </c>
      <c r="B279" s="65" t="s">
        <v>4438</v>
      </c>
      <c r="C279" s="64" t="s">
        <v>4437</v>
      </c>
      <c r="D279" s="69" t="s">
        <v>5272</v>
      </c>
      <c r="E279" s="77" t="s">
        <v>5279</v>
      </c>
    </row>
    <row r="280" spans="1:5" x14ac:dyDescent="0.25">
      <c r="A280" s="59" t="str">
        <f t="shared" si="5"/>
        <v>ОГЭ-Электрооборудование-РСХП:Е2 Шкафы ШТЗ (шкаф тепловой защиты)-ЭТП Е2. PTR02-ШТЗ</v>
      </c>
      <c r="B280" s="65" t="s">
        <v>4438</v>
      </c>
      <c r="C280" s="64" t="s">
        <v>4437</v>
      </c>
      <c r="D280" s="69" t="s">
        <v>5272</v>
      </c>
      <c r="E280" s="76" t="s">
        <v>5278</v>
      </c>
    </row>
    <row r="281" spans="1:5" x14ac:dyDescent="0.25">
      <c r="A281" s="59" t="str">
        <f t="shared" si="5"/>
        <v>ОГЭ-Электрооборудование-РСХП:Е2 Шкафы ШТЗ (шкаф тепловой защиты)-ЭТП Е2. PTR05-ШТЗ</v>
      </c>
      <c r="B281" s="65" t="s">
        <v>4438</v>
      </c>
      <c r="C281" s="64" t="s">
        <v>4437</v>
      </c>
      <c r="D281" s="69" t="s">
        <v>5272</v>
      </c>
      <c r="E281" s="76" t="s">
        <v>5277</v>
      </c>
    </row>
    <row r="282" spans="1:5" x14ac:dyDescent="0.25">
      <c r="A282" s="59" t="str">
        <f t="shared" si="5"/>
        <v>ОГЭ-Электрооборудование-РСХП:Е2 Шкафы ШТЗ (шкаф тепловой защиты)-ЭТП Е2. PTR07-ШТЗ</v>
      </c>
      <c r="B282" s="65" t="s">
        <v>4438</v>
      </c>
      <c r="C282" s="64" t="s">
        <v>4437</v>
      </c>
      <c r="D282" s="69" t="s">
        <v>5272</v>
      </c>
      <c r="E282" s="76" t="s">
        <v>5276</v>
      </c>
    </row>
    <row r="283" spans="1:5" x14ac:dyDescent="0.25">
      <c r="A283" s="59" t="str">
        <f t="shared" si="5"/>
        <v>ОГЭ-Электрооборудование-РСХП:Е2 Шкафы ШТЗ (шкаф тепловой защиты)-ЭТП Е2. PTR03-ШТЗ</v>
      </c>
      <c r="B283" s="65" t="s">
        <v>4438</v>
      </c>
      <c r="C283" s="64" t="s">
        <v>4437</v>
      </c>
      <c r="D283" s="69" t="s">
        <v>5272</v>
      </c>
      <c r="E283" s="76" t="s">
        <v>5275</v>
      </c>
    </row>
    <row r="284" spans="1:5" x14ac:dyDescent="0.25">
      <c r="A284" s="59" t="str">
        <f t="shared" si="5"/>
        <v>ОГЭ-Электрооборудование-РСХП:Е2 Шкафы ШТЗ (шкаф тепловой защиты)-ЭТП Е2. PTR04-ШТЗ</v>
      </c>
      <c r="B284" s="65" t="s">
        <v>4438</v>
      </c>
      <c r="C284" s="64" t="s">
        <v>4437</v>
      </c>
      <c r="D284" s="69" t="s">
        <v>5272</v>
      </c>
      <c r="E284" s="76" t="s">
        <v>5274</v>
      </c>
    </row>
    <row r="285" spans="1:5" x14ac:dyDescent="0.25">
      <c r="A285" s="59" t="str">
        <f t="shared" si="5"/>
        <v>ОГЭ-Электрооборудование-РСХП:Е2 Шкафы ШТЗ (шкаф тепловой защиты)-ЭТП Е2. ШП-ШТЗ</v>
      </c>
      <c r="B285" s="65" t="s">
        <v>4438</v>
      </c>
      <c r="C285" s="64" t="s">
        <v>4437</v>
      </c>
      <c r="D285" s="69" t="s">
        <v>5272</v>
      </c>
      <c r="E285" s="76" t="s">
        <v>5273</v>
      </c>
    </row>
    <row r="286" spans="1:5" x14ac:dyDescent="0.25">
      <c r="A286" s="59" t="str">
        <f t="shared" si="5"/>
        <v>ОГЭ-Электрооборудование-РСХП:Е2 Шкафы ШТЗ (шкаф тепловой защиты)-ЭТП Е2. PTR06-ШТЗ</v>
      </c>
      <c r="B286" s="65" t="s">
        <v>4438</v>
      </c>
      <c r="C286" s="64" t="s">
        <v>4437</v>
      </c>
      <c r="D286" s="69" t="s">
        <v>5272</v>
      </c>
      <c r="E286" s="76" t="s">
        <v>5271</v>
      </c>
    </row>
    <row r="287" spans="1:5" ht="30" x14ac:dyDescent="0.25">
      <c r="A287" s="59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5" t="s">
        <v>4438</v>
      </c>
      <c r="C287" s="64" t="s">
        <v>4437</v>
      </c>
      <c r="D287" s="69" t="s">
        <v>5269</v>
      </c>
      <c r="E287" s="79" t="s">
        <v>5270</v>
      </c>
    </row>
    <row r="288" spans="1:5" ht="30" x14ac:dyDescent="0.25">
      <c r="A288" s="59" t="str">
        <f t="shared" si="5"/>
        <v>ОГЭ-Электрооборудование-РСХП:Е2 Цепочка Шкафов по ЭТП Е2; Ячейка №9; РСТ07-ВШМ. Шкаф 0109-ШР1</v>
      </c>
      <c r="B288" s="65" t="s">
        <v>4438</v>
      </c>
      <c r="C288" s="64" t="s">
        <v>4437</v>
      </c>
      <c r="D288" s="69" t="s">
        <v>5269</v>
      </c>
      <c r="E288" s="76" t="s">
        <v>5254</v>
      </c>
    </row>
    <row r="289" spans="1:5" ht="30" x14ac:dyDescent="0.25">
      <c r="A289" s="59" t="str">
        <f t="shared" si="5"/>
        <v>ОГЭ-Электрооборудование-РСХП:Е2 Цепочка Шкафов по ЭТП Е2; Ячейка №9; РСТ07-ЭТП Е2.  03.0-МЩВХ1</v>
      </c>
      <c r="B289" s="65" t="s">
        <v>4438</v>
      </c>
      <c r="C289" s="64" t="s">
        <v>4437</v>
      </c>
      <c r="D289" s="69" t="s">
        <v>5269</v>
      </c>
      <c r="E289" s="76" t="s">
        <v>5250</v>
      </c>
    </row>
    <row r="290" spans="1:5" x14ac:dyDescent="0.25">
      <c r="A290" s="59" t="str">
        <f t="shared" si="5"/>
        <v>ОГЭ-Электрооборудование-РСХП:Е2 Цепочка Шкафов по ЭТП Е2; Ячейка №9; РСТ07-ЦП. 06ВРУ</v>
      </c>
      <c r="B290" s="65" t="s">
        <v>4438</v>
      </c>
      <c r="C290" s="64" t="s">
        <v>4437</v>
      </c>
      <c r="D290" s="69" t="s">
        <v>5269</v>
      </c>
      <c r="E290" s="76" t="s">
        <v>5245</v>
      </c>
    </row>
    <row r="291" spans="1:5" ht="30" x14ac:dyDescent="0.25">
      <c r="A291" s="59" t="str">
        <f t="shared" si="5"/>
        <v>ОГЭ-Электрооборудование-РСХП:Е2 Цепочка Шкафов по ЭТП Е2; Ячейка №9; РСТ07-ЭТП Е2. 03.0-МЩО</v>
      </c>
      <c r="B291" s="65" t="s">
        <v>4438</v>
      </c>
      <c r="C291" s="64" t="s">
        <v>4437</v>
      </c>
      <c r="D291" s="69" t="s">
        <v>5269</v>
      </c>
      <c r="E291" s="76" t="s">
        <v>5241</v>
      </c>
    </row>
    <row r="292" spans="1:5" ht="30" x14ac:dyDescent="0.25">
      <c r="A292" s="59" t="str">
        <f t="shared" si="5"/>
        <v>ОГЭ-Электрооборудование-РСХП:Е2 ЭТП Е2. Магистральный щит вентиляции 03.0-МЩВ-ЭТП Е2. 03.0-ШОВК</v>
      </c>
      <c r="B292" s="65" t="s">
        <v>4438</v>
      </c>
      <c r="C292" s="64" t="s">
        <v>4437</v>
      </c>
      <c r="D292" s="69" t="s">
        <v>5267</v>
      </c>
      <c r="E292" s="77" t="s">
        <v>5268</v>
      </c>
    </row>
    <row r="293" spans="1:5" ht="30" x14ac:dyDescent="0.25">
      <c r="A293" s="59" t="str">
        <f t="shared" si="5"/>
        <v>ОГЭ-Электрооборудование-РСХП:Е2 ЭТП Е2. Магистральный щит вентиляции 03.0-МЩВ-ЛПЦ. В-10. ПР6</v>
      </c>
      <c r="B293" s="65" t="s">
        <v>4438</v>
      </c>
      <c r="C293" s="64" t="s">
        <v>4437</v>
      </c>
      <c r="D293" s="69" t="s">
        <v>5267</v>
      </c>
      <c r="E293" s="76" t="s">
        <v>5264</v>
      </c>
    </row>
    <row r="294" spans="1:5" ht="30" x14ac:dyDescent="0.25">
      <c r="A294" s="59" t="str">
        <f t="shared" si="5"/>
        <v>ОГЭ-Электрооборудование-РСХП:Е2 ЭТП Е2. Магистральный щит вентиляции 03.0-МЩВ-ЛПЦ. А-8. ПР8</v>
      </c>
      <c r="B294" s="65" t="s">
        <v>4438</v>
      </c>
      <c r="C294" s="64" t="s">
        <v>4437</v>
      </c>
      <c r="D294" s="69" t="s">
        <v>5267</v>
      </c>
      <c r="E294" s="76" t="s">
        <v>5262</v>
      </c>
    </row>
    <row r="295" spans="1:5" ht="30" x14ac:dyDescent="0.25">
      <c r="A295" s="59" t="str">
        <f t="shared" si="5"/>
        <v>ОГЭ-Электрооборудование-РСХП:Е2 ЭТП Е2. Магистральный щит вентиляции 03.0-МЩВ-ЭТП Е2. 03.0-АВР</v>
      </c>
      <c r="B295" s="65" t="s">
        <v>4438</v>
      </c>
      <c r="C295" s="64" t="s">
        <v>4437</v>
      </c>
      <c r="D295" s="69" t="s">
        <v>5267</v>
      </c>
      <c r="E295" s="76" t="s">
        <v>5258</v>
      </c>
    </row>
    <row r="296" spans="1:5" ht="30" x14ac:dyDescent="0.25">
      <c r="A296" s="59" t="str">
        <f t="shared" si="5"/>
        <v>ОГЭ-Электрооборудование-РСХП:Е2 ЭТП Е2. Магистральный щит вентиляции 03.0-МЩВ-ЭТП Е2. 0300 ШРВ</v>
      </c>
      <c r="B296" s="65" t="s">
        <v>4438</v>
      </c>
      <c r="C296" s="64" t="s">
        <v>4437</v>
      </c>
      <c r="D296" s="69" t="s">
        <v>5267</v>
      </c>
      <c r="E296" s="76" t="s">
        <v>5266</v>
      </c>
    </row>
    <row r="297" spans="1:5" x14ac:dyDescent="0.25">
      <c r="A297" s="59" t="str">
        <f t="shared" si="5"/>
        <v>ОГЭ-Электрооборудование-ЛПЦ. В-10. ПР6-ЛПЦ. В-10. В15/В19-ШСАУ</v>
      </c>
      <c r="B297" s="65" t="s">
        <v>4438</v>
      </c>
      <c r="C297" s="64" t="s">
        <v>4437</v>
      </c>
      <c r="D297" s="69" t="s">
        <v>5264</v>
      </c>
      <c r="E297" s="79" t="s">
        <v>5265</v>
      </c>
    </row>
    <row r="298" spans="1:5" x14ac:dyDescent="0.25">
      <c r="A298" s="59" t="str">
        <f t="shared" si="5"/>
        <v>ОГЭ-Электрооборудование-ЛПЦ. В-10. ПР6-ЛПЦ. В-10. В26/В31-ШСАУ</v>
      </c>
      <c r="B298" s="65" t="s">
        <v>4438</v>
      </c>
      <c r="C298" s="64" t="s">
        <v>4437</v>
      </c>
      <c r="D298" s="69" t="s">
        <v>5264</v>
      </c>
      <c r="E298" s="80" t="s">
        <v>5263</v>
      </c>
    </row>
    <row r="299" spans="1:5" x14ac:dyDescent="0.25">
      <c r="A299" s="59" t="str">
        <f t="shared" si="5"/>
        <v>ОГЭ-Электрооборудование-ЛПЦ. А-8. ПР8-ЛПЦ. А-5. В24/В25-ШСАУ</v>
      </c>
      <c r="B299" s="65" t="s">
        <v>4438</v>
      </c>
      <c r="C299" s="64" t="s">
        <v>4437</v>
      </c>
      <c r="D299" s="69" t="s">
        <v>5262</v>
      </c>
      <c r="E299" s="80" t="s">
        <v>5261</v>
      </c>
    </row>
    <row r="300" spans="1:5" x14ac:dyDescent="0.25">
      <c r="A300" s="59" t="str">
        <f t="shared" si="5"/>
        <v>ОГЭ-Электрооборудование-ЭТП Е2. 03.0-АВР-ЭТП Е2. 03.0-ШСС01</v>
      </c>
      <c r="B300" s="65" t="s">
        <v>4438</v>
      </c>
      <c r="C300" s="64" t="s">
        <v>4437</v>
      </c>
      <c r="D300" s="69" t="s">
        <v>5258</v>
      </c>
      <c r="E300" s="79" t="s">
        <v>5260</v>
      </c>
    </row>
    <row r="301" spans="1:5" x14ac:dyDescent="0.25">
      <c r="A301" s="59" t="str">
        <f t="shared" si="5"/>
        <v>ОГЭ-Электрооборудование-ЭТП Е2. 03.0-АВР-ЛПЦ. Помещение 109. 03.0-ШСС02</v>
      </c>
      <c r="B301" s="65" t="s">
        <v>4438</v>
      </c>
      <c r="C301" s="64" t="s">
        <v>4437</v>
      </c>
      <c r="D301" s="69" t="s">
        <v>5258</v>
      </c>
      <c r="E301" s="76" t="s">
        <v>5259</v>
      </c>
    </row>
    <row r="302" spans="1:5" x14ac:dyDescent="0.25">
      <c r="A302" s="59" t="str">
        <f t="shared" si="5"/>
        <v>ОГЭ-Электрооборудование-ЭТП Е2. 03.0-АВР-РСХП. Пульт управления. 03.0-ШСС03</v>
      </c>
      <c r="B302" s="65" t="s">
        <v>4438</v>
      </c>
      <c r="C302" s="64" t="s">
        <v>4437</v>
      </c>
      <c r="D302" s="69" t="s">
        <v>5258</v>
      </c>
      <c r="E302" s="80" t="s">
        <v>5257</v>
      </c>
    </row>
    <row r="303" spans="1:5" x14ac:dyDescent="0.25">
      <c r="A303" s="59" t="str">
        <f t="shared" si="5"/>
        <v>ОГЭ-Электрооборудование-ВШМ. Шкаф 0109-ШР1-ВШМ. Шкаф 0109-ШР2</v>
      </c>
      <c r="B303" s="65" t="s">
        <v>4438</v>
      </c>
      <c r="C303" s="64" t="s">
        <v>4437</v>
      </c>
      <c r="D303" s="69" t="s">
        <v>5254</v>
      </c>
      <c r="E303" s="79" t="s">
        <v>5256</v>
      </c>
    </row>
    <row r="304" spans="1:5" x14ac:dyDescent="0.25">
      <c r="A304" s="59" t="str">
        <f t="shared" si="5"/>
        <v>ОГЭ-Электрооборудование-ВШМ. Шкаф 0109-ШР1-ВШМ. Шкаф 0109-ШР3</v>
      </c>
      <c r="B304" s="65" t="s">
        <v>4438</v>
      </c>
      <c r="C304" s="64" t="s">
        <v>4437</v>
      </c>
      <c r="D304" s="69" t="s">
        <v>5254</v>
      </c>
      <c r="E304" s="79" t="s">
        <v>5255</v>
      </c>
    </row>
    <row r="305" spans="1:5" x14ac:dyDescent="0.25">
      <c r="A305" s="59" t="str">
        <f t="shared" si="5"/>
        <v>ОГЭ-Электрооборудование-ВШМ. Шкаф 0109-ШР1-Шкаф Шоу-румм</v>
      </c>
      <c r="B305" s="65" t="s">
        <v>4438</v>
      </c>
      <c r="C305" s="64" t="s">
        <v>4437</v>
      </c>
      <c r="D305" s="69" t="s">
        <v>5254</v>
      </c>
      <c r="E305" s="76" t="s">
        <v>5253</v>
      </c>
    </row>
    <row r="306" spans="1:5" x14ac:dyDescent="0.25">
      <c r="A306" s="59" t="str">
        <f t="shared" si="5"/>
        <v>ОГЭ-Электрооборудование-ЭТП Е2.  03.0-МЩВХ1-КНС №1 ШУК</v>
      </c>
      <c r="B306" s="65" t="s">
        <v>4438</v>
      </c>
      <c r="C306" s="64" t="s">
        <v>4437</v>
      </c>
      <c r="D306" s="69" t="s">
        <v>5250</v>
      </c>
      <c r="E306" s="79" t="s">
        <v>5252</v>
      </c>
    </row>
    <row r="307" spans="1:5" x14ac:dyDescent="0.25">
      <c r="A307" s="59" t="str">
        <f t="shared" si="5"/>
        <v>ОГЭ-Электрооборудование-ЭТП Е2.  03.0-МЩВХ1-Шкаф управления скважины для полива №3</v>
      </c>
      <c r="B307" s="65" t="s">
        <v>4438</v>
      </c>
      <c r="C307" s="64" t="s">
        <v>4437</v>
      </c>
      <c r="D307" s="69" t="s">
        <v>5250</v>
      </c>
      <c r="E307" s="76" t="s">
        <v>5251</v>
      </c>
    </row>
    <row r="308" spans="1:5" x14ac:dyDescent="0.25">
      <c r="A308" s="59" t="str">
        <f t="shared" si="5"/>
        <v>ОГЭ-Электрооборудование-ЭТП Е2.  03.0-МЩВХ1-ЭТП Е2. 0103ШР-Е2</v>
      </c>
      <c r="B308" s="65" t="s">
        <v>4438</v>
      </c>
      <c r="C308" s="64" t="s">
        <v>4437</v>
      </c>
      <c r="D308" s="69" t="s">
        <v>5250</v>
      </c>
      <c r="E308" s="80" t="s">
        <v>5249</v>
      </c>
    </row>
    <row r="309" spans="1:5" x14ac:dyDescent="0.25">
      <c r="A309" s="59" t="str">
        <f t="shared" si="5"/>
        <v>ОГЭ-Электрооборудование-ЦП. 06ВРУ-ЦП. 6ШРС1</v>
      </c>
      <c r="B309" s="65" t="s">
        <v>4438</v>
      </c>
      <c r="C309" s="64" t="s">
        <v>4437</v>
      </c>
      <c r="D309" s="69" t="s">
        <v>5245</v>
      </c>
      <c r="E309" s="77" t="s">
        <v>5248</v>
      </c>
    </row>
    <row r="310" spans="1:5" x14ac:dyDescent="0.25">
      <c r="A310" s="59" t="str">
        <f t="shared" si="5"/>
        <v>ОГЭ-Электрооборудование-ЦП. 06ВРУ-ЦП. 6ШВК</v>
      </c>
      <c r="B310" s="65" t="s">
        <v>4438</v>
      </c>
      <c r="C310" s="64" t="s">
        <v>4437</v>
      </c>
      <c r="D310" s="69" t="s">
        <v>5245</v>
      </c>
      <c r="E310" s="76" t="s">
        <v>5247</v>
      </c>
    </row>
    <row r="311" spans="1:5" x14ac:dyDescent="0.25">
      <c r="A311" s="59" t="str">
        <f t="shared" si="5"/>
        <v>ОГЭ-Электрооборудование-ЦП. 06ВРУ-ЦП. ШСС06</v>
      </c>
      <c r="B311" s="65" t="s">
        <v>4438</v>
      </c>
      <c r="C311" s="64" t="s">
        <v>4437</v>
      </c>
      <c r="D311" s="69" t="s">
        <v>5245</v>
      </c>
      <c r="E311" s="76" t="s">
        <v>5246</v>
      </c>
    </row>
    <row r="312" spans="1:5" x14ac:dyDescent="0.25">
      <c r="A312" s="59" t="str">
        <f t="shared" si="5"/>
        <v>ОГЭ-Электрооборудование-ЦП. 06ВРУ-ЦП. ЩО1</v>
      </c>
      <c r="B312" s="65" t="s">
        <v>4438</v>
      </c>
      <c r="C312" s="64" t="s">
        <v>4437</v>
      </c>
      <c r="D312" s="69" t="s">
        <v>5245</v>
      </c>
      <c r="E312" s="76" t="s">
        <v>5244</v>
      </c>
    </row>
    <row r="313" spans="1:5" x14ac:dyDescent="0.25">
      <c r="A313" s="59" t="str">
        <f t="shared" si="5"/>
        <v>ОГЭ-Электрооборудование-ЭТП Е2. 03.0-МЩО-ЭТП Е2. 03.0-МЩАО</v>
      </c>
      <c r="B313" s="65" t="s">
        <v>4438</v>
      </c>
      <c r="C313" s="64" t="s">
        <v>4437</v>
      </c>
      <c r="D313" s="69" t="s">
        <v>5241</v>
      </c>
      <c r="E313" s="77" t="s">
        <v>5237</v>
      </c>
    </row>
    <row r="314" spans="1:5" x14ac:dyDescent="0.25">
      <c r="A314" s="59" t="str">
        <f t="shared" si="5"/>
        <v>ОГЭ-Электрооборудование-ЭТП Е2. 03.0-МЩО-ЭТП Е2. ЩО-Е2</v>
      </c>
      <c r="B314" s="65" t="s">
        <v>4438</v>
      </c>
      <c r="C314" s="64" t="s">
        <v>4437</v>
      </c>
      <c r="D314" s="69" t="s">
        <v>5241</v>
      </c>
      <c r="E314" s="76" t="s">
        <v>5243</v>
      </c>
    </row>
    <row r="315" spans="1:5" x14ac:dyDescent="0.25">
      <c r="A315" s="59" t="str">
        <f t="shared" si="5"/>
        <v>ОГЭ-Электрооборудование-ЭТП Е2. 03.0-МЩО-РСХП. 1ЩО-РСХП</v>
      </c>
      <c r="B315" s="65" t="s">
        <v>4438</v>
      </c>
      <c r="C315" s="64" t="s">
        <v>4437</v>
      </c>
      <c r="D315" s="69" t="s">
        <v>5241</v>
      </c>
      <c r="E315" s="80" t="s">
        <v>5242</v>
      </c>
    </row>
    <row r="316" spans="1:5" x14ac:dyDescent="0.25">
      <c r="A316" s="59" t="str">
        <f t="shared" si="5"/>
        <v>ОГЭ-Электрооборудование-ЭТП Е2. 03.0-МЩО-Помещение аспирационной установки. ЩО-ПАУ</v>
      </c>
      <c r="B316" s="65" t="s">
        <v>4438</v>
      </c>
      <c r="C316" s="64" t="s">
        <v>4437</v>
      </c>
      <c r="D316" s="69" t="s">
        <v>5241</v>
      </c>
      <c r="E316" s="80" t="s">
        <v>5240</v>
      </c>
    </row>
    <row r="317" spans="1:5" x14ac:dyDescent="0.25">
      <c r="A317" s="59" t="str">
        <f t="shared" si="5"/>
        <v>ОГЭ-Электрооборудование-ЭТП Е2. 03.0-МЩАО-ЭТП Е2. ЩАО-Е2</v>
      </c>
      <c r="B317" s="65" t="s">
        <v>4438</v>
      </c>
      <c r="C317" s="64" t="s">
        <v>4437</v>
      </c>
      <c r="D317" s="69" t="s">
        <v>5237</v>
      </c>
      <c r="E317" s="77" t="s">
        <v>5239</v>
      </c>
    </row>
    <row r="318" spans="1:5" x14ac:dyDescent="0.25">
      <c r="A318" s="59" t="str">
        <f t="shared" si="5"/>
        <v>ОГЭ-Электрооборудование-ЭТП Е2. 03.0-МЩАО-РСХП. 1ЩАО-РСХП</v>
      </c>
      <c r="B318" s="65" t="s">
        <v>4438</v>
      </c>
      <c r="C318" s="64" t="s">
        <v>4437</v>
      </c>
      <c r="D318" s="69" t="s">
        <v>5237</v>
      </c>
      <c r="E318" s="80" t="s">
        <v>5238</v>
      </c>
    </row>
    <row r="319" spans="1:5" ht="30" x14ac:dyDescent="0.25">
      <c r="A319" s="59" t="str">
        <f t="shared" si="5"/>
        <v>ОГЭ-Электрооборудование-ЭТП Е2. 03.0-МЩАО-Помещение аспирационной установки. ЩАО-ПАУ</v>
      </c>
      <c r="B319" s="65" t="s">
        <v>4438</v>
      </c>
      <c r="C319" s="64" t="s">
        <v>4437</v>
      </c>
      <c r="D319" s="69" t="s">
        <v>5237</v>
      </c>
      <c r="E319" s="80" t="s">
        <v>5236</v>
      </c>
    </row>
    <row r="320" spans="1:5" ht="30" x14ac:dyDescent="0.25">
      <c r="A320" s="59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5" t="s">
        <v>4438</v>
      </c>
      <c r="C320" s="64" t="s">
        <v>4437</v>
      </c>
      <c r="D320" s="69" t="s">
        <v>5235</v>
      </c>
      <c r="E320" s="77" t="s">
        <v>5234</v>
      </c>
    </row>
    <row r="321" spans="1:5" ht="26.25" customHeight="1" x14ac:dyDescent="0.25">
      <c r="A321" s="59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5" t="s">
        <v>4438</v>
      </c>
      <c r="C321" s="64" t="s">
        <v>4437</v>
      </c>
      <c r="D321" s="69" t="s">
        <v>5231</v>
      </c>
      <c r="E321" s="79" t="s">
        <v>5233</v>
      </c>
    </row>
    <row r="322" spans="1:5" ht="24.75" customHeight="1" x14ac:dyDescent="0.25">
      <c r="A322" s="59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5" t="s">
        <v>4438</v>
      </c>
      <c r="C322" s="64" t="s">
        <v>4437</v>
      </c>
      <c r="D322" s="69" t="s">
        <v>5231</v>
      </c>
      <c r="E322" s="80" t="s">
        <v>5232</v>
      </c>
    </row>
    <row r="323" spans="1:5" ht="30" x14ac:dyDescent="0.25">
      <c r="A323" s="59" t="str">
        <f t="shared" si="6"/>
        <v>ОГЭ-Электрооборудование-Полевой технологический шкаф -РСХП-Цепочка технологических шкафов PTC07</v>
      </c>
      <c r="B323" s="65" t="s">
        <v>4438</v>
      </c>
      <c r="C323" s="64" t="s">
        <v>4437</v>
      </c>
      <c r="D323" s="69" t="s">
        <v>5231</v>
      </c>
      <c r="E323" s="80" t="s">
        <v>5230</v>
      </c>
    </row>
    <row r="324" spans="1:5" x14ac:dyDescent="0.25">
      <c r="A324" s="59" t="str">
        <f t="shared" si="6"/>
        <v xml:space="preserve">ОГЭ-Электрооборудование-РСХП Н/в кабель																			-Н/в кабельные линии																						</v>
      </c>
      <c r="B324" s="65" t="s">
        <v>4438</v>
      </c>
      <c r="C324" s="64" t="s">
        <v>4437</v>
      </c>
      <c r="D324" s="69" t="s">
        <v>5229</v>
      </c>
      <c r="E324" s="80" t="s">
        <v>5013</v>
      </c>
    </row>
    <row r="325" spans="1:5" x14ac:dyDescent="0.25">
      <c r="A325" s="59" t="str">
        <f t="shared" si="6"/>
        <v>ОГЭ-Электрооборудование-РСХП Электродвигатели																-РСХП - DP102U−DRM01</v>
      </c>
      <c r="B325" s="65" t="s">
        <v>4438</v>
      </c>
      <c r="C325" s="64" t="s">
        <v>4437</v>
      </c>
      <c r="D325" s="69" t="s">
        <v>5221</v>
      </c>
      <c r="E325" s="80" t="s">
        <v>5228</v>
      </c>
    </row>
    <row r="326" spans="1:5" x14ac:dyDescent="0.25">
      <c r="A326" s="59" t="str">
        <f t="shared" si="6"/>
        <v>ОГЭ-Электрооборудование-РСХП Электродвигатели																-РСХП - DP102U−DRM02</v>
      </c>
      <c r="B326" s="65" t="s">
        <v>4438</v>
      </c>
      <c r="C326" s="64" t="s">
        <v>4437</v>
      </c>
      <c r="D326" s="69" t="s">
        <v>5221</v>
      </c>
      <c r="E326" s="80" t="s">
        <v>5227</v>
      </c>
    </row>
    <row r="327" spans="1:5" x14ac:dyDescent="0.25">
      <c r="A327" s="59" t="str">
        <f t="shared" si="6"/>
        <v>ОГЭ-Электрооборудование-РСХП Электродвигатели																-РСХП - DP102U−DRM03</v>
      </c>
      <c r="B327" s="65" t="s">
        <v>4438</v>
      </c>
      <c r="C327" s="64" t="s">
        <v>4437</v>
      </c>
      <c r="D327" s="69" t="s">
        <v>5221</v>
      </c>
      <c r="E327" s="80" t="s">
        <v>5226</v>
      </c>
    </row>
    <row r="328" spans="1:5" x14ac:dyDescent="0.25">
      <c r="A328" s="59" t="str">
        <f t="shared" si="6"/>
        <v>ОГЭ-Электрооборудование-РСХП Электродвигатели																-РСХП -DP102U−DRM04</v>
      </c>
      <c r="B328" s="65" t="s">
        <v>4438</v>
      </c>
      <c r="C328" s="64" t="s">
        <v>4437</v>
      </c>
      <c r="D328" s="69" t="s">
        <v>5221</v>
      </c>
      <c r="E328" s="80" t="s">
        <v>5225</v>
      </c>
    </row>
    <row r="329" spans="1:5" x14ac:dyDescent="0.25">
      <c r="A329" s="59" t="str">
        <f t="shared" si="6"/>
        <v>ОГЭ-Электрооборудование-РСХП Электродвигатели																-РСХП -DP102U−DRM05</v>
      </c>
      <c r="B329" s="65" t="s">
        <v>4438</v>
      </c>
      <c r="C329" s="64" t="s">
        <v>4437</v>
      </c>
      <c r="D329" s="69" t="s">
        <v>5221</v>
      </c>
      <c r="E329" s="80" t="s">
        <v>5224</v>
      </c>
    </row>
    <row r="330" spans="1:5" x14ac:dyDescent="0.25">
      <c r="A330" s="59" t="str">
        <f t="shared" si="6"/>
        <v>ОГЭ-Электрооборудование-РСХП Электродвигатели																-РСХП -DP102U−DRA01</v>
      </c>
      <c r="B330" s="65" t="s">
        <v>4438</v>
      </c>
      <c r="C330" s="64" t="s">
        <v>4437</v>
      </c>
      <c r="D330" s="69" t="s">
        <v>5221</v>
      </c>
      <c r="E330" s="80" t="s">
        <v>5223</v>
      </c>
    </row>
    <row r="331" spans="1:5" x14ac:dyDescent="0.25">
      <c r="A331" s="59" t="str">
        <f t="shared" si="6"/>
        <v>ОГЭ-Электрооборудование-РСХП Электродвигатели																-РСХП -DP102U−MCS01</v>
      </c>
      <c r="B331" s="65" t="s">
        <v>4438</v>
      </c>
      <c r="C331" s="64" t="s">
        <v>4437</v>
      </c>
      <c r="D331" s="69" t="s">
        <v>5221</v>
      </c>
      <c r="E331" s="80" t="s">
        <v>5222</v>
      </c>
    </row>
    <row r="332" spans="1:5" x14ac:dyDescent="0.25">
      <c r="A332" s="59" t="str">
        <f t="shared" si="6"/>
        <v>ОГЭ-Электрооборудование-РСХП Электродвигатели																-РСХП -PTC07−ШУН</v>
      </c>
      <c r="B332" s="65" t="s">
        <v>4438</v>
      </c>
      <c r="C332" s="64" t="s">
        <v>4437</v>
      </c>
      <c r="D332" s="69" t="s">
        <v>5221</v>
      </c>
      <c r="E332" s="80" t="s">
        <v>5220</v>
      </c>
    </row>
    <row r="333" spans="1:5" ht="30" x14ac:dyDescent="0.25">
      <c r="A333" s="59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5" t="s">
        <v>4438</v>
      </c>
      <c r="C333" s="64" t="s">
        <v>4437</v>
      </c>
      <c r="D333" s="69" t="s">
        <v>5219</v>
      </c>
      <c r="E333" s="80" t="s">
        <v>5218</v>
      </c>
    </row>
    <row r="334" spans="1:5" ht="30" x14ac:dyDescent="0.25">
      <c r="A334" s="59" t="str">
        <f t="shared" si="6"/>
        <v>ОГЭ-Электрооборудование-АНГЦ:ЛПЦ Е7 ЭТП Е3 КРУ-10 кВ-ЭТП Е7, Ячейка №14, ЭТП Е3, PTR02, 3150 кВА</v>
      </c>
      <c r="B334" s="65" t="s">
        <v>4438</v>
      </c>
      <c r="C334" s="64" t="s">
        <v>4437</v>
      </c>
      <c r="D334" s="69" t="s">
        <v>5212</v>
      </c>
      <c r="E334" s="80" t="s">
        <v>5217</v>
      </c>
    </row>
    <row r="335" spans="1:5" ht="30" x14ac:dyDescent="0.25">
      <c r="A335" s="59" t="str">
        <f t="shared" si="6"/>
        <v>ОГЭ-Электрооборудование-АНГЦ:ЛПЦ Е7 ЭТП Е3 КРУ-10 кВ-ЭТП Е7, Ячейка №16, ЭТП Е3, PTR03, 3150 кВА</v>
      </c>
      <c r="B335" s="65" t="s">
        <v>4438</v>
      </c>
      <c r="C335" s="64" t="s">
        <v>4437</v>
      </c>
      <c r="D335" s="69" t="s">
        <v>5212</v>
      </c>
      <c r="E335" s="80" t="s">
        <v>5216</v>
      </c>
    </row>
    <row r="336" spans="1:5" ht="30" x14ac:dyDescent="0.25">
      <c r="A336" s="59" t="str">
        <f t="shared" si="6"/>
        <v>ОГЭ-Электрооборудование-АНГЦ:ЛПЦ Е7 ЭТП Е3 КРУ-10 кВ-ЭТП Е7, Ячейка №17, ЭТП Е3, PTR01, 3150 кВА</v>
      </c>
      <c r="B336" s="65" t="s">
        <v>4438</v>
      </c>
      <c r="C336" s="64" t="s">
        <v>4437</v>
      </c>
      <c r="D336" s="69" t="s">
        <v>5212</v>
      </c>
      <c r="E336" s="80" t="s">
        <v>5215</v>
      </c>
    </row>
    <row r="337" spans="1:5" ht="30" x14ac:dyDescent="0.25">
      <c r="A337" s="59" t="str">
        <f t="shared" si="6"/>
        <v>ОГЭ-Электрооборудование-АНГЦ:ЛПЦ Е7 ЭТП Е3 КРУ-10 кВ-ЭТП Е7, Ячейка №7, ЭТП Е4, PTR03, 3150 кВА</v>
      </c>
      <c r="B337" s="65" t="s">
        <v>4438</v>
      </c>
      <c r="C337" s="64" t="s">
        <v>4437</v>
      </c>
      <c r="D337" s="69" t="s">
        <v>5212</v>
      </c>
      <c r="E337" s="80" t="s">
        <v>5214</v>
      </c>
    </row>
    <row r="338" spans="1:5" ht="30" x14ac:dyDescent="0.25">
      <c r="A338" s="59" t="str">
        <f t="shared" si="6"/>
        <v>ОГЭ-Электрооборудование-АНГЦ:ЛПЦ Е7 ЭТП Е3 КРУ-10 кВ-ЭТП Е7, Ячейка №15, ЭТП Е4, PTR01, 3150 кВА</v>
      </c>
      <c r="B338" s="65" t="s">
        <v>4438</v>
      </c>
      <c r="C338" s="64" t="s">
        <v>4437</v>
      </c>
      <c r="D338" s="69" t="s">
        <v>5212</v>
      </c>
      <c r="E338" s="80" t="s">
        <v>5213</v>
      </c>
    </row>
    <row r="339" spans="1:5" ht="30" x14ac:dyDescent="0.25">
      <c r="A339" s="59" t="str">
        <f t="shared" si="6"/>
        <v>ОГЭ-Электрооборудование-АНГЦ:ЛПЦ Е7 ЭТП Е3 КРУ-10 кВ-ЭТП Е7, Ячейка №18, ЭТП Е4, PTR02, 3150 кВА</v>
      </c>
      <c r="B339" s="65" t="s">
        <v>4438</v>
      </c>
      <c r="C339" s="64" t="s">
        <v>4437</v>
      </c>
      <c r="D339" s="69" t="s">
        <v>5212</v>
      </c>
      <c r="E339" s="80" t="s">
        <v>5211</v>
      </c>
    </row>
    <row r="340" spans="1:5" x14ac:dyDescent="0.25">
      <c r="A340" s="59" t="str">
        <f t="shared" si="6"/>
        <v>ОГЭ-Электрооборудование-АНГЦ:ЛПЦ Е7 КРУ-10 кВ-Объект 29.2 ДГУ участка АНГЦ</v>
      </c>
      <c r="B340" s="65" t="s">
        <v>4438</v>
      </c>
      <c r="C340" s="64" t="s">
        <v>4437</v>
      </c>
      <c r="D340" s="69" t="s">
        <v>5210</v>
      </c>
      <c r="E340" s="80" t="s">
        <v>5209</v>
      </c>
    </row>
    <row r="341" spans="1:5" x14ac:dyDescent="0.25">
      <c r="A341" s="59" t="str">
        <f t="shared" si="6"/>
        <v xml:space="preserve">ОГЭ-Электрооборудование-АНГЦ B/в кабель																				-B/в кабельные линии																						</v>
      </c>
      <c r="B341" s="65" t="s">
        <v>4438</v>
      </c>
      <c r="C341" s="64" t="s">
        <v>4437</v>
      </c>
      <c r="D341" s="69" t="s">
        <v>5208</v>
      </c>
      <c r="E341" s="80" t="s">
        <v>5207</v>
      </c>
    </row>
    <row r="342" spans="1:5" x14ac:dyDescent="0.25">
      <c r="A342" s="59" t="str">
        <f t="shared" si="6"/>
        <v>ОГЭ-Электрооборудование-АНГЦ: Трансформаторы-АНГЦ: Е3 PTR01, 3150 кВА</v>
      </c>
      <c r="B342" s="65" t="s">
        <v>4438</v>
      </c>
      <c r="C342" s="64" t="s">
        <v>4437</v>
      </c>
      <c r="D342" s="78" t="s">
        <v>5201</v>
      </c>
      <c r="E342" s="79" t="s">
        <v>5206</v>
      </c>
    </row>
    <row r="343" spans="1:5" x14ac:dyDescent="0.25">
      <c r="A343" s="59" t="str">
        <f t="shared" si="6"/>
        <v>ОГЭ-Электрооборудование-АНГЦ: Трансформаторы-АНГЦ: Е3 PTR02, 3150 кВА</v>
      </c>
      <c r="B343" s="65" t="s">
        <v>4438</v>
      </c>
      <c r="C343" s="64" t="s">
        <v>4437</v>
      </c>
      <c r="D343" s="69" t="s">
        <v>5201</v>
      </c>
      <c r="E343" s="80" t="s">
        <v>5205</v>
      </c>
    </row>
    <row r="344" spans="1:5" x14ac:dyDescent="0.25">
      <c r="A344" s="59" t="str">
        <f t="shared" si="6"/>
        <v>ОГЭ-Электрооборудование-АНГЦ: Трансформаторы-АНГЦ: Е3 PTR03, 3150 кВА</v>
      </c>
      <c r="B344" s="65" t="s">
        <v>4438</v>
      </c>
      <c r="C344" s="64" t="s">
        <v>4437</v>
      </c>
      <c r="D344" s="69" t="s">
        <v>5201</v>
      </c>
      <c r="E344" s="80" t="s">
        <v>5204</v>
      </c>
    </row>
    <row r="345" spans="1:5" x14ac:dyDescent="0.25">
      <c r="A345" s="59" t="str">
        <f t="shared" si="6"/>
        <v>ОГЭ-Электрооборудование-АНГЦ: Трансформаторы-АНГЦ: Е4 PTR01, 3150 кВА</v>
      </c>
      <c r="B345" s="65" t="s">
        <v>4438</v>
      </c>
      <c r="C345" s="64" t="s">
        <v>4437</v>
      </c>
      <c r="D345" s="69" t="s">
        <v>5201</v>
      </c>
      <c r="E345" s="80" t="s">
        <v>5203</v>
      </c>
    </row>
    <row r="346" spans="1:5" x14ac:dyDescent="0.25">
      <c r="A346" s="59" t="str">
        <f t="shared" si="6"/>
        <v>ОГЭ-Электрооборудование-АНГЦ: Трансформаторы-АНГЦ: Е4 PTR02, 3150 кВА</v>
      </c>
      <c r="B346" s="65" t="s">
        <v>4438</v>
      </c>
      <c r="C346" s="64" t="s">
        <v>4437</v>
      </c>
      <c r="D346" s="69" t="s">
        <v>5201</v>
      </c>
      <c r="E346" s="80" t="s">
        <v>5202</v>
      </c>
    </row>
    <row r="347" spans="1:5" x14ac:dyDescent="0.25">
      <c r="A347" s="59" t="str">
        <f t="shared" si="6"/>
        <v>ОГЭ-Электрооборудование-АНГЦ: Трансформаторы-АНГЦ: Е4 PTR03, 3150 кВА</v>
      </c>
      <c r="B347" s="65" t="s">
        <v>4438</v>
      </c>
      <c r="C347" s="64" t="s">
        <v>4437</v>
      </c>
      <c r="D347" s="69" t="s">
        <v>5201</v>
      </c>
      <c r="E347" s="80" t="s">
        <v>5200</v>
      </c>
    </row>
    <row r="348" spans="1:5" x14ac:dyDescent="0.25">
      <c r="A348" s="59" t="str">
        <f t="shared" si="6"/>
        <v>ОГЭ-Электрооборудование-АНГЦ: Шинный мост-ЭТП Е3, SHM01, 5000 А</v>
      </c>
      <c r="B348" s="65" t="s">
        <v>4438</v>
      </c>
      <c r="C348" s="64" t="s">
        <v>4437</v>
      </c>
      <c r="D348" s="78" t="s">
        <v>5194</v>
      </c>
      <c r="E348" s="80" t="s">
        <v>5199</v>
      </c>
    </row>
    <row r="349" spans="1:5" x14ac:dyDescent="0.25">
      <c r="A349" s="59" t="str">
        <f t="shared" si="6"/>
        <v>ОГЭ-Электрооборудование-АНГЦ: Шинный мост-ЭТП Е3, SHM02, 5000 А</v>
      </c>
      <c r="B349" s="65" t="s">
        <v>4438</v>
      </c>
      <c r="C349" s="64" t="s">
        <v>4437</v>
      </c>
      <c r="D349" s="69" t="s">
        <v>5194</v>
      </c>
      <c r="E349" s="80" t="s">
        <v>5198</v>
      </c>
    </row>
    <row r="350" spans="1:5" x14ac:dyDescent="0.25">
      <c r="A350" s="59" t="str">
        <f t="shared" si="6"/>
        <v>ОГЭ-Электрооборудование-АНГЦ: Шинный мост-ЭТП Е3, SHM03, 5000 А</v>
      </c>
      <c r="B350" s="65" t="s">
        <v>4438</v>
      </c>
      <c r="C350" s="64" t="s">
        <v>4437</v>
      </c>
      <c r="D350" s="69" t="s">
        <v>5194</v>
      </c>
      <c r="E350" s="80" t="s">
        <v>5197</v>
      </c>
    </row>
    <row r="351" spans="1:5" x14ac:dyDescent="0.25">
      <c r="A351" s="59" t="str">
        <f t="shared" si="6"/>
        <v>ОГЭ-Электрооборудование-АНГЦ: Шинный мост-ЭТП Е4, SHM01, 5000 А</v>
      </c>
      <c r="B351" s="65" t="s">
        <v>4438</v>
      </c>
      <c r="C351" s="64" t="s">
        <v>4437</v>
      </c>
      <c r="D351" s="69" t="s">
        <v>5194</v>
      </c>
      <c r="E351" s="80" t="s">
        <v>5196</v>
      </c>
    </row>
    <row r="352" spans="1:5" x14ac:dyDescent="0.25">
      <c r="A352" s="59" t="str">
        <f t="shared" si="6"/>
        <v>ОГЭ-Электрооборудование-АНГЦ: Шинный мост-ЭТП Е4, SHM02, 5000 А</v>
      </c>
      <c r="B352" s="65" t="s">
        <v>4438</v>
      </c>
      <c r="C352" s="64" t="s">
        <v>4437</v>
      </c>
      <c r="D352" s="69" t="s">
        <v>5194</v>
      </c>
      <c r="E352" s="80" t="s">
        <v>5195</v>
      </c>
    </row>
    <row r="353" spans="1:5" x14ac:dyDescent="0.25">
      <c r="A353" s="59" t="str">
        <f t="shared" si="6"/>
        <v>ОГЭ-Электрооборудование-АНГЦ: Шинный мост-ЭТП Е4, SHM03, 5000 А</v>
      </c>
      <c r="B353" s="65" t="s">
        <v>4438</v>
      </c>
      <c r="C353" s="64" t="s">
        <v>4437</v>
      </c>
      <c r="D353" s="69" t="s">
        <v>5194</v>
      </c>
      <c r="E353" s="80" t="s">
        <v>5193</v>
      </c>
    </row>
    <row r="354" spans="1:5" x14ac:dyDescent="0.25">
      <c r="A354" s="59" t="str">
        <f t="shared" si="6"/>
        <v>ОГЭ-Электрооборудование-АНГЦ: Электрооборудования РУНН - 0,4 кВ-ЭТП Е3, ATS</v>
      </c>
      <c r="B354" s="65" t="s">
        <v>4438</v>
      </c>
      <c r="C354" s="64" t="s">
        <v>4437</v>
      </c>
      <c r="D354" s="78" t="s">
        <v>5184</v>
      </c>
      <c r="E354" s="80" t="s">
        <v>5192</v>
      </c>
    </row>
    <row r="355" spans="1:5" x14ac:dyDescent="0.25">
      <c r="A355" s="59" t="str">
        <f t="shared" si="6"/>
        <v>ОГЭ-Электрооборудование-АНГЦ: Электрооборудования РУНН - 0,4 кВ-ЭТП Е3,  DGU 1</v>
      </c>
      <c r="B355" s="65" t="s">
        <v>4438</v>
      </c>
      <c r="C355" s="64" t="s">
        <v>4437</v>
      </c>
      <c r="D355" s="69" t="s">
        <v>5184</v>
      </c>
      <c r="E355" s="80" t="s">
        <v>5191</v>
      </c>
    </row>
    <row r="356" spans="1:5" x14ac:dyDescent="0.25">
      <c r="A356" s="59" t="str">
        <f t="shared" si="6"/>
        <v>ОГЭ-Электрооборудование-АНГЦ: Электрооборудования РУНН - 0,4 кВ-ЭТП Е3 PCT01</v>
      </c>
      <c r="B356" s="65" t="s">
        <v>4438</v>
      </c>
      <c r="C356" s="64" t="s">
        <v>4437</v>
      </c>
      <c r="D356" s="69" t="s">
        <v>5184</v>
      </c>
      <c r="E356" s="80" t="s">
        <v>5190</v>
      </c>
    </row>
    <row r="357" spans="1:5" x14ac:dyDescent="0.25">
      <c r="A357" s="59" t="str">
        <f t="shared" si="6"/>
        <v>ОГЭ-Электрооборудование-АНГЦ: Электрооборудования РУНН - 0,4 кВ-ЭТП Е3 PCT02</v>
      </c>
      <c r="B357" s="65" t="s">
        <v>4438</v>
      </c>
      <c r="C357" s="64" t="s">
        <v>4437</v>
      </c>
      <c r="D357" s="69" t="s">
        <v>5184</v>
      </c>
      <c r="E357" s="80" t="s">
        <v>5189</v>
      </c>
    </row>
    <row r="358" spans="1:5" x14ac:dyDescent="0.25">
      <c r="A358" s="59" t="str">
        <f t="shared" si="6"/>
        <v>ОГЭ-Электрооборудование-АНГЦ: Электрооборудования РУНН - 0,4 кВ-ЭТП Е3 PCT03</v>
      </c>
      <c r="B358" s="65" t="s">
        <v>4438</v>
      </c>
      <c r="C358" s="64" t="s">
        <v>4437</v>
      </c>
      <c r="D358" s="69" t="s">
        <v>5184</v>
      </c>
      <c r="E358" s="80" t="s">
        <v>5188</v>
      </c>
    </row>
    <row r="359" spans="1:5" x14ac:dyDescent="0.25">
      <c r="A359" s="59" t="str">
        <f t="shared" si="6"/>
        <v>ОГЭ-Электрооборудование-АНГЦ: Электрооборудования РУНН - 0,4 кВ-ЭТП Е4, ATS TRANSFER</v>
      </c>
      <c r="B359" s="65" t="s">
        <v>4438</v>
      </c>
      <c r="C359" s="64" t="s">
        <v>4437</v>
      </c>
      <c r="D359" s="69" t="s">
        <v>5184</v>
      </c>
      <c r="E359" s="80" t="s">
        <v>5187</v>
      </c>
    </row>
    <row r="360" spans="1:5" x14ac:dyDescent="0.25">
      <c r="A360" s="59" t="str">
        <f t="shared" si="6"/>
        <v>ОГЭ-Электрооборудование-АНГЦ: Электрооборудования РУНН - 0,4 кВ-ЭТП Е4 PCT01</v>
      </c>
      <c r="B360" s="65" t="s">
        <v>4438</v>
      </c>
      <c r="C360" s="64" t="s">
        <v>4437</v>
      </c>
      <c r="D360" s="69" t="s">
        <v>5184</v>
      </c>
      <c r="E360" s="80" t="s">
        <v>5186</v>
      </c>
    </row>
    <row r="361" spans="1:5" x14ac:dyDescent="0.25">
      <c r="A361" s="59" t="str">
        <f t="shared" si="6"/>
        <v>ОГЭ-Электрооборудование-АНГЦ: Электрооборудования РУНН - 0,4 кВ-ЭТП Е4 PCT02</v>
      </c>
      <c r="B361" s="65" t="s">
        <v>4438</v>
      </c>
      <c r="C361" s="64" t="s">
        <v>4437</v>
      </c>
      <c r="D361" s="69" t="s">
        <v>5184</v>
      </c>
      <c r="E361" s="80" t="s">
        <v>5185</v>
      </c>
    </row>
    <row r="362" spans="1:5" x14ac:dyDescent="0.25">
      <c r="A362" s="59" t="str">
        <f t="shared" si="6"/>
        <v>ОГЭ-Электрооборудование-АНГЦ: Электрооборудования РУНН - 0,4 кВ-ЭТП Е4 PCT03</v>
      </c>
      <c r="B362" s="65" t="s">
        <v>4438</v>
      </c>
      <c r="C362" s="64" t="s">
        <v>4437</v>
      </c>
      <c r="D362" s="69" t="s">
        <v>5184</v>
      </c>
      <c r="E362" s="80" t="s">
        <v>5183</v>
      </c>
    </row>
    <row r="363" spans="1:5" x14ac:dyDescent="0.25">
      <c r="A363" s="59" t="str">
        <f t="shared" si="6"/>
        <v>ОГЭ-Электрооборудование-АНГЦ: Шкафы ШТЗ (шкаф тепловой защиты)-ЭТП Е3. PTR01-ШТЗ</v>
      </c>
      <c r="B363" s="65" t="s">
        <v>4438</v>
      </c>
      <c r="C363" s="64" t="s">
        <v>4437</v>
      </c>
      <c r="D363" s="69" t="s">
        <v>5177</v>
      </c>
      <c r="E363" s="80" t="s">
        <v>5182</v>
      </c>
    </row>
    <row r="364" spans="1:5" x14ac:dyDescent="0.25">
      <c r="A364" s="59" t="str">
        <f t="shared" si="6"/>
        <v>ОГЭ-Электрооборудование-АНГЦ: Шкафы ШТЗ (шкаф тепловой защиты)-ЭТП Е3. PTR02-ШТЗ</v>
      </c>
      <c r="B364" s="65" t="s">
        <v>4438</v>
      </c>
      <c r="C364" s="64" t="s">
        <v>4437</v>
      </c>
      <c r="D364" s="69" t="s">
        <v>5177</v>
      </c>
      <c r="E364" s="80" t="s">
        <v>5181</v>
      </c>
    </row>
    <row r="365" spans="1:5" x14ac:dyDescent="0.25">
      <c r="A365" s="59" t="str">
        <f t="shared" si="6"/>
        <v>ОГЭ-Электрооборудование-АНГЦ: Шкафы ШТЗ (шкаф тепловой защиты)-ЭТП Е3. PTR03-ШТЗ</v>
      </c>
      <c r="B365" s="65" t="s">
        <v>4438</v>
      </c>
      <c r="C365" s="64" t="s">
        <v>4437</v>
      </c>
      <c r="D365" s="69" t="s">
        <v>5177</v>
      </c>
      <c r="E365" s="80" t="s">
        <v>5180</v>
      </c>
    </row>
    <row r="366" spans="1:5" x14ac:dyDescent="0.25">
      <c r="A366" s="59" t="str">
        <f t="shared" si="6"/>
        <v>ОГЭ-Электрооборудование-АНГЦ: Шкафы ШТЗ (шкаф тепловой защиты)-ЭТП Е4. PTR01-ШТЗ</v>
      </c>
      <c r="B366" s="65" t="s">
        <v>4438</v>
      </c>
      <c r="C366" s="64" t="s">
        <v>4437</v>
      </c>
      <c r="D366" s="69" t="s">
        <v>5177</v>
      </c>
      <c r="E366" s="80" t="s">
        <v>5179</v>
      </c>
    </row>
    <row r="367" spans="1:5" x14ac:dyDescent="0.25">
      <c r="A367" s="59" t="str">
        <f t="shared" si="6"/>
        <v>ОГЭ-Электрооборудование-АНГЦ: Шкафы ШТЗ (шкаф тепловой защиты)-ЭТП Е4. PTR02-ШТЗ</v>
      </c>
      <c r="B367" s="65" t="s">
        <v>4438</v>
      </c>
      <c r="C367" s="64" t="s">
        <v>4437</v>
      </c>
      <c r="D367" s="69" t="s">
        <v>5177</v>
      </c>
      <c r="E367" s="80" t="s">
        <v>5178</v>
      </c>
    </row>
    <row r="368" spans="1:5" x14ac:dyDescent="0.25">
      <c r="A368" s="59" t="str">
        <f t="shared" si="6"/>
        <v>ОГЭ-Электрооборудование-АНГЦ: Шкафы ШТЗ (шкаф тепловой защиты)-ЭТП Е4. PTR03-ШТЗ</v>
      </c>
      <c r="B368" s="65" t="s">
        <v>4438</v>
      </c>
      <c r="C368" s="64" t="s">
        <v>4437</v>
      </c>
      <c r="D368" s="69" t="s">
        <v>5177</v>
      </c>
      <c r="E368" s="80" t="s">
        <v>5176</v>
      </c>
    </row>
    <row r="369" spans="1:5" x14ac:dyDescent="0.25">
      <c r="A369" s="59" t="str">
        <f t="shared" si="6"/>
        <v>ОГЭ-Электрооборудование-АНГЦ: Цепочка Шкафов по ЭТП Е4; Ячейка №7-ЭТП Е4. 04.3-МЩВ</v>
      </c>
      <c r="B369" s="65" t="s">
        <v>4438</v>
      </c>
      <c r="C369" s="64" t="s">
        <v>4437</v>
      </c>
      <c r="D369" s="69" t="s">
        <v>5171</v>
      </c>
      <c r="E369" s="80" t="s">
        <v>5175</v>
      </c>
    </row>
    <row r="370" spans="1:5" x14ac:dyDescent="0.25">
      <c r="A370" s="59" t="str">
        <f t="shared" si="6"/>
        <v>ОГЭ-Электрооборудование-АНГЦ: Цепочка Шкафов по ЭТП Е4; Ячейка №7-ЭТП Е4. 04.3-ШОВК</v>
      </c>
      <c r="B370" s="65" t="s">
        <v>4438</v>
      </c>
      <c r="C370" s="64" t="s">
        <v>4437</v>
      </c>
      <c r="D370" s="69" t="s">
        <v>5171</v>
      </c>
      <c r="E370" s="80" t="s">
        <v>5174</v>
      </c>
    </row>
    <row r="371" spans="1:5" x14ac:dyDescent="0.25">
      <c r="A371" s="59" t="str">
        <f t="shared" si="6"/>
        <v>ОГЭ-Электрооборудование-АНГЦ: Цепочка Шкафов по ЭТП Е4; Ячейка №7-ЛПЦ. С-14. ПР4</v>
      </c>
      <c r="B371" s="65" t="s">
        <v>4438</v>
      </c>
      <c r="C371" s="64" t="s">
        <v>4437</v>
      </c>
      <c r="D371" s="69" t="s">
        <v>5171</v>
      </c>
      <c r="E371" s="80" t="s">
        <v>5173</v>
      </c>
    </row>
    <row r="372" spans="1:5" x14ac:dyDescent="0.25">
      <c r="A372" s="59" t="str">
        <f t="shared" si="6"/>
        <v>ОГЭ-Электрооборудование-АНГЦ: Цепочка Шкафов по ЭТП Е4; Ячейка №7-ЛПЦ. Д-19. ПР10</v>
      </c>
      <c r="B372" s="65" t="s">
        <v>4438</v>
      </c>
      <c r="C372" s="64" t="s">
        <v>4437</v>
      </c>
      <c r="D372" s="69" t="s">
        <v>5171</v>
      </c>
      <c r="E372" s="80" t="s">
        <v>5172</v>
      </c>
    </row>
    <row r="373" spans="1:5" x14ac:dyDescent="0.25">
      <c r="A373" s="59" t="str">
        <f t="shared" si="6"/>
        <v>ОГЭ-Электрооборудование-АНГЦ: Цепочка Шкафов по ЭТП Е4; Ячейка №7-ЭТП Е4. 01043ШР-Е4</v>
      </c>
      <c r="B373" s="65" t="s">
        <v>4438</v>
      </c>
      <c r="C373" s="64" t="s">
        <v>4437</v>
      </c>
      <c r="D373" s="69" t="s">
        <v>5171</v>
      </c>
      <c r="E373" s="80" t="s">
        <v>5170</v>
      </c>
    </row>
    <row r="374" spans="1:5" x14ac:dyDescent="0.25">
      <c r="A374" s="59" t="str">
        <f t="shared" si="6"/>
        <v>ОГЭ-Электрооборудование-АНГЦ: ЛПЦ. С-14. ПР4-ЛПЦ. С-13. В8/В23-ШСАУ</v>
      </c>
      <c r="B374" s="65" t="s">
        <v>4438</v>
      </c>
      <c r="C374" s="64" t="s">
        <v>4437</v>
      </c>
      <c r="D374" s="69" t="s">
        <v>5169</v>
      </c>
      <c r="E374" s="80" t="s">
        <v>5168</v>
      </c>
    </row>
    <row r="375" spans="1:5" ht="30" x14ac:dyDescent="0.25">
      <c r="A375" s="59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5" t="s">
        <v>4438</v>
      </c>
      <c r="C375" s="64" t="s">
        <v>4437</v>
      </c>
      <c r="D375" s="69" t="s">
        <v>5164</v>
      </c>
      <c r="E375" s="80" t="s">
        <v>5167</v>
      </c>
    </row>
    <row r="376" spans="1:5" ht="30" x14ac:dyDescent="0.25">
      <c r="A376" s="59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5" t="s">
        <v>4438</v>
      </c>
      <c r="C376" s="64" t="s">
        <v>4437</v>
      </c>
      <c r="D376" s="69" t="s">
        <v>5164</v>
      </c>
      <c r="E376" s="80" t="s">
        <v>5166</v>
      </c>
    </row>
    <row r="377" spans="1:5" ht="30" x14ac:dyDescent="0.25">
      <c r="A377" s="59" t="str">
        <f t="shared" si="6"/>
        <v>ОГЭ-Электрооборудование-АНГЦ: ЛПЦ. Д-19. ПР10-ЛПЦ. Помещение компрессоров воздушных ножей. 01004ШУВ</v>
      </c>
      <c r="B377" s="65" t="s">
        <v>4438</v>
      </c>
      <c r="C377" s="64" t="s">
        <v>4437</v>
      </c>
      <c r="D377" s="69" t="s">
        <v>5164</v>
      </c>
      <c r="E377" s="80" t="s">
        <v>5165</v>
      </c>
    </row>
    <row r="378" spans="1:5" ht="30" x14ac:dyDescent="0.25">
      <c r="A378" s="59" t="str">
        <f t="shared" si="6"/>
        <v>ОГЭ-Электрооборудование-АНГЦ: ЛПЦ. Д-19. ПР10-ЛПЦ. Гидравлическое помещение №3. 0431ШУВ</v>
      </c>
      <c r="B378" s="65" t="s">
        <v>4438</v>
      </c>
      <c r="C378" s="64" t="s">
        <v>4437</v>
      </c>
      <c r="D378" s="69" t="s">
        <v>5164</v>
      </c>
      <c r="E378" s="80" t="s">
        <v>5163</v>
      </c>
    </row>
    <row r="379" spans="1:5" x14ac:dyDescent="0.25">
      <c r="A379" s="59" t="str">
        <f t="shared" si="6"/>
        <v>ОГЭ-Электрооборудование-АНГЦ: Цепочка Шкафов по ЭТП Е4; Ячейка №15-ЭТП Е4. 04.3-МЩАО</v>
      </c>
      <c r="B379" s="65" t="s">
        <v>4438</v>
      </c>
      <c r="C379" s="64" t="s">
        <v>4437</v>
      </c>
      <c r="D379" s="69" t="s">
        <v>5162</v>
      </c>
      <c r="E379" s="80" t="s">
        <v>5161</v>
      </c>
    </row>
    <row r="380" spans="1:5" x14ac:dyDescent="0.25">
      <c r="A380" s="59" t="str">
        <f t="shared" si="6"/>
        <v>ОГЭ-Электрооборудование-АНГЦ: ЭТП Е4. 04.3-МЩАО-ЭТП Е4. ЩАО-Е4</v>
      </c>
      <c r="B380" s="65" t="s">
        <v>4438</v>
      </c>
      <c r="C380" s="64" t="s">
        <v>4437</v>
      </c>
      <c r="D380" s="69" t="s">
        <v>5154</v>
      </c>
      <c r="E380" s="80" t="s">
        <v>5160</v>
      </c>
    </row>
    <row r="381" spans="1:5" x14ac:dyDescent="0.25">
      <c r="A381" s="59" t="str">
        <f t="shared" si="6"/>
        <v>ОГЭ-Электрооборудование-АНГЦ: ЭТП Е4. 04.3-МЩАО-АНГЦ. Д-11. ЗЩАО-АНГЦ</v>
      </c>
      <c r="B381" s="65" t="s">
        <v>4438</v>
      </c>
      <c r="C381" s="64" t="s">
        <v>4437</v>
      </c>
      <c r="D381" s="69" t="s">
        <v>5154</v>
      </c>
      <c r="E381" s="80" t="s">
        <v>5159</v>
      </c>
    </row>
    <row r="382" spans="1:5" x14ac:dyDescent="0.25">
      <c r="A382" s="59" t="str">
        <f t="shared" si="6"/>
        <v>ОГЭ-Электрооборудование-АНГЦ: ЭТП Е4. 04.3-МЩАО-АНГЦ. Д-15. 4ЩАО-АНГЦ</v>
      </c>
      <c r="B382" s="65" t="s">
        <v>4438</v>
      </c>
      <c r="C382" s="64" t="s">
        <v>4437</v>
      </c>
      <c r="D382" s="69" t="s">
        <v>5154</v>
      </c>
      <c r="E382" s="80" t="s">
        <v>5158</v>
      </c>
    </row>
    <row r="383" spans="1:5" x14ac:dyDescent="0.25">
      <c r="A383" s="59" t="str">
        <f t="shared" si="6"/>
        <v>ОГЭ-Электрооборудование-АНГЦ: ЭТП Е4. 04.3-МЩАО-АНГЦ. Д-18. 5ЩАО-АНГЦ</v>
      </c>
      <c r="B383" s="65" t="s">
        <v>4438</v>
      </c>
      <c r="C383" s="64" t="s">
        <v>4437</v>
      </c>
      <c r="D383" s="69" t="s">
        <v>5154</v>
      </c>
      <c r="E383" s="80" t="s">
        <v>5157</v>
      </c>
    </row>
    <row r="384" spans="1:5" ht="30" x14ac:dyDescent="0.25">
      <c r="A384" s="59" t="str">
        <f t="shared" si="6"/>
        <v>ОГЭ-Электрооборудование-АНГЦ: ЭТП Е4. 04.3-МЩАО-ЛПЦ. Помещение компрессоров воздушных ножей. ЩАО-ПКВН</v>
      </c>
      <c r="B384" s="65" t="s">
        <v>4438</v>
      </c>
      <c r="C384" s="64" t="s">
        <v>4437</v>
      </c>
      <c r="D384" s="69" t="s">
        <v>5154</v>
      </c>
      <c r="E384" s="80" t="s">
        <v>5156</v>
      </c>
    </row>
    <row r="385" spans="1:5" ht="30" x14ac:dyDescent="0.25">
      <c r="A385" s="59" t="str">
        <f t="shared" si="6"/>
        <v>ОГЭ-Электрооборудование-АНГЦ: ЭТП Е4. 04.3-МЩАО-АНГЦ. Пульт управления технологического участка. 5AQF</v>
      </c>
      <c r="B385" s="65" t="s">
        <v>4438</v>
      </c>
      <c r="C385" s="64" t="s">
        <v>4437</v>
      </c>
      <c r="D385" s="69" t="s">
        <v>5154</v>
      </c>
      <c r="E385" s="80" t="s">
        <v>5155</v>
      </c>
    </row>
    <row r="386" spans="1:5" ht="30" x14ac:dyDescent="0.25">
      <c r="A386" s="59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5" t="s">
        <v>4438</v>
      </c>
      <c r="C386" s="64" t="s">
        <v>4437</v>
      </c>
      <c r="D386" s="69" t="s">
        <v>5154</v>
      </c>
      <c r="E386" s="80" t="s">
        <v>5153</v>
      </c>
    </row>
    <row r="387" spans="1:5" x14ac:dyDescent="0.25">
      <c r="A387" s="59" t="str">
        <f t="shared" si="7"/>
        <v>ОГЭ-Электрооборудование-АНГЦ: Цепочка Шкафов по ЭТП Е3; Ячейка №16-ЭТП Е3. 04.1-МЩВ</v>
      </c>
      <c r="B387" s="65" t="s">
        <v>4438</v>
      </c>
      <c r="C387" s="64" t="s">
        <v>4437</v>
      </c>
      <c r="D387" s="69" t="s">
        <v>5150</v>
      </c>
      <c r="E387" s="80" t="s">
        <v>5152</v>
      </c>
    </row>
    <row r="388" spans="1:5" ht="30" x14ac:dyDescent="0.25">
      <c r="A388" s="59" t="str">
        <f t="shared" si="7"/>
        <v>ОГЭ-Электрооборудование-АНГЦ: Цепочка Шкафов по ЭТП Е3; Ячейка №16-ЛПЦ. Азотная станция. ШР1</v>
      </c>
      <c r="B388" s="65" t="s">
        <v>4438</v>
      </c>
      <c r="C388" s="64" t="s">
        <v>4437</v>
      </c>
      <c r="D388" s="69" t="s">
        <v>5150</v>
      </c>
      <c r="E388" s="80" t="s">
        <v>5151</v>
      </c>
    </row>
    <row r="389" spans="1:5" x14ac:dyDescent="0.25">
      <c r="A389" s="59" t="str">
        <f t="shared" si="7"/>
        <v>ОГЭ-Электрооборудование-АНГЦ: Цепочка Шкафов по ЭТП Е3; Ячейка №16-ЭТП Е3. 04.1-МЩАО</v>
      </c>
      <c r="B389" s="65" t="s">
        <v>4438</v>
      </c>
      <c r="C389" s="64" t="s">
        <v>4437</v>
      </c>
      <c r="D389" s="69" t="s">
        <v>5150</v>
      </c>
      <c r="E389" s="80" t="s">
        <v>5149</v>
      </c>
    </row>
    <row r="390" spans="1:5" x14ac:dyDescent="0.25">
      <c r="A390" s="59" t="str">
        <f t="shared" si="7"/>
        <v>ОГЭ-Электрооборудование-АНГЦ: ЭТП Е3. 04.1-МЩВ-ЭТП Е3. 04.1-ШОВК</v>
      </c>
      <c r="B390" s="65" t="s">
        <v>4438</v>
      </c>
      <c r="C390" s="64" t="s">
        <v>4437</v>
      </c>
      <c r="D390" s="69" t="s">
        <v>5144</v>
      </c>
      <c r="E390" s="80" t="s">
        <v>5148</v>
      </c>
    </row>
    <row r="391" spans="1:5" x14ac:dyDescent="0.25">
      <c r="A391" s="59" t="str">
        <f t="shared" si="7"/>
        <v>ОГЭ-Электрооборудование-АНГЦ: ЭТП Е3. 04.1-МЩВ-ЛПЦ. Д-9. ПР1</v>
      </c>
      <c r="B391" s="65" t="s">
        <v>4438</v>
      </c>
      <c r="C391" s="64" t="s">
        <v>4437</v>
      </c>
      <c r="D391" s="69" t="s">
        <v>5144</v>
      </c>
      <c r="E391" s="80" t="s">
        <v>5147</v>
      </c>
    </row>
    <row r="392" spans="1:5" x14ac:dyDescent="0.25">
      <c r="A392" s="59" t="str">
        <f t="shared" si="7"/>
        <v>ОГЭ-Электрооборудование-АНГЦ: ЭТП Е3. 04.1-МЩВ-ЛПЦ. С-6. ПР3</v>
      </c>
      <c r="B392" s="65" t="s">
        <v>4438</v>
      </c>
      <c r="C392" s="64" t="s">
        <v>4437</v>
      </c>
      <c r="D392" s="69" t="s">
        <v>5144</v>
      </c>
      <c r="E392" s="80" t="s">
        <v>5146</v>
      </c>
    </row>
    <row r="393" spans="1:5" x14ac:dyDescent="0.25">
      <c r="A393" s="59" t="str">
        <f t="shared" si="7"/>
        <v>ОГЭ-Электрооборудование-АНГЦ: ЭТП Е3. 04.1-МЩВ-ЭТП Е3. 04.1-АВР</v>
      </c>
      <c r="B393" s="65" t="s">
        <v>4438</v>
      </c>
      <c r="C393" s="64" t="s">
        <v>4437</v>
      </c>
      <c r="D393" s="69" t="s">
        <v>5144</v>
      </c>
      <c r="E393" s="80" t="s">
        <v>5145</v>
      </c>
    </row>
    <row r="394" spans="1:5" x14ac:dyDescent="0.25">
      <c r="A394" s="59" t="str">
        <f t="shared" si="7"/>
        <v>ОГЭ-Электрооборудование-АНГЦ: ЭТП Е3. 04.1-МЩВ-ЭТП Е3. 01041ШР-Е3</v>
      </c>
      <c r="B394" s="65" t="s">
        <v>4438</v>
      </c>
      <c r="C394" s="64" t="s">
        <v>4437</v>
      </c>
      <c r="D394" s="69" t="s">
        <v>5144</v>
      </c>
      <c r="E394" s="80" t="s">
        <v>5143</v>
      </c>
    </row>
    <row r="395" spans="1:5" x14ac:dyDescent="0.25">
      <c r="A395" s="59" t="str">
        <f t="shared" si="7"/>
        <v>ОГЭ-Электрооборудование-АНГЦ: ЛПЦ. Д-9. ПР1-ЛПЦ. Помещение гидравлики №2. 0411ШУВ</v>
      </c>
      <c r="B395" s="65" t="s">
        <v>4438</v>
      </c>
      <c r="C395" s="64" t="s">
        <v>4437</v>
      </c>
      <c r="D395" s="69" t="s">
        <v>5141</v>
      </c>
      <c r="E395" s="76" t="s">
        <v>5142</v>
      </c>
    </row>
    <row r="396" spans="1:5" ht="30" x14ac:dyDescent="0.25">
      <c r="A396" s="59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5" t="s">
        <v>4438</v>
      </c>
      <c r="C396" s="64" t="s">
        <v>4437</v>
      </c>
      <c r="D396" s="69" t="s">
        <v>5141</v>
      </c>
      <c r="E396" s="76" t="s">
        <v>5140</v>
      </c>
    </row>
    <row r="397" spans="1:5" x14ac:dyDescent="0.25">
      <c r="A397" s="59" t="str">
        <f t="shared" si="7"/>
        <v>ОГЭ-Электрооборудование-АНГЦ: ЛПЦ. С-6. ПР3-ЛПЦ.С-5. В1/В17-ШСАУ</v>
      </c>
      <c r="B397" s="65" t="s">
        <v>4438</v>
      </c>
      <c r="C397" s="64" t="s">
        <v>4437</v>
      </c>
      <c r="D397" s="69" t="s">
        <v>5139</v>
      </c>
      <c r="E397" s="76" t="s">
        <v>5138</v>
      </c>
    </row>
    <row r="398" spans="1:5" x14ac:dyDescent="0.25">
      <c r="A398" s="59" t="str">
        <f t="shared" si="7"/>
        <v>ОГЭ-Электрооборудование-АНГЦ: ЭТП Е3. 04.1-АВР-ЭТП Е3. 04.1-ШСС01</v>
      </c>
      <c r="B398" s="65" t="s">
        <v>4438</v>
      </c>
      <c r="C398" s="64" t="s">
        <v>4437</v>
      </c>
      <c r="D398" s="69" t="s">
        <v>5135</v>
      </c>
      <c r="E398" s="76" t="s">
        <v>5137</v>
      </c>
    </row>
    <row r="399" spans="1:5" x14ac:dyDescent="0.25">
      <c r="A399" s="59" t="str">
        <f t="shared" si="7"/>
        <v>ОГЭ-Электрооборудование-АНГЦ: ЭТП Е3. 04.1-АВР-ЛПЦ. Помещение 139. 04.1-ШСС02</v>
      </c>
      <c r="B399" s="65" t="s">
        <v>4438</v>
      </c>
      <c r="C399" s="64" t="s">
        <v>4437</v>
      </c>
      <c r="D399" s="69" t="s">
        <v>5135</v>
      </c>
      <c r="E399" s="76" t="s">
        <v>5136</v>
      </c>
    </row>
    <row r="400" spans="1:5" ht="30" x14ac:dyDescent="0.25">
      <c r="A400" s="59" t="str">
        <f t="shared" si="7"/>
        <v>ОГЭ-Электрооборудование-АНГЦ: ЭТП Е3. 04.1-АВР-ЛПЦ. Пульт управления входной секции АНГЦ. 04.1-ШСС03</v>
      </c>
      <c r="B400" s="65" t="s">
        <v>4438</v>
      </c>
      <c r="C400" s="64" t="s">
        <v>4437</v>
      </c>
      <c r="D400" s="69" t="s">
        <v>5135</v>
      </c>
      <c r="E400" s="76" t="s">
        <v>5134</v>
      </c>
    </row>
    <row r="401" spans="1:5" ht="30" x14ac:dyDescent="0.25">
      <c r="A401" s="59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5" t="s">
        <v>4438</v>
      </c>
      <c r="C401" s="64" t="s">
        <v>4437</v>
      </c>
      <c r="D401" s="69" t="s">
        <v>5130</v>
      </c>
      <c r="E401" s="76" t="s">
        <v>5133</v>
      </c>
    </row>
    <row r="402" spans="1:5" ht="30" x14ac:dyDescent="0.25">
      <c r="A402" s="59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5" t="s">
        <v>4438</v>
      </c>
      <c r="C402" s="64" t="s">
        <v>4437</v>
      </c>
      <c r="D402" s="69" t="s">
        <v>5130</v>
      </c>
      <c r="E402" s="76" t="s">
        <v>5132</v>
      </c>
    </row>
    <row r="403" spans="1:5" ht="30" x14ac:dyDescent="0.25">
      <c r="A403" s="59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5" t="s">
        <v>4438</v>
      </c>
      <c r="C403" s="64" t="s">
        <v>4437</v>
      </c>
      <c r="D403" s="69" t="s">
        <v>5130</v>
      </c>
      <c r="E403" s="76" t="s">
        <v>5131</v>
      </c>
    </row>
    <row r="404" spans="1:5" ht="30" x14ac:dyDescent="0.25">
      <c r="A404" s="59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5" t="s">
        <v>4438</v>
      </c>
      <c r="C404" s="64" t="s">
        <v>4437</v>
      </c>
      <c r="D404" s="69" t="s">
        <v>5130</v>
      </c>
      <c r="E404" s="76" t="s">
        <v>5129</v>
      </c>
    </row>
    <row r="405" spans="1:5" x14ac:dyDescent="0.25">
      <c r="A405" s="59" t="str">
        <f t="shared" si="7"/>
        <v>ОГЭ-Электрооборудование-АНГЦ: ЭТП Е3. 04.1-МЩАО-ЭТП Е3. ЯУНО-1</v>
      </c>
      <c r="B405" s="65" t="s">
        <v>4438</v>
      </c>
      <c r="C405" s="64" t="s">
        <v>4437</v>
      </c>
      <c r="D405" s="69" t="s">
        <v>5122</v>
      </c>
      <c r="E405" s="76" t="s">
        <v>5128</v>
      </c>
    </row>
    <row r="406" spans="1:5" x14ac:dyDescent="0.25">
      <c r="A406" s="59" t="str">
        <f t="shared" si="7"/>
        <v>ОГЭ-Электрооборудование-АНГЦ: ЭТП Е3. 04.1-МЩАО-ЭТП Е3. ЩАО-ЭТП Е3</v>
      </c>
      <c r="B406" s="65" t="s">
        <v>4438</v>
      </c>
      <c r="C406" s="64" t="s">
        <v>4437</v>
      </c>
      <c r="D406" s="69" t="s">
        <v>5122</v>
      </c>
      <c r="E406" s="76" t="s">
        <v>5127</v>
      </c>
    </row>
    <row r="407" spans="1:5" x14ac:dyDescent="0.25">
      <c r="A407" s="59" t="str">
        <f t="shared" si="7"/>
        <v>ОГЭ-Электрооборудование-АНГЦ: ЭТП Е3. 04.1-МЩАО-АНГЦ. Д-2. 1ЩАО-АНГЦ</v>
      </c>
      <c r="B407" s="65" t="s">
        <v>4438</v>
      </c>
      <c r="C407" s="64" t="s">
        <v>4437</v>
      </c>
      <c r="D407" s="69" t="s">
        <v>5122</v>
      </c>
      <c r="E407" s="76" t="s">
        <v>5126</v>
      </c>
    </row>
    <row r="408" spans="1:5" x14ac:dyDescent="0.25">
      <c r="A408" s="59" t="str">
        <f t="shared" si="7"/>
        <v>ОГЭ-Электрооборудование-АНГЦ: ЭТП Е3. 04.1-МЩАО-АНГЦ. Д-7. 2ЩАО-АНГЦ</v>
      </c>
      <c r="B408" s="65" t="s">
        <v>4438</v>
      </c>
      <c r="C408" s="64" t="s">
        <v>4437</v>
      </c>
      <c r="D408" s="69" t="s">
        <v>5122</v>
      </c>
      <c r="E408" s="76" t="s">
        <v>5125</v>
      </c>
    </row>
    <row r="409" spans="1:5" ht="30" x14ac:dyDescent="0.25">
      <c r="A409" s="59" t="str">
        <f t="shared" si="7"/>
        <v>ОГЭ-Электрооборудование-АНГЦ: ЭТП Е3. 04.1-МЩАО-ЛПЦ. Помещение подготовки цинка. ЩАО1</v>
      </c>
      <c r="B409" s="65" t="s">
        <v>4438</v>
      </c>
      <c r="C409" s="64" t="s">
        <v>4437</v>
      </c>
      <c r="D409" s="69" t="s">
        <v>5122</v>
      </c>
      <c r="E409" s="76" t="s">
        <v>5124</v>
      </c>
    </row>
    <row r="410" spans="1:5" ht="30" x14ac:dyDescent="0.25">
      <c r="A410" s="59" t="str">
        <f t="shared" si="7"/>
        <v>ОГЭ-Электрооборудование-АНГЦ: ЭТП Е3. 04.1-МЩАО-ЛПЦ. Помещение гидравлики №2. ЩАО-ПГ2</v>
      </c>
      <c r="B410" s="65" t="s">
        <v>4438</v>
      </c>
      <c r="C410" s="64" t="s">
        <v>4437</v>
      </c>
      <c r="D410" s="69" t="s">
        <v>5122</v>
      </c>
      <c r="E410" s="76" t="s">
        <v>5123</v>
      </c>
    </row>
    <row r="411" spans="1:5" ht="30" x14ac:dyDescent="0.25">
      <c r="A411" s="59" t="str">
        <f t="shared" si="7"/>
        <v>ОГЭ-Электрооборудование-АНГЦ: ЭТП Е3. 04.1-МЩАО-АНГЦ. Пульт управления входного участка. 4AQF</v>
      </c>
      <c r="B411" s="65" t="s">
        <v>4438</v>
      </c>
      <c r="C411" s="64" t="s">
        <v>4437</v>
      </c>
      <c r="D411" s="69" t="s">
        <v>5122</v>
      </c>
      <c r="E411" s="76" t="s">
        <v>5121</v>
      </c>
    </row>
    <row r="412" spans="1:5" x14ac:dyDescent="0.25">
      <c r="A412" s="59" t="str">
        <f t="shared" si="7"/>
        <v>ОГЭ-Электрооборудование-АНГЦ: Цепочка Шкафов по ЭТП Е3; Ячейка №17-АБК ЛПЦ. 02-ВРУ</v>
      </c>
      <c r="B412" s="65" t="s">
        <v>4438</v>
      </c>
      <c r="C412" s="64" t="s">
        <v>4437</v>
      </c>
      <c r="D412" s="69" t="s">
        <v>5117</v>
      </c>
      <c r="E412" s="76" t="s">
        <v>5120</v>
      </c>
    </row>
    <row r="413" spans="1:5" x14ac:dyDescent="0.25">
      <c r="A413" s="59" t="str">
        <f t="shared" si="7"/>
        <v>ОГЭ-Электрооборудование-АНГЦ: Цепочка Шкафов по ЭТП Е3; Ячейка №17-ЭТП Е3. 04.1-МЩО</v>
      </c>
      <c r="B413" s="65" t="s">
        <v>4438</v>
      </c>
      <c r="C413" s="64" t="s">
        <v>4437</v>
      </c>
      <c r="D413" s="69" t="s">
        <v>5117</v>
      </c>
      <c r="E413" s="76" t="s">
        <v>5119</v>
      </c>
    </row>
    <row r="414" spans="1:5" x14ac:dyDescent="0.25">
      <c r="A414" s="59" t="str">
        <f t="shared" si="7"/>
        <v>ОГЭ-Электрооборудование-АНГЦ: Цепочка Шкафов по ЭТП Е3; Ячейка №17-КНС №4 ШУК</v>
      </c>
      <c r="B414" s="65" t="s">
        <v>4438</v>
      </c>
      <c r="C414" s="64" t="s">
        <v>4437</v>
      </c>
      <c r="D414" s="69" t="s">
        <v>5117</v>
      </c>
      <c r="E414" s="76" t="s">
        <v>5118</v>
      </c>
    </row>
    <row r="415" spans="1:5" x14ac:dyDescent="0.25">
      <c r="A415" s="59" t="str">
        <f t="shared" si="7"/>
        <v>ОГЭ-Электрооборудование-АНГЦ: Цепочка Шкафов по ЭТП Е3; Ячейка №17-НСХПВ. 27ВРУ</v>
      </c>
      <c r="B415" s="65" t="s">
        <v>4438</v>
      </c>
      <c r="C415" s="64" t="s">
        <v>4437</v>
      </c>
      <c r="D415" s="69" t="s">
        <v>5117</v>
      </c>
      <c r="E415" s="76" t="s">
        <v>5116</v>
      </c>
    </row>
    <row r="416" spans="1:5" ht="30" x14ac:dyDescent="0.25">
      <c r="A416" s="59" t="str">
        <f t="shared" si="7"/>
        <v>ОГЭ-Электрооборудование-АНГЦ: АБК ЛПЦ. 02-ВРУ-АБК ЛПЦ. Шкаф управления 
чиллер К-1</v>
      </c>
      <c r="B416" s="65" t="s">
        <v>4438</v>
      </c>
      <c r="C416" s="64" t="s">
        <v>4437</v>
      </c>
      <c r="D416" s="69" t="s">
        <v>5088</v>
      </c>
      <c r="E416" s="76" t="s">
        <v>5115</v>
      </c>
    </row>
    <row r="417" spans="1:5" x14ac:dyDescent="0.25">
      <c r="A417" s="59" t="str">
        <f t="shared" si="7"/>
        <v>ОГЭ-Электрооборудование-АНГЦ: АБК ЛПЦ. 02-ВРУ-АБК ЛПЦ. 02-ПР</v>
      </c>
      <c r="B417" s="65" t="s">
        <v>4438</v>
      </c>
      <c r="C417" s="64" t="s">
        <v>4437</v>
      </c>
      <c r="D417" s="69" t="s">
        <v>5088</v>
      </c>
      <c r="E417" s="76" t="s">
        <v>5114</v>
      </c>
    </row>
    <row r="418" spans="1:5" x14ac:dyDescent="0.25">
      <c r="A418" s="59" t="str">
        <f t="shared" si="7"/>
        <v>ОГЭ-Электрооборудование-АНГЦ: АБК ЛПЦ. 02-ВРУ-АБК ЛПЦ. 02-ШРС</v>
      </c>
      <c r="B418" s="65" t="s">
        <v>4438</v>
      </c>
      <c r="C418" s="64" t="s">
        <v>4437</v>
      </c>
      <c r="D418" s="69" t="s">
        <v>5088</v>
      </c>
      <c r="E418" s="76" t="s">
        <v>5113</v>
      </c>
    </row>
    <row r="419" spans="1:5" x14ac:dyDescent="0.25">
      <c r="A419" s="59" t="str">
        <f t="shared" si="7"/>
        <v>ОГЭ-Электрооборудование-АНГЦ: АБК ЛПЦ. 02-ВРУ-АБК ЛПЦ. 02-ШОВК-4</v>
      </c>
      <c r="B419" s="65" t="s">
        <v>4438</v>
      </c>
      <c r="C419" s="64" t="s">
        <v>4437</v>
      </c>
      <c r="D419" s="69" t="s">
        <v>5088</v>
      </c>
      <c r="E419" s="76" t="s">
        <v>5112</v>
      </c>
    </row>
    <row r="420" spans="1:5" x14ac:dyDescent="0.25">
      <c r="A420" s="59" t="str">
        <f t="shared" si="7"/>
        <v>ОГЭ-Электрооборудование-АНГЦ: АБК ЛПЦ. 02-ВРУ-АБК ЛПЦ. 02-АВР</v>
      </c>
      <c r="B420" s="65" t="s">
        <v>4438</v>
      </c>
      <c r="C420" s="64" t="s">
        <v>4437</v>
      </c>
      <c r="D420" s="69" t="s">
        <v>5088</v>
      </c>
      <c r="E420" s="76" t="s">
        <v>5111</v>
      </c>
    </row>
    <row r="421" spans="1:5" x14ac:dyDescent="0.25">
      <c r="A421" s="59" t="str">
        <f t="shared" si="7"/>
        <v>ОГЭ-Электрооборудование-АНГЦ: АБК ЛПЦ. 02-ВРУ-АБК ЛПЦ. 02-ШОВК-4.1</v>
      </c>
      <c r="B421" s="65" t="s">
        <v>4438</v>
      </c>
      <c r="C421" s="64" t="s">
        <v>4437</v>
      </c>
      <c r="D421" s="69" t="s">
        <v>5088</v>
      </c>
      <c r="E421" s="76" t="s">
        <v>5110</v>
      </c>
    </row>
    <row r="422" spans="1:5" x14ac:dyDescent="0.25">
      <c r="A422" s="59" t="str">
        <f t="shared" si="7"/>
        <v>ОГЭ-Электрооборудование-АНГЦ: АБК ЛПЦ. 02-ВРУ-АБК ЛПЦ. 1.1ЩР</v>
      </c>
      <c r="B422" s="65" t="s">
        <v>4438</v>
      </c>
      <c r="C422" s="64" t="s">
        <v>4437</v>
      </c>
      <c r="D422" s="69" t="s">
        <v>5088</v>
      </c>
      <c r="E422" s="76" t="s">
        <v>5109</v>
      </c>
    </row>
    <row r="423" spans="1:5" x14ac:dyDescent="0.25">
      <c r="A423" s="59" t="str">
        <f t="shared" si="7"/>
        <v>ОГЭ-Электрооборудование-АНГЦ: АБК ЛПЦ. 02-ВРУ-АБК ЛПЦ. 1.2ЩР</v>
      </c>
      <c r="B423" s="65" t="s">
        <v>4438</v>
      </c>
      <c r="C423" s="64" t="s">
        <v>4437</v>
      </c>
      <c r="D423" s="69" t="s">
        <v>5088</v>
      </c>
      <c r="E423" s="76" t="s">
        <v>5108</v>
      </c>
    </row>
    <row r="424" spans="1:5" x14ac:dyDescent="0.25">
      <c r="A424" s="59" t="str">
        <f t="shared" si="7"/>
        <v>ОГЭ-Электрооборудование-АНГЦ: АБК ЛПЦ. 02-ВРУ-АБК ЛПЦ. 1.1ЩО</v>
      </c>
      <c r="B424" s="65" t="s">
        <v>4438</v>
      </c>
      <c r="C424" s="64" t="s">
        <v>4437</v>
      </c>
      <c r="D424" s="69" t="s">
        <v>5088</v>
      </c>
      <c r="E424" s="76" t="s">
        <v>5107</v>
      </c>
    </row>
    <row r="425" spans="1:5" x14ac:dyDescent="0.25">
      <c r="A425" s="59" t="str">
        <f t="shared" si="7"/>
        <v>ОГЭ-Электрооборудование-АНГЦ: АБК ЛПЦ. 02-ВРУ-АБК ЛПЦ. 1.2ЩО</v>
      </c>
      <c r="B425" s="65" t="s">
        <v>4438</v>
      </c>
      <c r="C425" s="64" t="s">
        <v>4437</v>
      </c>
      <c r="D425" s="69" t="s">
        <v>5088</v>
      </c>
      <c r="E425" s="76" t="s">
        <v>5106</v>
      </c>
    </row>
    <row r="426" spans="1:5" ht="30" x14ac:dyDescent="0.25">
      <c r="A426" s="59" t="str">
        <f t="shared" si="7"/>
        <v>ОГЭ-Электрооборудование-АНГЦ: АБК ЛПЦ. 02-ВРУ-АБК ЛПЦ. Шкаф управления 
чиллер К-2</v>
      </c>
      <c r="B426" s="65" t="s">
        <v>4438</v>
      </c>
      <c r="C426" s="64" t="s">
        <v>4437</v>
      </c>
      <c r="D426" s="69" t="s">
        <v>5088</v>
      </c>
      <c r="E426" s="76" t="s">
        <v>5105</v>
      </c>
    </row>
    <row r="427" spans="1:5" x14ac:dyDescent="0.25">
      <c r="A427" s="59" t="str">
        <f t="shared" si="7"/>
        <v>ОГЭ-Электрооборудование-АНГЦ: АБК ЛПЦ. 02-ВРУ-АБК ЛПЦ. 2.1ЩР</v>
      </c>
      <c r="B427" s="65" t="s">
        <v>4438</v>
      </c>
      <c r="C427" s="64" t="s">
        <v>4437</v>
      </c>
      <c r="D427" s="69" t="s">
        <v>5088</v>
      </c>
      <c r="E427" s="76" t="s">
        <v>5104</v>
      </c>
    </row>
    <row r="428" spans="1:5" x14ac:dyDescent="0.25">
      <c r="A428" s="59" t="str">
        <f t="shared" si="7"/>
        <v>ОГЭ-Электрооборудование-АНГЦ: АБК ЛПЦ. 02-ВРУ-АБК ЛПЦ. 2.2ЩР</v>
      </c>
      <c r="B428" s="65" t="s">
        <v>4438</v>
      </c>
      <c r="C428" s="64" t="s">
        <v>4437</v>
      </c>
      <c r="D428" s="69" t="s">
        <v>5088</v>
      </c>
      <c r="E428" s="76" t="s">
        <v>5103</v>
      </c>
    </row>
    <row r="429" spans="1:5" x14ac:dyDescent="0.25">
      <c r="A429" s="59" t="str">
        <f t="shared" si="7"/>
        <v>ОГЭ-Электрооборудование-АНГЦ: АБК ЛПЦ. 02-ВРУ-АБК ЛПЦ. 2.3ЩР</v>
      </c>
      <c r="B429" s="65" t="s">
        <v>4438</v>
      </c>
      <c r="C429" s="64" t="s">
        <v>4437</v>
      </c>
      <c r="D429" s="69" t="s">
        <v>5088</v>
      </c>
      <c r="E429" s="76" t="s">
        <v>5102</v>
      </c>
    </row>
    <row r="430" spans="1:5" x14ac:dyDescent="0.25">
      <c r="A430" s="59" t="str">
        <f t="shared" si="7"/>
        <v>ОГЭ-Электрооборудование-АНГЦ: АБК ЛПЦ. 02-ВРУ-АБК ЛПЦ. 2.1ЩО</v>
      </c>
      <c r="B430" s="65" t="s">
        <v>4438</v>
      </c>
      <c r="C430" s="64" t="s">
        <v>4437</v>
      </c>
      <c r="D430" s="69" t="s">
        <v>5088</v>
      </c>
      <c r="E430" s="76" t="s">
        <v>5101</v>
      </c>
    </row>
    <row r="431" spans="1:5" x14ac:dyDescent="0.25">
      <c r="A431" s="59" t="str">
        <f t="shared" si="7"/>
        <v>ОГЭ-Электрооборудование-АНГЦ: АБК ЛПЦ. 02-ВРУ-АБК ЛПЦ. 2.2ЩО</v>
      </c>
      <c r="B431" s="65" t="s">
        <v>4438</v>
      </c>
      <c r="C431" s="64" t="s">
        <v>4437</v>
      </c>
      <c r="D431" s="69" t="s">
        <v>5088</v>
      </c>
      <c r="E431" s="76" t="s">
        <v>5100</v>
      </c>
    </row>
    <row r="432" spans="1:5" x14ac:dyDescent="0.25">
      <c r="A432" s="59" t="str">
        <f t="shared" si="7"/>
        <v>ОГЭ-Электрооборудование-АНГЦ: АБК ЛПЦ. 02-ВРУ-АБК ЛПЦ. 3.1ЩР</v>
      </c>
      <c r="B432" s="65" t="s">
        <v>4438</v>
      </c>
      <c r="C432" s="64" t="s">
        <v>4437</v>
      </c>
      <c r="D432" s="69" t="s">
        <v>5088</v>
      </c>
      <c r="E432" s="76" t="s">
        <v>5099</v>
      </c>
    </row>
    <row r="433" spans="1:5" x14ac:dyDescent="0.25">
      <c r="A433" s="59" t="str">
        <f t="shared" si="7"/>
        <v>ОГЭ-Электрооборудование-АНГЦ: АБК ЛПЦ. 02-ВРУ-АБК ЛПЦ. 3.2ЩР</v>
      </c>
      <c r="B433" s="65" t="s">
        <v>4438</v>
      </c>
      <c r="C433" s="64" t="s">
        <v>4437</v>
      </c>
      <c r="D433" s="69" t="s">
        <v>5088</v>
      </c>
      <c r="E433" s="76" t="s">
        <v>5098</v>
      </c>
    </row>
    <row r="434" spans="1:5" x14ac:dyDescent="0.25">
      <c r="A434" s="59" t="str">
        <f t="shared" si="7"/>
        <v>ОГЭ-Электрооборудование-АНГЦ: АБК ЛПЦ. 02-ВРУ-АБК ЛПЦ. 3.1ЩО</v>
      </c>
      <c r="B434" s="65" t="s">
        <v>4438</v>
      </c>
      <c r="C434" s="64" t="s">
        <v>4437</v>
      </c>
      <c r="D434" s="69" t="s">
        <v>5088</v>
      </c>
      <c r="E434" s="76" t="s">
        <v>5097</v>
      </c>
    </row>
    <row r="435" spans="1:5" x14ac:dyDescent="0.25">
      <c r="A435" s="59" t="str">
        <f t="shared" si="7"/>
        <v>ОГЭ-Электрооборудование-АНГЦ: АБК ЛПЦ. 02-ВРУ-АБК ЛПЦ. 3.2ЩО</v>
      </c>
      <c r="B435" s="65" t="s">
        <v>4438</v>
      </c>
      <c r="C435" s="64" t="s">
        <v>4437</v>
      </c>
      <c r="D435" s="69" t="s">
        <v>5088</v>
      </c>
      <c r="E435" s="76" t="s">
        <v>5096</v>
      </c>
    </row>
    <row r="436" spans="1:5" x14ac:dyDescent="0.25">
      <c r="A436" s="59" t="str">
        <f t="shared" si="7"/>
        <v>ОГЭ-Электрооборудование-АНГЦ: АБК ЛПЦ. 02-ВРУ-АБК ЛПЦ. 4.1ЩР</v>
      </c>
      <c r="B436" s="65" t="s">
        <v>4438</v>
      </c>
      <c r="C436" s="64" t="s">
        <v>4437</v>
      </c>
      <c r="D436" s="69" t="s">
        <v>5088</v>
      </c>
      <c r="E436" s="76" t="s">
        <v>5095</v>
      </c>
    </row>
    <row r="437" spans="1:5" x14ac:dyDescent="0.25">
      <c r="A437" s="59" t="str">
        <f t="shared" si="7"/>
        <v>ОГЭ-Электрооборудование-АНГЦ: АБК ЛПЦ. 02-ВРУ-АБК ЛПЦ. 4.2ЩР</v>
      </c>
      <c r="B437" s="65" t="s">
        <v>4438</v>
      </c>
      <c r="C437" s="64" t="s">
        <v>4437</v>
      </c>
      <c r="D437" s="69" t="s">
        <v>5088</v>
      </c>
      <c r="E437" s="76" t="s">
        <v>5094</v>
      </c>
    </row>
    <row r="438" spans="1:5" x14ac:dyDescent="0.25">
      <c r="A438" s="59" t="str">
        <f t="shared" si="7"/>
        <v>ОГЭ-Электрооборудование-АНГЦ: АБК ЛПЦ. 02-ВРУ-АБК ЛПЦ. 4.3ЩР</v>
      </c>
      <c r="B438" s="65" t="s">
        <v>4438</v>
      </c>
      <c r="C438" s="64" t="s">
        <v>4437</v>
      </c>
      <c r="D438" s="69" t="s">
        <v>5088</v>
      </c>
      <c r="E438" s="76" t="s">
        <v>5093</v>
      </c>
    </row>
    <row r="439" spans="1:5" x14ac:dyDescent="0.25">
      <c r="A439" s="59" t="str">
        <f t="shared" si="7"/>
        <v>ОГЭ-Электрооборудование-АНГЦ: АБК ЛПЦ. 02-ВРУ-АБК ЛПЦ. 4.1ЩО</v>
      </c>
      <c r="B439" s="65" t="s">
        <v>4438</v>
      </c>
      <c r="C439" s="64" t="s">
        <v>4437</v>
      </c>
      <c r="D439" s="69" t="s">
        <v>5088</v>
      </c>
      <c r="E439" s="76" t="s">
        <v>5092</v>
      </c>
    </row>
    <row r="440" spans="1:5" x14ac:dyDescent="0.25">
      <c r="A440" s="59" t="str">
        <f t="shared" si="7"/>
        <v>ОГЭ-Электрооборудование-АНГЦ: АБК ЛПЦ. 02-ВРУ-АБК ЛПЦ. 4.2ЩО</v>
      </c>
      <c r="B440" s="65" t="s">
        <v>4438</v>
      </c>
      <c r="C440" s="64" t="s">
        <v>4437</v>
      </c>
      <c r="D440" s="69" t="s">
        <v>5088</v>
      </c>
      <c r="E440" s="76" t="s">
        <v>5091</v>
      </c>
    </row>
    <row r="441" spans="1:5" x14ac:dyDescent="0.25">
      <c r="A441" s="59" t="str">
        <f t="shared" si="7"/>
        <v>ОГЭ-Электрооборудование-АНГЦ: АБК ЛПЦ. 02-ВРУ-АБК ЛПЦ. 02-ШОВК-1</v>
      </c>
      <c r="B441" s="65" t="s">
        <v>4438</v>
      </c>
      <c r="C441" s="64" t="s">
        <v>4437</v>
      </c>
      <c r="D441" s="69" t="s">
        <v>5088</v>
      </c>
      <c r="E441" s="76" t="s">
        <v>5090</v>
      </c>
    </row>
    <row r="442" spans="1:5" x14ac:dyDescent="0.25">
      <c r="A442" s="59" t="str">
        <f t="shared" si="7"/>
        <v>ОГЭ-Электрооборудование-АНГЦ: АБК ЛПЦ. 02-ВРУ-АБК ЛПЦ. 02-ШОВК-2</v>
      </c>
      <c r="B442" s="65" t="s">
        <v>4438</v>
      </c>
      <c r="C442" s="64" t="s">
        <v>4437</v>
      </c>
      <c r="D442" s="69" t="s">
        <v>5088</v>
      </c>
      <c r="E442" s="76" t="s">
        <v>5089</v>
      </c>
    </row>
    <row r="443" spans="1:5" x14ac:dyDescent="0.25">
      <c r="A443" s="59" t="str">
        <f t="shared" si="7"/>
        <v>ОГЭ-Электрооборудование-АНГЦ: АБК ЛПЦ. 02-ВРУ-АБК ЛПЦ. 02-ШОВК-3</v>
      </c>
      <c r="B443" s="65" t="s">
        <v>4438</v>
      </c>
      <c r="C443" s="64" t="s">
        <v>4437</v>
      </c>
      <c r="D443" s="69" t="s">
        <v>5088</v>
      </c>
      <c r="E443" s="76" t="s">
        <v>5087</v>
      </c>
    </row>
    <row r="444" spans="1:5" x14ac:dyDescent="0.25">
      <c r="A444" s="59" t="str">
        <f t="shared" si="7"/>
        <v>ОГЭ-Электрооборудование-АНГЦ: АБК ЛПЦ. 02-АВР-АБК ЛПЦ. ШСС02-2</v>
      </c>
      <c r="B444" s="65" t="s">
        <v>4438</v>
      </c>
      <c r="C444" s="64" t="s">
        <v>4437</v>
      </c>
      <c r="D444" s="69" t="s">
        <v>5079</v>
      </c>
      <c r="E444" s="76" t="s">
        <v>5086</v>
      </c>
    </row>
    <row r="445" spans="1:5" x14ac:dyDescent="0.25">
      <c r="A445" s="59" t="str">
        <f t="shared" si="7"/>
        <v>ОГЭ-Электрооборудование-АНГЦ: АБК ЛПЦ. 02-АВР-АБК ЛПЦ. ШСС02-3</v>
      </c>
      <c r="B445" s="65" t="s">
        <v>4438</v>
      </c>
      <c r="C445" s="64" t="s">
        <v>4437</v>
      </c>
      <c r="D445" s="69" t="s">
        <v>5079</v>
      </c>
      <c r="E445" s="76" t="s">
        <v>5085</v>
      </c>
    </row>
    <row r="446" spans="1:5" x14ac:dyDescent="0.25">
      <c r="A446" s="59" t="str">
        <f t="shared" si="7"/>
        <v>ОГЭ-Электрооборудование-АНГЦ: АБК ЛПЦ. 02-АВР-АБК ЛПЦ. ШСС02-4</v>
      </c>
      <c r="B446" s="65" t="s">
        <v>4438</v>
      </c>
      <c r="C446" s="64" t="s">
        <v>4437</v>
      </c>
      <c r="D446" s="69" t="s">
        <v>5079</v>
      </c>
      <c r="E446" s="76" t="s">
        <v>5084</v>
      </c>
    </row>
    <row r="447" spans="1:5" ht="30" x14ac:dyDescent="0.25">
      <c r="A447" s="59" t="str">
        <f t="shared" si="7"/>
        <v>ОГЭ-Электрооборудование-АНГЦ: АБК ЛПЦ. 02-АВР-АБК ЛПЦ. Распределительный шкаф котельной</v>
      </c>
      <c r="B447" s="65" t="s">
        <v>4438</v>
      </c>
      <c r="C447" s="64" t="s">
        <v>4437</v>
      </c>
      <c r="D447" s="69" t="s">
        <v>5079</v>
      </c>
      <c r="E447" s="76" t="s">
        <v>5083</v>
      </c>
    </row>
    <row r="448" spans="1:5" x14ac:dyDescent="0.25">
      <c r="A448" s="59" t="str">
        <f t="shared" si="7"/>
        <v>ОГЭ-Электрооборудование-АНГЦ: АБК ЛПЦ. 02-АВР-АБК ЛПЦ. 1ЩАО</v>
      </c>
      <c r="B448" s="65" t="s">
        <v>4438</v>
      </c>
      <c r="C448" s="64" t="s">
        <v>4437</v>
      </c>
      <c r="D448" s="69" t="s">
        <v>5079</v>
      </c>
      <c r="E448" s="76" t="s">
        <v>5082</v>
      </c>
    </row>
    <row r="449" spans="1:5" x14ac:dyDescent="0.25">
      <c r="A449" s="59" t="str">
        <f t="shared" si="7"/>
        <v>ОГЭ-Электрооборудование-АНГЦ: АБК ЛПЦ. 02-АВР-АБК ЛПЦ. 2ЩАО</v>
      </c>
      <c r="B449" s="65" t="s">
        <v>4438</v>
      </c>
      <c r="C449" s="64" t="s">
        <v>4437</v>
      </c>
      <c r="D449" s="69" t="s">
        <v>5079</v>
      </c>
      <c r="E449" s="76" t="s">
        <v>5081</v>
      </c>
    </row>
    <row r="450" spans="1:5" x14ac:dyDescent="0.25">
      <c r="A450" s="59" t="str">
        <f t="shared" ref="A450:A513" si="8">CONCATENATE(B450,$H$1,C450,$H$1,D450,$H$1,E450)</f>
        <v>ОГЭ-Электрооборудование-АНГЦ: АБК ЛПЦ. 02-АВР-АБК ЛПЦ. 3ЩАО</v>
      </c>
      <c r="B450" s="65" t="s">
        <v>4438</v>
      </c>
      <c r="C450" s="64" t="s">
        <v>4437</v>
      </c>
      <c r="D450" s="69" t="s">
        <v>5079</v>
      </c>
      <c r="E450" s="76" t="s">
        <v>5080</v>
      </c>
    </row>
    <row r="451" spans="1:5" x14ac:dyDescent="0.25">
      <c r="A451" s="59" t="str">
        <f t="shared" si="8"/>
        <v>ОГЭ-Электрооборудование-АНГЦ: АБК ЛПЦ. 02-АВР-АБК ЛПЦ. 4ЩАО</v>
      </c>
      <c r="B451" s="65" t="s">
        <v>4438</v>
      </c>
      <c r="C451" s="64" t="s">
        <v>4437</v>
      </c>
      <c r="D451" s="69" t="s">
        <v>5079</v>
      </c>
      <c r="E451" s="76" t="s">
        <v>5078</v>
      </c>
    </row>
    <row r="452" spans="1:5" x14ac:dyDescent="0.25">
      <c r="A452" s="59" t="str">
        <f t="shared" si="8"/>
        <v>ОГЭ-Электрооборудование-АНГЦ: ЭТП Е3. 04.1-МЩО-ЭТП Е3. ЩО-ЭТП Е3</v>
      </c>
      <c r="B452" s="65" t="s">
        <v>4438</v>
      </c>
      <c r="C452" s="64" t="s">
        <v>4437</v>
      </c>
      <c r="D452" s="69" t="s">
        <v>5072</v>
      </c>
      <c r="E452" s="76" t="s">
        <v>5077</v>
      </c>
    </row>
    <row r="453" spans="1:5" x14ac:dyDescent="0.25">
      <c r="A453" s="59" t="str">
        <f t="shared" si="8"/>
        <v>ОГЭ-Электрооборудование-АНГЦ: ЭТП Е3. 04.1-МЩО-ЛПЦ. Д-2. 1ЩО-АНГЦ</v>
      </c>
      <c r="B453" s="65" t="s">
        <v>4438</v>
      </c>
      <c r="C453" s="64" t="s">
        <v>4437</v>
      </c>
      <c r="D453" s="69" t="s">
        <v>5072</v>
      </c>
      <c r="E453" s="76" t="s">
        <v>5076</v>
      </c>
    </row>
    <row r="454" spans="1:5" x14ac:dyDescent="0.25">
      <c r="A454" s="59" t="str">
        <f t="shared" si="8"/>
        <v>ОГЭ-Электрооборудование-АНГЦ: ЭТП Е3. 04.1-МЩО-ЛПЦ. Д-7. 2ЩО-АНГЦ</v>
      </c>
      <c r="B454" s="65" t="s">
        <v>4438</v>
      </c>
      <c r="C454" s="64" t="s">
        <v>4437</v>
      </c>
      <c r="D454" s="69" t="s">
        <v>5072</v>
      </c>
      <c r="E454" s="76" t="s">
        <v>5075</v>
      </c>
    </row>
    <row r="455" spans="1:5" x14ac:dyDescent="0.25">
      <c r="A455" s="59" t="str">
        <f t="shared" si="8"/>
        <v>ОГЭ-Электрооборудование-АНГЦ: ЭТП Е3. 04.1-МЩО-ЛПЦ. Помещение подготовки цинка. ЩО1</v>
      </c>
      <c r="B455" s="65" t="s">
        <v>4438</v>
      </c>
      <c r="C455" s="64" t="s">
        <v>4437</v>
      </c>
      <c r="D455" s="69" t="s">
        <v>5072</v>
      </c>
      <c r="E455" s="76" t="s">
        <v>5074</v>
      </c>
    </row>
    <row r="456" spans="1:5" ht="30" x14ac:dyDescent="0.25">
      <c r="A456" s="59" t="str">
        <f t="shared" si="8"/>
        <v>ОГЭ-Электрооборудование-АНГЦ: ЭТП Е3. 04.1-МЩО-ЛПЦ. Помещение гидравлики №2. 
ЩО-ПГ2</v>
      </c>
      <c r="B456" s="65" t="s">
        <v>4438</v>
      </c>
      <c r="C456" s="64" t="s">
        <v>4437</v>
      </c>
      <c r="D456" s="69" t="s">
        <v>5072</v>
      </c>
      <c r="E456" s="76" t="s">
        <v>5073</v>
      </c>
    </row>
    <row r="457" spans="1:5" x14ac:dyDescent="0.25">
      <c r="A457" s="59" t="str">
        <f t="shared" si="8"/>
        <v>ОГЭ-Электрооборудование-АНГЦ: ЭТП Е3. 04.1-МЩО-ЛПЦ. ПР-С9</v>
      </c>
      <c r="B457" s="65" t="s">
        <v>4438</v>
      </c>
      <c r="C457" s="64" t="s">
        <v>4437</v>
      </c>
      <c r="D457" s="69" t="s">
        <v>5072</v>
      </c>
      <c r="E457" s="76" t="s">
        <v>5071</v>
      </c>
    </row>
    <row r="458" spans="1:5" x14ac:dyDescent="0.25">
      <c r="A458" s="59" t="str">
        <f t="shared" si="8"/>
        <v>ОГЭ-Электрооборудование-АНГЦ: ЛПЦ. ПР-С9-ЛПЦ. С-4. Помещение 135. 135 ЩР</v>
      </c>
      <c r="B458" s="65" t="s">
        <v>4438</v>
      </c>
      <c r="C458" s="64" t="s">
        <v>4437</v>
      </c>
      <c r="D458" s="69" t="s">
        <v>5067</v>
      </c>
      <c r="E458" s="76" t="s">
        <v>5070</v>
      </c>
    </row>
    <row r="459" spans="1:5" x14ac:dyDescent="0.25">
      <c r="A459" s="59" t="str">
        <f t="shared" si="8"/>
        <v>ОГЭ-Электрооборудование-АНГЦ: ЛПЦ. ПР-С9-ЛПЦ. С-10. Помещение 137. 137 ЩР</v>
      </c>
      <c r="B459" s="65" t="s">
        <v>4438</v>
      </c>
      <c r="C459" s="64" t="s">
        <v>4437</v>
      </c>
      <c r="D459" s="69" t="s">
        <v>5067</v>
      </c>
      <c r="E459" s="76" t="s">
        <v>5069</v>
      </c>
    </row>
    <row r="460" spans="1:5" x14ac:dyDescent="0.25">
      <c r="A460" s="59" t="str">
        <f t="shared" si="8"/>
        <v>ОГЭ-Электрооборудование-АНГЦ: ЛПЦ. ПР-С9-ЛПЦ. С-11. Помещение 138. 138 ЩР</v>
      </c>
      <c r="B460" s="65" t="s">
        <v>4438</v>
      </c>
      <c r="C460" s="64" t="s">
        <v>4437</v>
      </c>
      <c r="D460" s="69" t="s">
        <v>5067</v>
      </c>
      <c r="E460" s="76" t="s">
        <v>5068</v>
      </c>
    </row>
    <row r="461" spans="1:5" x14ac:dyDescent="0.25">
      <c r="A461" s="59" t="str">
        <f t="shared" si="8"/>
        <v>ОГЭ-Электрооборудование-АНГЦ: ЛПЦ. ПР-С9-ЛПЦ. С-12. Помещение 139. 139 ЩР</v>
      </c>
      <c r="B461" s="65" t="s">
        <v>4438</v>
      </c>
      <c r="C461" s="64" t="s">
        <v>4437</v>
      </c>
      <c r="D461" s="69" t="s">
        <v>5067</v>
      </c>
      <c r="E461" s="76" t="s">
        <v>5066</v>
      </c>
    </row>
    <row r="462" spans="1:5" x14ac:dyDescent="0.25">
      <c r="A462" s="59" t="str">
        <f t="shared" si="8"/>
        <v>ОГЭ-Электрооборудование-АНГЦ: Цепочка Шкафов по ЭТП Е4; Ячейка №18-ЭТП Е4. 04.3-МЩО</v>
      </c>
      <c r="B462" s="65" t="s">
        <v>4438</v>
      </c>
      <c r="C462" s="64" t="s">
        <v>4437</v>
      </c>
      <c r="D462" s="69" t="s">
        <v>5063</v>
      </c>
      <c r="E462" s="76" t="s">
        <v>5065</v>
      </c>
    </row>
    <row r="463" spans="1:5" x14ac:dyDescent="0.25">
      <c r="A463" s="59" t="str">
        <f t="shared" si="8"/>
        <v>ОГЭ-Электрооборудование-АНГЦ: Цепочка Шкафов по ЭТП Е4; Ячейка №18-ЭТП Е4. 04.3-АВР</v>
      </c>
      <c r="B463" s="65" t="s">
        <v>4438</v>
      </c>
      <c r="C463" s="64" t="s">
        <v>4437</v>
      </c>
      <c r="D463" s="69" t="s">
        <v>5063</v>
      </c>
      <c r="E463" s="76" t="s">
        <v>5064</v>
      </c>
    </row>
    <row r="464" spans="1:5" x14ac:dyDescent="0.25">
      <c r="A464" s="59" t="str">
        <f t="shared" si="8"/>
        <v>ОГЭ-Электрооборудование-АНГЦ: Цепочка Шкафов по ЭТП Е4; Ячейка №18-ЦРМ. 05-ВРУ</v>
      </c>
      <c r="B464" s="65" t="s">
        <v>4438</v>
      </c>
      <c r="C464" s="64" t="s">
        <v>4437</v>
      </c>
      <c r="D464" s="69" t="s">
        <v>5063</v>
      </c>
      <c r="E464" s="76" t="s">
        <v>5062</v>
      </c>
    </row>
    <row r="465" spans="1:5" x14ac:dyDescent="0.25">
      <c r="A465" s="59" t="str">
        <f t="shared" si="8"/>
        <v>ОГЭ-Электрооборудование-АНГЦ: ЭТП Е4. 04.3-МЩО-ЭТП Е4. ЩО-Е4</v>
      </c>
      <c r="B465" s="65" t="s">
        <v>4438</v>
      </c>
      <c r="C465" s="64" t="s">
        <v>4437</v>
      </c>
      <c r="D465" s="69" t="s">
        <v>5056</v>
      </c>
      <c r="E465" s="76" t="s">
        <v>5061</v>
      </c>
    </row>
    <row r="466" spans="1:5" x14ac:dyDescent="0.25">
      <c r="A466" s="59" t="str">
        <f t="shared" si="8"/>
        <v>ОГЭ-Электрооборудование-АНГЦ: ЭТП Е4. 04.3-МЩО-ЛПЦ. Д-11. 3ЩО-АНГЦ</v>
      </c>
      <c r="B466" s="65" t="s">
        <v>4438</v>
      </c>
      <c r="C466" s="64" t="s">
        <v>4437</v>
      </c>
      <c r="D466" s="69" t="s">
        <v>5056</v>
      </c>
      <c r="E466" s="76" t="s">
        <v>5060</v>
      </c>
    </row>
    <row r="467" spans="1:5" x14ac:dyDescent="0.25">
      <c r="A467" s="59" t="str">
        <f t="shared" si="8"/>
        <v>ОГЭ-Электрооборудование-АНГЦ: ЭТП Е4. 04.3-МЩО-ЛПЦ. Д-15. 4ЩО-АНГЦ</v>
      </c>
      <c r="B467" s="65" t="s">
        <v>4438</v>
      </c>
      <c r="C467" s="64" t="s">
        <v>4437</v>
      </c>
      <c r="D467" s="69" t="s">
        <v>5056</v>
      </c>
      <c r="E467" s="76" t="s">
        <v>5059</v>
      </c>
    </row>
    <row r="468" spans="1:5" x14ac:dyDescent="0.25">
      <c r="A468" s="59" t="str">
        <f t="shared" si="8"/>
        <v>ОГЭ-Электрооборудование-АНГЦ: ЭТП Е4. 04.3-МЩО-ЛПЦ. Д-18. 5ЩО-АНГЦ</v>
      </c>
      <c r="B468" s="65" t="s">
        <v>4438</v>
      </c>
      <c r="C468" s="64" t="s">
        <v>4437</v>
      </c>
      <c r="D468" s="69" t="s">
        <v>5056</v>
      </c>
      <c r="E468" s="76" t="s">
        <v>5058</v>
      </c>
    </row>
    <row r="469" spans="1:5" ht="30" x14ac:dyDescent="0.25">
      <c r="A469" s="59" t="str">
        <f t="shared" si="8"/>
        <v>ОГЭ-Электрооборудование-АНГЦ: ЭТП Е4. 04.3-МЩО-ЛПЦ. Помещение компрессоров воздушных ножей. ЩО-ПКВН</v>
      </c>
      <c r="B469" s="65" t="s">
        <v>4438</v>
      </c>
      <c r="C469" s="64" t="s">
        <v>4437</v>
      </c>
      <c r="D469" s="69" t="s">
        <v>5056</v>
      </c>
      <c r="E469" s="76" t="s">
        <v>5057</v>
      </c>
    </row>
    <row r="470" spans="1:5" x14ac:dyDescent="0.25">
      <c r="A470" s="59" t="str">
        <f t="shared" si="8"/>
        <v>ОГЭ-Электрооборудование-АНГЦ: ЭТП Е4. 04.3-МЩО-ЛПЦ. ПР-С17</v>
      </c>
      <c r="B470" s="65" t="s">
        <v>4438</v>
      </c>
      <c r="C470" s="64" t="s">
        <v>4437</v>
      </c>
      <c r="D470" s="69" t="s">
        <v>5056</v>
      </c>
      <c r="E470" s="76" t="s">
        <v>5055</v>
      </c>
    </row>
    <row r="471" spans="1:5" x14ac:dyDescent="0.25">
      <c r="A471" s="59" t="str">
        <f t="shared" si="8"/>
        <v>ОГЭ-Электрооборудование-АНГЦ: ЛПЦ. ПР-С17-ЛПЦ. С-18. Помещение 141. 141 ЩР</v>
      </c>
      <c r="B471" s="65" t="s">
        <v>4438</v>
      </c>
      <c r="C471" s="64" t="s">
        <v>4437</v>
      </c>
      <c r="D471" s="69" t="s">
        <v>5052</v>
      </c>
      <c r="E471" s="76" t="s">
        <v>5054</v>
      </c>
    </row>
    <row r="472" spans="1:5" x14ac:dyDescent="0.25">
      <c r="A472" s="59" t="str">
        <f t="shared" si="8"/>
        <v>ОГЭ-Электрооборудование-АНГЦ: ЛПЦ. ПР-С17-ЛПЦ. С-18. Помещение 142. 142 ЩР</v>
      </c>
      <c r="B472" s="65" t="s">
        <v>4438</v>
      </c>
      <c r="C472" s="64" t="s">
        <v>4437</v>
      </c>
      <c r="D472" s="69" t="s">
        <v>5052</v>
      </c>
      <c r="E472" s="76" t="s">
        <v>5053</v>
      </c>
    </row>
    <row r="473" spans="1:5" x14ac:dyDescent="0.25">
      <c r="A473" s="59" t="str">
        <f t="shared" si="8"/>
        <v>ОГЭ-Электрооборудование-АНГЦ: ЛПЦ. ПР-С17-ЛПЦ. С-19. Помещение 143. 143 ЩР</v>
      </c>
      <c r="B473" s="65" t="s">
        <v>4438</v>
      </c>
      <c r="C473" s="64" t="s">
        <v>4437</v>
      </c>
      <c r="D473" s="69" t="s">
        <v>5052</v>
      </c>
      <c r="E473" s="76" t="s">
        <v>5051</v>
      </c>
    </row>
    <row r="474" spans="1:5" x14ac:dyDescent="0.25">
      <c r="A474" s="59" t="str">
        <f t="shared" si="8"/>
        <v>ОГЭ-Электрооборудование-АНГЦ: ЭТП Е4. 04.3-АВР-ЭТП Е4. 04.3-ШСС01</v>
      </c>
      <c r="B474" s="65" t="s">
        <v>4438</v>
      </c>
      <c r="C474" s="64" t="s">
        <v>4437</v>
      </c>
      <c r="D474" s="69" t="s">
        <v>5048</v>
      </c>
      <c r="E474" s="76" t="s">
        <v>5050</v>
      </c>
    </row>
    <row r="475" spans="1:5" ht="30" x14ac:dyDescent="0.25">
      <c r="A475" s="59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5" t="s">
        <v>4438</v>
      </c>
      <c r="C475" s="64" t="s">
        <v>4437</v>
      </c>
      <c r="D475" s="69" t="s">
        <v>5048</v>
      </c>
      <c r="E475" s="76" t="s">
        <v>5049</v>
      </c>
    </row>
    <row r="476" spans="1:5" ht="30" x14ac:dyDescent="0.25">
      <c r="A476" s="59" t="str">
        <f t="shared" si="8"/>
        <v>ОГЭ-Электрооборудование-АНГЦ: ЭТП Е4. 04.3-АВР-ЛПЦ. Пульт управления выходной секции участка АНГЦ. 04.3-ШСС03</v>
      </c>
      <c r="B476" s="65" t="s">
        <v>4438</v>
      </c>
      <c r="C476" s="64" t="s">
        <v>4437</v>
      </c>
      <c r="D476" s="69" t="s">
        <v>5048</v>
      </c>
      <c r="E476" s="76" t="s">
        <v>5047</v>
      </c>
    </row>
    <row r="477" spans="1:5" x14ac:dyDescent="0.25">
      <c r="A477" s="59" t="str">
        <f t="shared" si="8"/>
        <v>ОГЭ-Электрооборудование-АНГЦ: ЦРМ. 05-ВРУ-АБК ЦРМ. ШСС05</v>
      </c>
      <c r="B477" s="65" t="s">
        <v>4438</v>
      </c>
      <c r="C477" s="64" t="s">
        <v>4437</v>
      </c>
      <c r="D477" s="69" t="s">
        <v>5037</v>
      </c>
      <c r="E477" s="76" t="s">
        <v>5046</v>
      </c>
    </row>
    <row r="478" spans="1:5" x14ac:dyDescent="0.25">
      <c r="A478" s="59" t="str">
        <f t="shared" si="8"/>
        <v>ОГЭ-Электрооборудование-АНГЦ: ЦРМ. 05-ВРУ-АБК ЦРМ. ЩО1</v>
      </c>
      <c r="B478" s="65" t="s">
        <v>4438</v>
      </c>
      <c r="C478" s="64" t="s">
        <v>4437</v>
      </c>
      <c r="D478" s="69" t="s">
        <v>5037</v>
      </c>
      <c r="E478" s="76" t="s">
        <v>5045</v>
      </c>
    </row>
    <row r="479" spans="1:5" x14ac:dyDescent="0.25">
      <c r="A479" s="59" t="str">
        <f t="shared" si="8"/>
        <v>ОГЭ-Электрооборудование-АНГЦ: ЦРМ. 05-ВРУ-АБК ЦРМ. ЩО2</v>
      </c>
      <c r="B479" s="65" t="s">
        <v>4438</v>
      </c>
      <c r="C479" s="64" t="s">
        <v>4437</v>
      </c>
      <c r="D479" s="69" t="s">
        <v>5037</v>
      </c>
      <c r="E479" s="76" t="s">
        <v>5044</v>
      </c>
    </row>
    <row r="480" spans="1:5" x14ac:dyDescent="0.25">
      <c r="A480" s="59" t="str">
        <f t="shared" si="8"/>
        <v>ОГЭ-Электрооборудование-АНГЦ: ЦРМ. 05-ВРУ-ЦРМ. 0500ШРВ</v>
      </c>
      <c r="B480" s="65" t="s">
        <v>4438</v>
      </c>
      <c r="C480" s="64" t="s">
        <v>4437</v>
      </c>
      <c r="D480" s="69" t="s">
        <v>5037</v>
      </c>
      <c r="E480" s="76" t="s">
        <v>5043</v>
      </c>
    </row>
    <row r="481" spans="1:5" x14ac:dyDescent="0.25">
      <c r="A481" s="59" t="str">
        <f t="shared" si="8"/>
        <v>ОГЭ-Электрооборудование-АНГЦ: ЦРМ. 05-ВРУ-ЦРМ. ЩО-1</v>
      </c>
      <c r="B481" s="65" t="s">
        <v>4438</v>
      </c>
      <c r="C481" s="64" t="s">
        <v>4437</v>
      </c>
      <c r="D481" s="69" t="s">
        <v>5037</v>
      </c>
      <c r="E481" s="76" t="s">
        <v>5042</v>
      </c>
    </row>
    <row r="482" spans="1:5" x14ac:dyDescent="0.25">
      <c r="A482" s="59" t="str">
        <f t="shared" si="8"/>
        <v>ОГЭ-Электрооборудование-АНГЦ: ЦРМ. 05-ВРУ-АБК ЦРМ. ЩАО</v>
      </c>
      <c r="B482" s="65" t="s">
        <v>4438</v>
      </c>
      <c r="C482" s="64" t="s">
        <v>4437</v>
      </c>
      <c r="D482" s="69" t="s">
        <v>5037</v>
      </c>
      <c r="E482" s="76" t="s">
        <v>5041</v>
      </c>
    </row>
    <row r="483" spans="1:5" x14ac:dyDescent="0.25">
      <c r="A483" s="59" t="str">
        <f t="shared" si="8"/>
        <v>ОГЭ-Электрооборудование-АНГЦ: ЦРМ. 05-ВРУ-АБК ЦРМ. 0501ШУВ</v>
      </c>
      <c r="B483" s="65" t="s">
        <v>4438</v>
      </c>
      <c r="C483" s="64" t="s">
        <v>4437</v>
      </c>
      <c r="D483" s="69" t="s">
        <v>5037</v>
      </c>
      <c r="E483" s="76" t="s">
        <v>5040</v>
      </c>
    </row>
    <row r="484" spans="1:5" x14ac:dyDescent="0.25">
      <c r="A484" s="59" t="str">
        <f t="shared" si="8"/>
        <v>ОГЭ-Электрооборудование-АНГЦ: ЦРМ. 05-ВРУ-ЦРМ. ЩАО-1</v>
      </c>
      <c r="B484" s="65" t="s">
        <v>4438</v>
      </c>
      <c r="C484" s="64" t="s">
        <v>4437</v>
      </c>
      <c r="D484" s="69" t="s">
        <v>5037</v>
      </c>
      <c r="E484" s="76" t="s">
        <v>5039</v>
      </c>
    </row>
    <row r="485" spans="1:5" x14ac:dyDescent="0.25">
      <c r="A485" s="59" t="str">
        <f t="shared" si="8"/>
        <v>ОГЭ-Электрооборудование-АНГЦ: ЦРМ. 05-ВРУ-ЦРМ. ПР1-А</v>
      </c>
      <c r="B485" s="65" t="s">
        <v>4438</v>
      </c>
      <c r="C485" s="64" t="s">
        <v>4437</v>
      </c>
      <c r="D485" s="69" t="s">
        <v>5037</v>
      </c>
      <c r="E485" s="76" t="s">
        <v>5038</v>
      </c>
    </row>
    <row r="486" spans="1:5" x14ac:dyDescent="0.25">
      <c r="A486" s="59" t="str">
        <f t="shared" si="8"/>
        <v>ОГЭ-Электрооборудование-АНГЦ: ЦРМ. 05-ВРУ-Скважина для полива №1</v>
      </c>
      <c r="B486" s="65" t="s">
        <v>4438</v>
      </c>
      <c r="C486" s="64" t="s">
        <v>4437</v>
      </c>
      <c r="D486" s="69" t="s">
        <v>5037</v>
      </c>
      <c r="E486" s="76" t="s">
        <v>5036</v>
      </c>
    </row>
    <row r="487" spans="1:5" ht="30" x14ac:dyDescent="0.25">
      <c r="A487" s="59" t="str">
        <f t="shared" si="8"/>
        <v>ОГЭ-Электрооборудование-АНГЦ: Технологический шкаф (шкаф Danieli)  Е3-ЭТП Е3. RM01E50+MCS01</v>
      </c>
      <c r="B487" s="65" t="s">
        <v>4438</v>
      </c>
      <c r="C487" s="64" t="s">
        <v>4437</v>
      </c>
      <c r="D487" s="69" t="s">
        <v>5031</v>
      </c>
      <c r="E487" s="76" t="s">
        <v>5035</v>
      </c>
    </row>
    <row r="488" spans="1:5" ht="30" x14ac:dyDescent="0.25">
      <c r="A488" s="59" t="str">
        <f t="shared" si="8"/>
        <v>ОГЭ-Электрооборудование-АНГЦ: Технологический шкаф (шкаф Danieli)  Е3-ЭТП Е3. RM01E10+MCS01</v>
      </c>
      <c r="B488" s="65" t="s">
        <v>4438</v>
      </c>
      <c r="C488" s="64" t="s">
        <v>4437</v>
      </c>
      <c r="D488" s="69" t="s">
        <v>5031</v>
      </c>
      <c r="E488" s="76" t="s">
        <v>5034</v>
      </c>
    </row>
    <row r="489" spans="1:5" ht="30" x14ac:dyDescent="0.25">
      <c r="A489" s="59" t="str">
        <f t="shared" si="8"/>
        <v>ОГЭ-Электрооборудование-АНГЦ: Технологический шкаф (шкаф Danieli)  Е3-ЭТП Е3. RM01E50+DRA01</v>
      </c>
      <c r="B489" s="65" t="s">
        <v>4438</v>
      </c>
      <c r="C489" s="64" t="s">
        <v>4437</v>
      </c>
      <c r="D489" s="69" t="s">
        <v>5031</v>
      </c>
      <c r="E489" s="76" t="s">
        <v>5033</v>
      </c>
    </row>
    <row r="490" spans="1:5" ht="30" x14ac:dyDescent="0.25">
      <c r="A490" s="59" t="str">
        <f t="shared" si="8"/>
        <v>ОГЭ-Электрооборудование-АНГЦ: Технологический шкаф (шкаф Danieli)  Е3-ЭТП Е3. RM01E50+DRA02</v>
      </c>
      <c r="B490" s="65" t="s">
        <v>4438</v>
      </c>
      <c r="C490" s="64" t="s">
        <v>4437</v>
      </c>
      <c r="D490" s="69" t="s">
        <v>5031</v>
      </c>
      <c r="E490" s="76" t="s">
        <v>5032</v>
      </c>
    </row>
    <row r="491" spans="1:5" ht="30" x14ac:dyDescent="0.25">
      <c r="A491" s="59" t="str">
        <f t="shared" si="8"/>
        <v>ОГЭ-Электрооборудование-АНГЦ: Технологический шкаф (шкаф Danieli)  Е3-ЭТП Е3. RM01E10+DRA01</v>
      </c>
      <c r="B491" s="65" t="s">
        <v>4438</v>
      </c>
      <c r="C491" s="64" t="s">
        <v>4437</v>
      </c>
      <c r="D491" s="69" t="s">
        <v>5031</v>
      </c>
      <c r="E491" s="76" t="s">
        <v>5030</v>
      </c>
    </row>
    <row r="492" spans="1:5" ht="30" x14ac:dyDescent="0.25">
      <c r="A492" s="59" t="str">
        <f t="shared" si="8"/>
        <v>ОГЭ-Электрооборудование-АНГЦ: Технологический шкаф (шкаф Danieli)  Е4-ЭТП Е4. RM01E30+MCS01</v>
      </c>
      <c r="B492" s="65" t="s">
        <v>4438</v>
      </c>
      <c r="C492" s="64" t="s">
        <v>4437</v>
      </c>
      <c r="D492" s="69" t="s">
        <v>5025</v>
      </c>
      <c r="E492" s="76" t="s">
        <v>5029</v>
      </c>
    </row>
    <row r="493" spans="1:5" ht="30" x14ac:dyDescent="0.25">
      <c r="A493" s="59" t="str">
        <f t="shared" si="8"/>
        <v>ОГЭ-Электрооборудование-АНГЦ: Технологический шкаф (шкаф Danieli)  Е4-ЭТП Е4. RM01E22+MCS01</v>
      </c>
      <c r="B493" s="65" t="s">
        <v>4438</v>
      </c>
      <c r="C493" s="64" t="s">
        <v>4437</v>
      </c>
      <c r="D493" s="69" t="s">
        <v>5025</v>
      </c>
      <c r="E493" s="76" t="s">
        <v>5028</v>
      </c>
    </row>
    <row r="494" spans="1:5" ht="30" x14ac:dyDescent="0.25">
      <c r="A494" s="59" t="str">
        <f t="shared" si="8"/>
        <v>ОГЭ-Электрооборудование-АНГЦ: Технологический шкаф (шкаф Danieli)  Е4-ЭТП Е4. RM01E22+MCS02</v>
      </c>
      <c r="B494" s="65" t="s">
        <v>4438</v>
      </c>
      <c r="C494" s="64" t="s">
        <v>4437</v>
      </c>
      <c r="D494" s="69" t="s">
        <v>5025</v>
      </c>
      <c r="E494" s="76" t="s">
        <v>5027</v>
      </c>
    </row>
    <row r="495" spans="1:5" ht="30" x14ac:dyDescent="0.25">
      <c r="A495" s="59" t="str">
        <f t="shared" si="8"/>
        <v>ОГЭ-Электрооборудование-АНГЦ: Технологический шкаф (шкаф Danieli)  Е4-ЭТП Е4. RM01E30+DRA01</v>
      </c>
      <c r="B495" s="65" t="s">
        <v>4438</v>
      </c>
      <c r="C495" s="64" t="s">
        <v>4437</v>
      </c>
      <c r="D495" s="69" t="s">
        <v>5025</v>
      </c>
      <c r="E495" s="76" t="s">
        <v>5026</v>
      </c>
    </row>
    <row r="496" spans="1:5" ht="30" x14ac:dyDescent="0.25">
      <c r="A496" s="59" t="str">
        <f t="shared" si="8"/>
        <v>ОГЭ-Электрооборудование-АНГЦ: Технологический шкаф (шкаф Danieli)  Е4-ЭТП Е4. RM01E20+DRA01</v>
      </c>
      <c r="B496" s="65" t="s">
        <v>4438</v>
      </c>
      <c r="C496" s="64" t="s">
        <v>4437</v>
      </c>
      <c r="D496" s="69" t="s">
        <v>5025</v>
      </c>
      <c r="E496" s="76" t="s">
        <v>5024</v>
      </c>
    </row>
    <row r="497" spans="1:5" ht="30" x14ac:dyDescent="0.25">
      <c r="A497" s="59" t="str">
        <f t="shared" si="8"/>
        <v xml:space="preserve">ОГЭ-Электрооборудование-АНГЦ: Технологический шкаф-DP102U−RM01−E9700−EM013
RM01E50+HPB01-02 </v>
      </c>
      <c r="B497" s="65" t="s">
        <v>4438</v>
      </c>
      <c r="C497" s="64" t="s">
        <v>4437</v>
      </c>
      <c r="D497" s="69" t="s">
        <v>5016</v>
      </c>
      <c r="E497" s="76" t="s">
        <v>5023</v>
      </c>
    </row>
    <row r="498" spans="1:5" x14ac:dyDescent="0.25">
      <c r="A498" s="59" t="str">
        <f t="shared" si="8"/>
        <v>ОГЭ-Электрооборудование-АНГЦ: Технологический шкаф-RM01D31COA-A101, A102</v>
      </c>
      <c r="B498" s="65" t="s">
        <v>4438</v>
      </c>
      <c r="C498" s="64" t="s">
        <v>4437</v>
      </c>
      <c r="D498" s="69" t="s">
        <v>5016</v>
      </c>
      <c r="E498" s="76" t="s">
        <v>5022</v>
      </c>
    </row>
    <row r="499" spans="1:5" x14ac:dyDescent="0.25">
      <c r="A499" s="59" t="str">
        <f t="shared" si="8"/>
        <v>ОГЭ-Электрооборудование-АНГЦ: Технологический шкаф-RM01F25MUF-A101</v>
      </c>
      <c r="B499" s="65" t="s">
        <v>4438</v>
      </c>
      <c r="C499" s="64" t="s">
        <v>4437</v>
      </c>
      <c r="D499" s="69" t="s">
        <v>5016</v>
      </c>
      <c r="E499" s="76" t="s">
        <v>5021</v>
      </c>
    </row>
    <row r="500" spans="1:5" ht="30" x14ac:dyDescent="0.25">
      <c r="A500" s="59" t="str">
        <f t="shared" si="8"/>
        <v xml:space="preserve">ОГЭ-Электрооборудование-АНГЦ: Технологический шкаф-DP102U−RM01−E9700−EM001 RM01E50+LVD01 </v>
      </c>
      <c r="B500" s="65" t="s">
        <v>4438</v>
      </c>
      <c r="C500" s="64" t="s">
        <v>4437</v>
      </c>
      <c r="D500" s="69" t="s">
        <v>5016</v>
      </c>
      <c r="E500" s="76" t="s">
        <v>5020</v>
      </c>
    </row>
    <row r="501" spans="1:5" x14ac:dyDescent="0.25">
      <c r="A501" s="59" t="str">
        <f t="shared" si="8"/>
        <v>ОГЭ-Электрооборудование-АНГЦ: Технологический шкаф-Стикосварочная машина</v>
      </c>
      <c r="B501" s="65" t="s">
        <v>4438</v>
      </c>
      <c r="C501" s="64" t="s">
        <v>4437</v>
      </c>
      <c r="D501" s="69" t="s">
        <v>5016</v>
      </c>
      <c r="E501" s="76" t="s">
        <v>5019</v>
      </c>
    </row>
    <row r="502" spans="1:5" x14ac:dyDescent="0.25">
      <c r="A502" s="59" t="str">
        <f t="shared" si="8"/>
        <v>ОГЭ-Электрооборудование-АНГЦ: Технологический шкаф-Система смазки E0582</v>
      </c>
      <c r="B502" s="65" t="s">
        <v>4438</v>
      </c>
      <c r="C502" s="64" t="s">
        <v>4437</v>
      </c>
      <c r="D502" s="69" t="s">
        <v>5016</v>
      </c>
      <c r="E502" s="76" t="s">
        <v>5018</v>
      </c>
    </row>
    <row r="503" spans="1:5" ht="30" x14ac:dyDescent="0.25">
      <c r="A503" s="59" t="str">
        <f t="shared" si="8"/>
        <v>ОГЭ-Электрооборудование-АНГЦ: Технологический шкаф-Измеритель толщины полосы вверх Rayonic</v>
      </c>
      <c r="B503" s="65" t="s">
        <v>4438</v>
      </c>
      <c r="C503" s="64" t="s">
        <v>4437</v>
      </c>
      <c r="D503" s="69" t="s">
        <v>5016</v>
      </c>
      <c r="E503" s="76" t="s">
        <v>5017</v>
      </c>
    </row>
    <row r="504" spans="1:5" ht="30" x14ac:dyDescent="0.25">
      <c r="A504" s="59" t="str">
        <f t="shared" si="8"/>
        <v>ОГЭ-Электрооборудование-АНГЦ: Технологический шкаф-CEBA 
drying oven</v>
      </c>
      <c r="B504" s="65" t="s">
        <v>4438</v>
      </c>
      <c r="C504" s="64" t="s">
        <v>4437</v>
      </c>
      <c r="D504" s="69" t="s">
        <v>5016</v>
      </c>
      <c r="E504" s="76" t="s">
        <v>5015</v>
      </c>
    </row>
    <row r="505" spans="1:5" x14ac:dyDescent="0.25">
      <c r="A505" s="59" t="str">
        <f t="shared" si="8"/>
        <v xml:space="preserve">ОГЭ-Электрооборудование-АНГЦ Н/в кабель																				-Н/в кабельные линии																						</v>
      </c>
      <c r="B505" s="65" t="s">
        <v>4438</v>
      </c>
      <c r="C505" s="64" t="s">
        <v>4437</v>
      </c>
      <c r="D505" s="69" t="s">
        <v>5014</v>
      </c>
      <c r="E505" s="76" t="s">
        <v>5013</v>
      </c>
    </row>
    <row r="506" spans="1:5" ht="45" x14ac:dyDescent="0.25">
      <c r="A506" s="59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5" t="s">
        <v>4438</v>
      </c>
      <c r="C506" s="64" t="s">
        <v>4437</v>
      </c>
      <c r="D506" s="69" t="s">
        <v>5012</v>
      </c>
      <c r="E506" s="76" t="s">
        <v>5011</v>
      </c>
    </row>
    <row r="507" spans="1:5" ht="45" x14ac:dyDescent="0.25">
      <c r="A507" s="59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5" t="s">
        <v>4438</v>
      </c>
      <c r="C507" s="64" t="s">
        <v>4437</v>
      </c>
      <c r="D507" s="69" t="s">
        <v>5010</v>
      </c>
      <c r="E507" s="76" t="s">
        <v>5009</v>
      </c>
    </row>
    <row r="508" spans="1:5" ht="45" x14ac:dyDescent="0.25">
      <c r="A508" s="59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5" t="s">
        <v>4438</v>
      </c>
      <c r="C508" s="64" t="s">
        <v>4437</v>
      </c>
      <c r="D508" s="69" t="s">
        <v>5008</v>
      </c>
      <c r="E508" s="76" t="s">
        <v>5007</v>
      </c>
    </row>
    <row r="509" spans="1:5" ht="45" x14ac:dyDescent="0.25">
      <c r="A509" s="59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5" t="s">
        <v>4438</v>
      </c>
      <c r="C509" s="64" t="s">
        <v>4437</v>
      </c>
      <c r="D509" s="69" t="s">
        <v>5006</v>
      </c>
      <c r="E509" s="76" t="s">
        <v>5005</v>
      </c>
    </row>
    <row r="510" spans="1:5" ht="45" x14ac:dyDescent="0.25">
      <c r="A510" s="59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5" t="s">
        <v>4438</v>
      </c>
      <c r="C510" s="64" t="s">
        <v>4437</v>
      </c>
      <c r="D510" s="69" t="s">
        <v>5004</v>
      </c>
      <c r="E510" s="76" t="s">
        <v>5003</v>
      </c>
    </row>
    <row r="511" spans="1:5" ht="30" x14ac:dyDescent="0.25">
      <c r="A511" s="59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5" t="s">
        <v>4438</v>
      </c>
      <c r="C511" s="64" t="s">
        <v>4437</v>
      </c>
      <c r="D511" s="69" t="s">
        <v>5002</v>
      </c>
      <c r="E511" s="76" t="s">
        <v>5001</v>
      </c>
    </row>
    <row r="512" spans="1:5" ht="30" x14ac:dyDescent="0.25">
      <c r="A512" s="59" t="str">
        <f t="shared" si="8"/>
        <v>ОГЭ-Электрооборудование-АНГЦ-Электродвигатели-АНГЦ-DP102U−RM01−E9600−EM001 RM01E10+MCS01</v>
      </c>
      <c r="B512" s="65" t="s">
        <v>4438</v>
      </c>
      <c r="C512" s="64" t="s">
        <v>4437</v>
      </c>
      <c r="D512" s="69" t="s">
        <v>4985</v>
      </c>
      <c r="E512" s="76" t="s">
        <v>5000</v>
      </c>
    </row>
    <row r="513" spans="1:5" ht="30" x14ac:dyDescent="0.25">
      <c r="A513" s="59" t="str">
        <f t="shared" si="8"/>
        <v>ОГЭ-Электрооборудование-АНГЦ-Электродвигатели-АНГЦ-DP102U−RM01−E9500−EM001 RM01E10+DRA01</v>
      </c>
      <c r="B513" s="65" t="s">
        <v>4438</v>
      </c>
      <c r="C513" s="64" t="s">
        <v>4437</v>
      </c>
      <c r="D513" s="69" t="s">
        <v>4985</v>
      </c>
      <c r="E513" s="76" t="s">
        <v>4999</v>
      </c>
    </row>
    <row r="514" spans="1:5" ht="30" x14ac:dyDescent="0.25">
      <c r="A514" s="59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5" t="s">
        <v>4438</v>
      </c>
      <c r="C514" s="64" t="s">
        <v>4437</v>
      </c>
      <c r="D514" s="69" t="s">
        <v>4985</v>
      </c>
      <c r="E514" s="76" t="s">
        <v>4998</v>
      </c>
    </row>
    <row r="515" spans="1:5" ht="30" x14ac:dyDescent="0.25">
      <c r="A515" s="59" t="str">
        <f t="shared" si="9"/>
        <v>ОГЭ-Электрооборудование-АНГЦ-Электродвигатели-АНГЦ-DP102U−RM01−E9500−EM005 RM01E50+DRA02</v>
      </c>
      <c r="B515" s="65" t="s">
        <v>4438</v>
      </c>
      <c r="C515" s="64" t="s">
        <v>4437</v>
      </c>
      <c r="D515" s="69" t="s">
        <v>4985</v>
      </c>
      <c r="E515" s="76" t="s">
        <v>4997</v>
      </c>
    </row>
    <row r="516" spans="1:5" ht="30" x14ac:dyDescent="0.25">
      <c r="A516" s="59" t="str">
        <f t="shared" si="9"/>
        <v>ОГЭ-Электрооборудование-АНГЦ-Электродвигатели-АНГЦ-DP102U−RM01−E9600−EM003 RM01E50+MCS01</v>
      </c>
      <c r="B516" s="65" t="s">
        <v>4438</v>
      </c>
      <c r="C516" s="64" t="s">
        <v>4437</v>
      </c>
      <c r="D516" s="69" t="s">
        <v>4985</v>
      </c>
      <c r="E516" s="76" t="s">
        <v>4996</v>
      </c>
    </row>
    <row r="517" spans="1:5" ht="30" x14ac:dyDescent="0.25">
      <c r="A517" s="59" t="str">
        <f t="shared" si="9"/>
        <v>ОГЭ-Электрооборудование-АНГЦ-Электродвигатели-АНГЦ-DP102U−RM01−E9600−EM005 RM01E22+MCS01</v>
      </c>
      <c r="B517" s="65" t="s">
        <v>4438</v>
      </c>
      <c r="C517" s="64" t="s">
        <v>4437</v>
      </c>
      <c r="D517" s="69" t="s">
        <v>4985</v>
      </c>
      <c r="E517" s="76" t="s">
        <v>4995</v>
      </c>
    </row>
    <row r="518" spans="1:5" ht="30" x14ac:dyDescent="0.25">
      <c r="A518" s="59" t="str">
        <f t="shared" si="9"/>
        <v>ОГЭ-Электрооборудование-АНГЦ-Электродвигатели-АНГЦ-DP102U−RM01−E9600−EM005 RM01E22+MCS02</v>
      </c>
      <c r="B518" s="65" t="s">
        <v>4438</v>
      </c>
      <c r="C518" s="64" t="s">
        <v>4437</v>
      </c>
      <c r="D518" s="69" t="s">
        <v>4985</v>
      </c>
      <c r="E518" s="76" t="s">
        <v>4994</v>
      </c>
    </row>
    <row r="519" spans="1:5" ht="30" x14ac:dyDescent="0.25">
      <c r="A519" s="59" t="str">
        <f t="shared" si="9"/>
        <v>ОГЭ-Электрооборудование-АНГЦ-Электродвигатели-АНГЦ-DP102U−RM01−E9500−EM003 RM01E30+DRA01</v>
      </c>
      <c r="B519" s="65" t="s">
        <v>4438</v>
      </c>
      <c r="C519" s="64" t="s">
        <v>4437</v>
      </c>
      <c r="D519" s="69" t="s">
        <v>4985</v>
      </c>
      <c r="E519" s="76" t="s">
        <v>4993</v>
      </c>
    </row>
    <row r="520" spans="1:5" ht="30" x14ac:dyDescent="0.25">
      <c r="A520" s="59" t="str">
        <f t="shared" si="9"/>
        <v>ОГЭ-Электрооборудование-АНГЦ-Электродвигатели-АНГЦ-DP102U−RM01−E9600−EM002  RM01E30+MCS01</v>
      </c>
      <c r="B520" s="65" t="s">
        <v>4438</v>
      </c>
      <c r="C520" s="64" t="s">
        <v>4437</v>
      </c>
      <c r="D520" s="69" t="s">
        <v>4985</v>
      </c>
      <c r="E520" s="76" t="s">
        <v>4992</v>
      </c>
    </row>
    <row r="521" spans="1:5" ht="30" x14ac:dyDescent="0.25">
      <c r="A521" s="59" t="str">
        <f t="shared" si="9"/>
        <v>ОГЭ-Электрооборудование-АНГЦ-Электродвигатели-АНГЦ-DP102U−RM01−E9500−EM002 RM01E20+DRA01</v>
      </c>
      <c r="B521" s="65" t="s">
        <v>4438</v>
      </c>
      <c r="C521" s="64" t="s">
        <v>4437</v>
      </c>
      <c r="D521" s="69" t="s">
        <v>4985</v>
      </c>
      <c r="E521" s="76" t="s">
        <v>4991</v>
      </c>
    </row>
    <row r="522" spans="1:5" x14ac:dyDescent="0.25">
      <c r="A522" s="59" t="str">
        <f t="shared" si="9"/>
        <v>ОГЭ-Электрооборудование-АНГЦ-Электродвигатели-АНГЦ-RM01D31COA-A101, A102</v>
      </c>
      <c r="B522" s="65" t="s">
        <v>4438</v>
      </c>
      <c r="C522" s="64" t="s">
        <v>4437</v>
      </c>
      <c r="D522" s="69" t="s">
        <v>4985</v>
      </c>
      <c r="E522" s="76" t="s">
        <v>4990</v>
      </c>
    </row>
    <row r="523" spans="1:5" x14ac:dyDescent="0.25">
      <c r="A523" s="59" t="str">
        <f t="shared" si="9"/>
        <v>ОГЭ-Электрооборудование-АНГЦ-Электродвигатели-АНГЦ-RM01F25MUF-A101</v>
      </c>
      <c r="B523" s="65" t="s">
        <v>4438</v>
      </c>
      <c r="C523" s="64" t="s">
        <v>4437</v>
      </c>
      <c r="D523" s="69" t="s">
        <v>4985</v>
      </c>
      <c r="E523" s="76" t="s">
        <v>4989</v>
      </c>
    </row>
    <row r="524" spans="1:5" x14ac:dyDescent="0.25">
      <c r="A524" s="59" t="str">
        <f t="shared" si="9"/>
        <v>ОГЭ-Электрооборудование-АНГЦ-Электродвигатели-АНГЦ-Стикосварочная машина</v>
      </c>
      <c r="B524" s="65" t="s">
        <v>4438</v>
      </c>
      <c r="C524" s="64" t="s">
        <v>4437</v>
      </c>
      <c r="D524" s="69" t="s">
        <v>4985</v>
      </c>
      <c r="E524" s="76" t="s">
        <v>4988</v>
      </c>
    </row>
    <row r="525" spans="1:5" x14ac:dyDescent="0.25">
      <c r="A525" s="59" t="str">
        <f t="shared" si="9"/>
        <v>ОГЭ-Электрооборудование-АНГЦ-Электродвигатели-АНГЦ-Система смазки E0582</v>
      </c>
      <c r="B525" s="65" t="s">
        <v>4438</v>
      </c>
      <c r="C525" s="64" t="s">
        <v>4437</v>
      </c>
      <c r="D525" s="69" t="s">
        <v>4985</v>
      </c>
      <c r="E525" s="76" t="s">
        <v>4987</v>
      </c>
    </row>
    <row r="526" spans="1:5" ht="30" x14ac:dyDescent="0.25">
      <c r="A526" s="59" t="str">
        <f t="shared" si="9"/>
        <v>ОГЭ-Электрооборудование-АНГЦ-Электродвигатели-АНГЦ-Измеритель толщины полосы вверх Rayonic</v>
      </c>
      <c r="B526" s="65" t="s">
        <v>4438</v>
      </c>
      <c r="C526" s="64" t="s">
        <v>4437</v>
      </c>
      <c r="D526" s="69" t="s">
        <v>4985</v>
      </c>
      <c r="E526" s="76" t="s">
        <v>4986</v>
      </c>
    </row>
    <row r="527" spans="1:5" x14ac:dyDescent="0.25">
      <c r="A527" s="59" t="str">
        <f t="shared" si="9"/>
        <v>ОГЭ-Электрооборудование-АНГЦ-Электродвигатели-АНГЦ-CEBA  drying oven</v>
      </c>
      <c r="B527" s="65" t="s">
        <v>4438</v>
      </c>
      <c r="C527" s="64" t="s">
        <v>4437</v>
      </c>
      <c r="D527" s="69" t="s">
        <v>4985</v>
      </c>
      <c r="E527" s="76" t="s">
        <v>4984</v>
      </c>
    </row>
    <row r="528" spans="1:5" ht="30" x14ac:dyDescent="0.25">
      <c r="A528" s="59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5" t="s">
        <v>4438</v>
      </c>
      <c r="C528" s="64" t="s">
        <v>4437</v>
      </c>
      <c r="D528" s="69" t="s">
        <v>4983</v>
      </c>
      <c r="E528" s="76" t="s">
        <v>4982</v>
      </c>
    </row>
    <row r="529" spans="1:5" ht="30" x14ac:dyDescent="0.25">
      <c r="A529" s="59" t="str">
        <f t="shared" si="9"/>
        <v>ОГЭ-Электрооборудование-Вспом. оборуд.-КРУ-10кВ-ЛПЦ-Е7		-ЭТП Е7, Ячейка №1, Секционный разъединитель СР</v>
      </c>
      <c r="B529" s="65" t="s">
        <v>4438</v>
      </c>
      <c r="C529" s="64" t="s">
        <v>4437</v>
      </c>
      <c r="D529" s="69" t="s">
        <v>4969</v>
      </c>
      <c r="E529" s="76" t="s">
        <v>4981</v>
      </c>
    </row>
    <row r="530" spans="1:5" ht="30" x14ac:dyDescent="0.25">
      <c r="A530" s="59" t="str">
        <f t="shared" si="9"/>
        <v>ОГЭ-Электрооборудование-Вспом. оборуд.-КРУ-10кВ-ЛПЦ-Е7		-ЭТП Е7, Ячейка №2, Секционный выключатель СВ</v>
      </c>
      <c r="B530" s="65" t="s">
        <v>4438</v>
      </c>
      <c r="C530" s="64" t="s">
        <v>4437</v>
      </c>
      <c r="D530" s="69" t="s">
        <v>4969</v>
      </c>
      <c r="E530" s="76" t="s">
        <v>4980</v>
      </c>
    </row>
    <row r="531" spans="1:5" x14ac:dyDescent="0.25">
      <c r="A531" s="59" t="str">
        <f t="shared" si="9"/>
        <v>ОГЭ-Электрооборудование-Вспом. оборуд.-КРУ-10кВ-ЛПЦ-Е7		-ЭТП Е7, Ячейка №8, ТСН №2</v>
      </c>
      <c r="B531" s="65" t="s">
        <v>4438</v>
      </c>
      <c r="C531" s="64" t="s">
        <v>4437</v>
      </c>
      <c r="D531" s="69" t="s">
        <v>4969</v>
      </c>
      <c r="E531" s="76" t="s">
        <v>4979</v>
      </c>
    </row>
    <row r="532" spans="1:5" x14ac:dyDescent="0.25">
      <c r="A532" s="59" t="str">
        <f t="shared" si="9"/>
        <v>ОГЭ-Электрооборудование-Вспом. оборуд.-КРУ-10кВ-ЛПЦ-Е7		-ЭТП Е7, Ячейка №9, ТН №1</v>
      </c>
      <c r="B532" s="65" t="s">
        <v>4438</v>
      </c>
      <c r="C532" s="64" t="s">
        <v>4437</v>
      </c>
      <c r="D532" s="69" t="s">
        <v>4969</v>
      </c>
      <c r="E532" s="76" t="s">
        <v>4978</v>
      </c>
    </row>
    <row r="533" spans="1:5" x14ac:dyDescent="0.25">
      <c r="A533" s="59" t="str">
        <f t="shared" si="9"/>
        <v>ОГЭ-Электрооборудование-Вспом. оборуд.-КРУ-10кВ-ЛПЦ-Е7		-ЭТП Е7, Ячейка №10, Ввод №2</v>
      </c>
      <c r="B533" s="65" t="s">
        <v>4438</v>
      </c>
      <c r="C533" s="64" t="s">
        <v>4437</v>
      </c>
      <c r="D533" s="69" t="s">
        <v>4969</v>
      </c>
      <c r="E533" s="76" t="s">
        <v>4977</v>
      </c>
    </row>
    <row r="534" spans="1:5" x14ac:dyDescent="0.25">
      <c r="A534" s="59" t="str">
        <f t="shared" si="9"/>
        <v>ОГЭ-Электрооборудование-Вспом. оборуд.-КРУ-10кВ-ЛПЦ-Е7		-ЭТП Е7, Ячейка №11, Ввод №1</v>
      </c>
      <c r="B534" s="65" t="s">
        <v>4438</v>
      </c>
      <c r="C534" s="64" t="s">
        <v>4437</v>
      </c>
      <c r="D534" s="69" t="s">
        <v>4969</v>
      </c>
      <c r="E534" s="76" t="s">
        <v>4976</v>
      </c>
    </row>
    <row r="535" spans="1:5" x14ac:dyDescent="0.25">
      <c r="A535" s="59" t="str">
        <f t="shared" si="9"/>
        <v>ОГЭ-Электрооборудование-Вспом. оборуд.-КРУ-10кВ-ЛПЦ-Е7		-ЭТП Е7, Ячейка №12, ТН №2</v>
      </c>
      <c r="B535" s="65" t="s">
        <v>4438</v>
      </c>
      <c r="C535" s="64" t="s">
        <v>4437</v>
      </c>
      <c r="D535" s="69" t="s">
        <v>4969</v>
      </c>
      <c r="E535" s="76" t="s">
        <v>4975</v>
      </c>
    </row>
    <row r="536" spans="1:5" x14ac:dyDescent="0.25">
      <c r="A536" s="59" t="str">
        <f t="shared" si="9"/>
        <v>ОГЭ-Электрооборудование-Вспом. оборуд.-КРУ-10кВ-ЛПЦ-Е7		-ЭТП Е7, Ячейка №13, ТСН №1</v>
      </c>
      <c r="B536" s="65" t="s">
        <v>4438</v>
      </c>
      <c r="C536" s="64" t="s">
        <v>4437</v>
      </c>
      <c r="D536" s="69" t="s">
        <v>4969</v>
      </c>
      <c r="E536" s="76" t="s">
        <v>4974</v>
      </c>
    </row>
    <row r="537" spans="1:5" ht="30" x14ac:dyDescent="0.25">
      <c r="A537" s="59" t="str">
        <f t="shared" si="9"/>
        <v>ОГЭ-Электрооборудование-Вспом. оборуд.-КРУ-10кВ-ЛПЦ-Е7		-ЭТП Е7, Ячейка №21, Компрессор 710 кВт</v>
      </c>
      <c r="B537" s="65" t="s">
        <v>4438</v>
      </c>
      <c r="C537" s="64" t="s">
        <v>4437</v>
      </c>
      <c r="D537" s="69" t="s">
        <v>4969</v>
      </c>
      <c r="E537" s="76" t="s">
        <v>4973</v>
      </c>
    </row>
    <row r="538" spans="1:5" ht="30" x14ac:dyDescent="0.25">
      <c r="A538" s="59" t="str">
        <f t="shared" si="9"/>
        <v>ОГЭ-Электрооборудование-Вспом. оборуд.-КРУ-10кВ-ЛПЦ-Е7		-ЭТП Е7, Ячейка №24, ЭТП Е9, PTR09, 630 кВА</v>
      </c>
      <c r="B538" s="65" t="s">
        <v>4438</v>
      </c>
      <c r="C538" s="64" t="s">
        <v>4437</v>
      </c>
      <c r="D538" s="69" t="s">
        <v>4969</v>
      </c>
      <c r="E538" s="76" t="s">
        <v>4972</v>
      </c>
    </row>
    <row r="539" spans="1:5" x14ac:dyDescent="0.25">
      <c r="A539" s="59" t="str">
        <f t="shared" si="9"/>
        <v>ОГЭ-Электрооборудование-Вспом. оборуд.-КРУ-10кВ-ЛПЦ-Е7		-ЭТП Е7, Ячейка №25, ФКУ №1</v>
      </c>
      <c r="B539" s="65" t="s">
        <v>4438</v>
      </c>
      <c r="C539" s="64" t="s">
        <v>4437</v>
      </c>
      <c r="D539" s="69" t="s">
        <v>4969</v>
      </c>
      <c r="E539" s="76" t="s">
        <v>4971</v>
      </c>
    </row>
    <row r="540" spans="1:5" x14ac:dyDescent="0.25">
      <c r="A540" s="59" t="str">
        <f t="shared" si="9"/>
        <v>ОГЭ-Электрооборудование-Вспом. оборуд.-КРУ-10кВ-ЛПЦ-Е7		-ЭТП Е7, Ячейка №26, Резерв</v>
      </c>
      <c r="B540" s="65" t="s">
        <v>4438</v>
      </c>
      <c r="C540" s="64" t="s">
        <v>4437</v>
      </c>
      <c r="D540" s="69" t="s">
        <v>4969</v>
      </c>
      <c r="E540" s="76" t="s">
        <v>4970</v>
      </c>
    </row>
    <row r="541" spans="1:5" x14ac:dyDescent="0.25">
      <c r="A541" s="59" t="str">
        <f t="shared" si="9"/>
        <v>ОГЭ-Электрооборудование-Вспом. оборуд.-КРУ-10кВ-ЛПЦ-Е7		-ЭТП Е7, Ячейка №28, ФКУ №2</v>
      </c>
      <c r="B541" s="65" t="s">
        <v>4438</v>
      </c>
      <c r="C541" s="64" t="s">
        <v>4437</v>
      </c>
      <c r="D541" s="69" t="s">
        <v>4969</v>
      </c>
      <c r="E541" s="76" t="s">
        <v>4968</v>
      </c>
    </row>
    <row r="542" spans="1:5" x14ac:dyDescent="0.25">
      <c r="A542" s="59" t="str">
        <f t="shared" si="9"/>
        <v>ОГЭ-Электрооборудование-Вспом. оборуд.-В/в кабель-B/в кабельные линии</v>
      </c>
      <c r="B542" s="65" t="s">
        <v>4438</v>
      </c>
      <c r="C542" s="64" t="s">
        <v>4437</v>
      </c>
      <c r="D542" s="69" t="s">
        <v>4967</v>
      </c>
      <c r="E542" s="77" t="s">
        <v>4966</v>
      </c>
    </row>
    <row r="543" spans="1:5" x14ac:dyDescent="0.25">
      <c r="A543" s="59" t="str">
        <f t="shared" si="9"/>
        <v>ОГЭ-Электрооборудование-Вспом. оборуд.-Трансформаторы-PTR09,  630 кВА</v>
      </c>
      <c r="B543" s="65" t="s">
        <v>4438</v>
      </c>
      <c r="C543" s="64" t="s">
        <v>4437</v>
      </c>
      <c r="D543" s="69" t="s">
        <v>4962</v>
      </c>
      <c r="E543" s="77" t="s">
        <v>4965</v>
      </c>
    </row>
    <row r="544" spans="1:5" x14ac:dyDescent="0.25">
      <c r="A544" s="59" t="str">
        <f t="shared" si="9"/>
        <v>ОГЭ-Электрооборудование-Вспом. оборуд.-Трансформаторы-ЭТП Е7, ТСН №2, 40 кВА</v>
      </c>
      <c r="B544" s="65" t="s">
        <v>4438</v>
      </c>
      <c r="C544" s="64" t="s">
        <v>4437</v>
      </c>
      <c r="D544" s="69" t="s">
        <v>4962</v>
      </c>
      <c r="E544" s="77" t="s">
        <v>4964</v>
      </c>
    </row>
    <row r="545" spans="1:5" x14ac:dyDescent="0.25">
      <c r="A545" s="59" t="str">
        <f t="shared" si="9"/>
        <v>ОГЭ-Электрооборудование-Вспом. оборуд.-Трансформаторы-ЭТП Е7, 3хЗНОЛП-НТЗ-10</v>
      </c>
      <c r="B545" s="65" t="s">
        <v>4438</v>
      </c>
      <c r="C545" s="64" t="s">
        <v>4437</v>
      </c>
      <c r="D545" s="69" t="s">
        <v>4962</v>
      </c>
      <c r="E545" s="77" t="s">
        <v>4963</v>
      </c>
    </row>
    <row r="546" spans="1:5" x14ac:dyDescent="0.25">
      <c r="A546" s="59" t="str">
        <f t="shared" si="9"/>
        <v>ОГЭ-Электрооборудование-Вспом. оборуд.-Трансформаторы-ЭТП Е7, ТСН №1, 40 кВА</v>
      </c>
      <c r="B546" s="65" t="s">
        <v>4438</v>
      </c>
      <c r="C546" s="64" t="s">
        <v>4437</v>
      </c>
      <c r="D546" s="69" t="s">
        <v>4962</v>
      </c>
      <c r="E546" s="77" t="s">
        <v>4961</v>
      </c>
    </row>
    <row r="547" spans="1:5" x14ac:dyDescent="0.25">
      <c r="A547" s="59" t="str">
        <f t="shared" si="9"/>
        <v>ОГЭ-Электрооборудование-Вспом. оборуд.-Шинный мост-II-секция шин 10 кВ</v>
      </c>
      <c r="B547" s="65" t="s">
        <v>4438</v>
      </c>
      <c r="C547" s="64" t="s">
        <v>4437</v>
      </c>
      <c r="D547" s="69" t="s">
        <v>4958</v>
      </c>
      <c r="E547" s="77" t="s">
        <v>4960</v>
      </c>
    </row>
    <row r="548" spans="1:5" x14ac:dyDescent="0.25">
      <c r="A548" s="59" t="str">
        <f t="shared" si="9"/>
        <v>ОГЭ-Электрооборудование-Вспом. оборуд.-Шинный мост-I-секция шин 10 кВ</v>
      </c>
      <c r="B548" s="65" t="s">
        <v>4438</v>
      </c>
      <c r="C548" s="64" t="s">
        <v>4437</v>
      </c>
      <c r="D548" s="69" t="s">
        <v>4958</v>
      </c>
      <c r="E548" s="77" t="s">
        <v>4959</v>
      </c>
    </row>
    <row r="549" spans="1:5" x14ac:dyDescent="0.25">
      <c r="A549" s="59" t="str">
        <f t="shared" si="9"/>
        <v>ОГЭ-Электрооборудование-Вспом. оборуд.-Шинный мост-ЭТП Е9, SHM09, 1000 А</v>
      </c>
      <c r="B549" s="65" t="s">
        <v>4438</v>
      </c>
      <c r="C549" s="64" t="s">
        <v>4437</v>
      </c>
      <c r="D549" s="69" t="s">
        <v>4958</v>
      </c>
      <c r="E549" s="77" t="s">
        <v>4957</v>
      </c>
    </row>
    <row r="550" spans="1:5" x14ac:dyDescent="0.25">
      <c r="A550" s="59" t="str">
        <f t="shared" si="9"/>
        <v>ОГЭ-Электрооборудование-Вспом. оборуд.-Электрооборудования РУНН - 0,4 кВ-РУНН Е9 PCT09</v>
      </c>
      <c r="B550" s="65" t="s">
        <v>4438</v>
      </c>
      <c r="C550" s="64" t="s">
        <v>4437</v>
      </c>
      <c r="D550" s="69" t="s">
        <v>4956</v>
      </c>
      <c r="E550" s="77" t="s">
        <v>4955</v>
      </c>
    </row>
    <row r="551" spans="1:5" ht="45" x14ac:dyDescent="0.25">
      <c r="A551" s="59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5" t="s">
        <v>4438</v>
      </c>
      <c r="C551" s="64" t="s">
        <v>4437</v>
      </c>
      <c r="D551" s="69" t="s">
        <v>4953</v>
      </c>
      <c r="E551" s="79" t="s">
        <v>4954</v>
      </c>
    </row>
    <row r="552" spans="1:5" ht="45" x14ac:dyDescent="0.25">
      <c r="A552" s="59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5" t="s">
        <v>4438</v>
      </c>
      <c r="C552" s="64" t="s">
        <v>4437</v>
      </c>
      <c r="D552" s="69" t="s">
        <v>4953</v>
      </c>
      <c r="E552" s="79" t="s">
        <v>4952</v>
      </c>
    </row>
    <row r="553" spans="1:5" x14ac:dyDescent="0.25">
      <c r="A553" s="59" t="str">
        <f t="shared" si="9"/>
        <v>ОГЭ-Электрооборудование-Вспом. оборуд.-Шкаф-ЭТП Е7. АУОТ (шкаф организации опертока)</v>
      </c>
      <c r="B553" s="65" t="s">
        <v>4438</v>
      </c>
      <c r="C553" s="64" t="s">
        <v>4437</v>
      </c>
      <c r="D553" s="69" t="s">
        <v>4950</v>
      </c>
      <c r="E553" s="77" t="s">
        <v>4951</v>
      </c>
    </row>
    <row r="554" spans="1:5" ht="30" x14ac:dyDescent="0.25">
      <c r="A554" s="59" t="str">
        <f t="shared" si="9"/>
        <v>ОГЭ-Электрооборудование-Вспом. оборуд.-Шкаф-ЭТП Е7. ШАКБ (шкаф аккумуляторных батарей)</v>
      </c>
      <c r="B554" s="65" t="s">
        <v>4438</v>
      </c>
      <c r="C554" s="64" t="s">
        <v>4437</v>
      </c>
      <c r="D554" s="69" t="s">
        <v>4950</v>
      </c>
      <c r="E554" s="77" t="s">
        <v>4949</v>
      </c>
    </row>
    <row r="555" spans="1:5" ht="30" x14ac:dyDescent="0.25">
      <c r="A555" s="59" t="str">
        <f t="shared" si="9"/>
        <v>ОГЭ-Электрооборудование-Вспом. оборуд.-Шкафы ШТЗ (шкаф тепловой защиты)-ЭТП Е9. PTR09-ШТЗ</v>
      </c>
      <c r="B555" s="65" t="s">
        <v>4438</v>
      </c>
      <c r="C555" s="64" t="s">
        <v>4437</v>
      </c>
      <c r="D555" s="69" t="s">
        <v>4948</v>
      </c>
      <c r="E555" s="77" t="s">
        <v>4947</v>
      </c>
    </row>
    <row r="556" spans="1:5" ht="30" x14ac:dyDescent="0.25">
      <c r="A556" s="59" t="str">
        <f t="shared" si="9"/>
        <v>ОГЭ-Электрооборудование-Вспом. оборуд.-Цепочка Шкафов по ЭТП Е9; Ячейка №24-ЭТП Е9. 1ВЩ</v>
      </c>
      <c r="B556" s="65" t="s">
        <v>4438</v>
      </c>
      <c r="C556" s="64" t="s">
        <v>4437</v>
      </c>
      <c r="D556" s="69" t="s">
        <v>4943</v>
      </c>
      <c r="E556" s="77" t="s">
        <v>4946</v>
      </c>
    </row>
    <row r="557" spans="1:5" ht="30" x14ac:dyDescent="0.25">
      <c r="A557" s="59" t="str">
        <f t="shared" si="9"/>
        <v>ОГЭ-Электрооборудование-Вспом. оборуд.-Цепочка Шкафов по ЭТП Е9; Ячейка №24-ОСП. 20ВРУ</v>
      </c>
      <c r="B557" s="65" t="s">
        <v>4438</v>
      </c>
      <c r="C557" s="64" t="s">
        <v>4437</v>
      </c>
      <c r="D557" s="69" t="s">
        <v>4943</v>
      </c>
      <c r="E557" s="77" t="s">
        <v>4945</v>
      </c>
    </row>
    <row r="558" spans="1:5" ht="30" x14ac:dyDescent="0.25">
      <c r="A558" s="59" t="str">
        <f t="shared" si="9"/>
        <v>ОГЭ-Электрооборудование-Вспом. оборуд.-Цепочка Шкафов по ЭТП Е9; Ячейка №24-КПП. 10-ВРУ</v>
      </c>
      <c r="B558" s="65" t="s">
        <v>4438</v>
      </c>
      <c r="C558" s="64" t="s">
        <v>4437</v>
      </c>
      <c r="D558" s="69" t="s">
        <v>4943</v>
      </c>
      <c r="E558" s="77" t="s">
        <v>4944</v>
      </c>
    </row>
    <row r="559" spans="1:5" ht="30" x14ac:dyDescent="0.25">
      <c r="A559" s="59" t="str">
        <f t="shared" si="9"/>
        <v>ОГЭ-Электрооборудование-Вспом. оборуд.-Цепочка Шкафов по ЭТП Е9; Ячейка №24-СГР. 8ШАВР</v>
      </c>
      <c r="B559" s="65" t="s">
        <v>4438</v>
      </c>
      <c r="C559" s="64" t="s">
        <v>4437</v>
      </c>
      <c r="D559" s="69" t="s">
        <v>4943</v>
      </c>
      <c r="E559" s="76" t="s">
        <v>4942</v>
      </c>
    </row>
    <row r="560" spans="1:5" x14ac:dyDescent="0.25">
      <c r="A560" s="59" t="str">
        <f t="shared" si="9"/>
        <v>ОГЭ-Электрооборудование-Вспом. оборуд.-Цепочка Шкафов по ЭТП Е9; 1ВЩ-ОЗС. 1ЩОА</v>
      </c>
      <c r="B560" s="65" t="s">
        <v>4438</v>
      </c>
      <c r="C560" s="64" t="s">
        <v>4437</v>
      </c>
      <c r="D560" s="78" t="s">
        <v>4933</v>
      </c>
      <c r="E560" s="77" t="s">
        <v>4941</v>
      </c>
    </row>
    <row r="561" spans="1:5" x14ac:dyDescent="0.25">
      <c r="A561" s="59" t="str">
        <f t="shared" si="9"/>
        <v>ОГЭ-Электрооборудование-Вспом. оборуд.-Цепочка Шкафов по ЭТП Е9; 1ВЩ-ОЗС. 1ШР</v>
      </c>
      <c r="B561" s="65" t="s">
        <v>4438</v>
      </c>
      <c r="C561" s="64" t="s">
        <v>4437</v>
      </c>
      <c r="D561" s="69" t="s">
        <v>4933</v>
      </c>
      <c r="E561" s="76" t="s">
        <v>4940</v>
      </c>
    </row>
    <row r="562" spans="1:5" x14ac:dyDescent="0.25">
      <c r="A562" s="59" t="str">
        <f t="shared" si="9"/>
        <v>ОГЭ-Электрооборудование-Вспом. оборуд.-Цепочка Шкафов по ЭТП Е9; 1ВЩ-ОЗС. 2ШР</v>
      </c>
      <c r="B562" s="65" t="s">
        <v>4438</v>
      </c>
      <c r="C562" s="64" t="s">
        <v>4437</v>
      </c>
      <c r="D562" s="69" t="s">
        <v>4933</v>
      </c>
      <c r="E562" s="76" t="s">
        <v>4939</v>
      </c>
    </row>
    <row r="563" spans="1:5" x14ac:dyDescent="0.25">
      <c r="A563" s="59" t="str">
        <f t="shared" si="9"/>
        <v>ОГЭ-Электрооборудование-Вспом. оборуд.-Цепочка Шкафов по ЭТП Е9; 1ВЩ-ОЗС. 4ШР</v>
      </c>
      <c r="B563" s="65" t="s">
        <v>4438</v>
      </c>
      <c r="C563" s="64" t="s">
        <v>4437</v>
      </c>
      <c r="D563" s="69" t="s">
        <v>4933</v>
      </c>
      <c r="E563" s="76" t="s">
        <v>4938</v>
      </c>
    </row>
    <row r="564" spans="1:5" x14ac:dyDescent="0.25">
      <c r="A564" s="59" t="str">
        <f t="shared" si="9"/>
        <v>ОГЭ-Электрооборудование-Вспом. оборуд.-Цепочка Шкафов по ЭТП Е9; 1ВЩ-ЭТП Е9. 3ЩО</v>
      </c>
      <c r="B564" s="65" t="s">
        <v>4438</v>
      </c>
      <c r="C564" s="64" t="s">
        <v>4437</v>
      </c>
      <c r="D564" s="69" t="s">
        <v>4933</v>
      </c>
      <c r="E564" s="76" t="s">
        <v>4937</v>
      </c>
    </row>
    <row r="565" spans="1:5" x14ac:dyDescent="0.25">
      <c r="A565" s="59" t="str">
        <f t="shared" si="9"/>
        <v>ОГЭ-Электрооборудование-Вспом. оборуд.-Цепочка Шкафов по ЭТП Е9; 1ВЩ-ОЗС. 1ЩО</v>
      </c>
      <c r="B565" s="65" t="s">
        <v>4438</v>
      </c>
      <c r="C565" s="64" t="s">
        <v>4437</v>
      </c>
      <c r="D565" s="69" t="s">
        <v>4933</v>
      </c>
      <c r="E565" s="76" t="s">
        <v>4936</v>
      </c>
    </row>
    <row r="566" spans="1:5" x14ac:dyDescent="0.25">
      <c r="A566" s="59" t="str">
        <f t="shared" si="9"/>
        <v>ОГЭ-Электрооборудование-Вспом. оборуд.-Цепочка Шкафов по ЭТП Е9; 1ВЩ-ОЗС. 2ЩО</v>
      </c>
      <c r="B566" s="65" t="s">
        <v>4438</v>
      </c>
      <c r="C566" s="64" t="s">
        <v>4437</v>
      </c>
      <c r="D566" s="69" t="s">
        <v>4933</v>
      </c>
      <c r="E566" s="76" t="s">
        <v>4935</v>
      </c>
    </row>
    <row r="567" spans="1:5" x14ac:dyDescent="0.25">
      <c r="A567" s="59" t="str">
        <f t="shared" si="9"/>
        <v>ОГЭ-Электрооборудование-Вспом. оборуд.-Цепочка Шкафов по ЭТП Е9; 1ВЩ-ОЗС. 5ШР</v>
      </c>
      <c r="B567" s="65" t="s">
        <v>4438</v>
      </c>
      <c r="C567" s="64" t="s">
        <v>4437</v>
      </c>
      <c r="D567" s="69" t="s">
        <v>4933</v>
      </c>
      <c r="E567" s="76" t="s">
        <v>4934</v>
      </c>
    </row>
    <row r="568" spans="1:5" x14ac:dyDescent="0.25">
      <c r="A568" s="59" t="str">
        <f t="shared" si="9"/>
        <v>ОГЭ-Электрооборудование-Вспом. оборуд.-Цепочка Шкафов по ЭТП Е9; 1ВЩ-ЭТП Е9. ЯУНО-4</v>
      </c>
      <c r="B568" s="65" t="s">
        <v>4438</v>
      </c>
      <c r="C568" s="64" t="s">
        <v>4437</v>
      </c>
      <c r="D568" s="69" t="s">
        <v>4933</v>
      </c>
      <c r="E568" s="76" t="s">
        <v>4932</v>
      </c>
    </row>
    <row r="569" spans="1:5" x14ac:dyDescent="0.25">
      <c r="A569" s="59" t="str">
        <f t="shared" si="9"/>
        <v>ОГЭ-Электрооборудование-Вспом. оборуд.-Цепочка Шкафов ОСП. 20ВРУ-ОСП. 20ШРС1</v>
      </c>
      <c r="B569" s="65" t="s">
        <v>4438</v>
      </c>
      <c r="C569" s="64" t="s">
        <v>4437</v>
      </c>
      <c r="D569" s="78" t="s">
        <v>4928</v>
      </c>
      <c r="E569" s="77" t="s">
        <v>4931</v>
      </c>
    </row>
    <row r="570" spans="1:5" x14ac:dyDescent="0.25">
      <c r="A570" s="59" t="str">
        <f t="shared" si="9"/>
        <v>ОГЭ-Электрооборудование-Вспом. оборуд.-Цепочка Шкафов ОСП. 20ВРУ-ОСП. 20ШВК</v>
      </c>
      <c r="B570" s="65" t="s">
        <v>4438</v>
      </c>
      <c r="C570" s="64" t="s">
        <v>4437</v>
      </c>
      <c r="D570" s="69" t="s">
        <v>4928</v>
      </c>
      <c r="E570" s="76" t="s">
        <v>4930</v>
      </c>
    </row>
    <row r="571" spans="1:5" x14ac:dyDescent="0.25">
      <c r="A571" s="59" t="str">
        <f t="shared" si="9"/>
        <v>ОГЭ-Электрооборудование-Вспом. оборуд.-Цепочка Шкафов ОСП. 20ВРУ-ОСП. ЩО-1</v>
      </c>
      <c r="B571" s="65" t="s">
        <v>4438</v>
      </c>
      <c r="C571" s="64" t="s">
        <v>4437</v>
      </c>
      <c r="D571" s="69" t="s">
        <v>4928</v>
      </c>
      <c r="E571" s="76" t="s">
        <v>4929</v>
      </c>
    </row>
    <row r="572" spans="1:5" x14ac:dyDescent="0.25">
      <c r="A572" s="59" t="str">
        <f t="shared" si="9"/>
        <v>ОГЭ-Электрооборудование-Вспом. оборуд.-Цепочка Шкафов ОСП. 20ВРУ-ОСП. ШСС20</v>
      </c>
      <c r="B572" s="65" t="s">
        <v>4438</v>
      </c>
      <c r="C572" s="64" t="s">
        <v>4437</v>
      </c>
      <c r="D572" s="69" t="s">
        <v>4928</v>
      </c>
      <c r="E572" s="76" t="s">
        <v>4927</v>
      </c>
    </row>
    <row r="573" spans="1:5" x14ac:dyDescent="0.25">
      <c r="A573" s="59" t="str">
        <f t="shared" si="9"/>
        <v>ОГЭ-Электрооборудование-Вспом. оборуд.-Цепочка Шкафов СГР. 8ШАВР-СГР. 08-ШСС</v>
      </c>
      <c r="B573" s="65" t="s">
        <v>4438</v>
      </c>
      <c r="C573" s="64" t="s">
        <v>4437</v>
      </c>
      <c r="D573" s="78" t="s">
        <v>4926</v>
      </c>
      <c r="E573" s="77" t="s">
        <v>4925</v>
      </c>
    </row>
    <row r="574" spans="1:5" ht="30" x14ac:dyDescent="0.25">
      <c r="A574" s="59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5" t="s">
        <v>4438</v>
      </c>
      <c r="C574" s="64" t="s">
        <v>4437</v>
      </c>
      <c r="D574" s="78" t="s">
        <v>4897</v>
      </c>
      <c r="E574" s="79" t="s">
        <v>4924</v>
      </c>
    </row>
    <row r="575" spans="1:5" ht="30" x14ac:dyDescent="0.25">
      <c r="A575" s="59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5" t="s">
        <v>4438</v>
      </c>
      <c r="C575" s="64" t="s">
        <v>4437</v>
      </c>
      <c r="D575" s="69" t="s">
        <v>4897</v>
      </c>
      <c r="E575" s="80" t="s">
        <v>4923</v>
      </c>
    </row>
    <row r="576" spans="1:5" ht="30" x14ac:dyDescent="0.25">
      <c r="A576" s="59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5" t="s">
        <v>4438</v>
      </c>
      <c r="C576" s="64" t="s">
        <v>4437</v>
      </c>
      <c r="D576" s="69" t="s">
        <v>4897</v>
      </c>
      <c r="E576" s="80" t="s">
        <v>4922</v>
      </c>
    </row>
    <row r="577" spans="1:5" ht="30" x14ac:dyDescent="0.25">
      <c r="A577" s="59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5" t="s">
        <v>4438</v>
      </c>
      <c r="C577" s="64" t="s">
        <v>4437</v>
      </c>
      <c r="D577" s="69" t="s">
        <v>4897</v>
      </c>
      <c r="E577" s="80" t="s">
        <v>4921</v>
      </c>
    </row>
    <row r="578" spans="1:5" ht="30" x14ac:dyDescent="0.25">
      <c r="A578" s="59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5" t="s">
        <v>4438</v>
      </c>
      <c r="C578" s="64" t="s">
        <v>4437</v>
      </c>
      <c r="D578" s="69" t="s">
        <v>4897</v>
      </c>
      <c r="E578" s="80" t="s">
        <v>4920</v>
      </c>
    </row>
    <row r="579" spans="1:5" ht="30" x14ac:dyDescent="0.25">
      <c r="A579" s="59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5" t="s">
        <v>4438</v>
      </c>
      <c r="C579" s="64" t="s">
        <v>4437</v>
      </c>
      <c r="D579" s="69" t="s">
        <v>4897</v>
      </c>
      <c r="E579" s="80" t="s">
        <v>4919</v>
      </c>
    </row>
    <row r="580" spans="1:5" ht="30" x14ac:dyDescent="0.25">
      <c r="A580" s="59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5" t="s">
        <v>4438</v>
      </c>
      <c r="C580" s="64" t="s">
        <v>4437</v>
      </c>
      <c r="D580" s="69" t="s">
        <v>4897</v>
      </c>
      <c r="E580" s="80" t="s">
        <v>4918</v>
      </c>
    </row>
    <row r="581" spans="1:5" ht="30" x14ac:dyDescent="0.25">
      <c r="A581" s="59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5" t="s">
        <v>4438</v>
      </c>
      <c r="C581" s="64" t="s">
        <v>4437</v>
      </c>
      <c r="D581" s="69" t="s">
        <v>4897</v>
      </c>
      <c r="E581" s="80" t="s">
        <v>4917</v>
      </c>
    </row>
    <row r="582" spans="1:5" ht="30" x14ac:dyDescent="0.25">
      <c r="A582" s="59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5" t="s">
        <v>4438</v>
      </c>
      <c r="C582" s="64" t="s">
        <v>4437</v>
      </c>
      <c r="D582" s="78" t="s">
        <v>4897</v>
      </c>
      <c r="E582" s="79" t="s">
        <v>4916</v>
      </c>
    </row>
    <row r="583" spans="1:5" ht="30" x14ac:dyDescent="0.25">
      <c r="A583" s="59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5" t="s">
        <v>4438</v>
      </c>
      <c r="C583" s="64" t="s">
        <v>4437</v>
      </c>
      <c r="D583" s="69" t="s">
        <v>4897</v>
      </c>
      <c r="E583" s="80" t="s">
        <v>4915</v>
      </c>
    </row>
    <row r="584" spans="1:5" ht="30" x14ac:dyDescent="0.25">
      <c r="A584" s="59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5" t="s">
        <v>4438</v>
      </c>
      <c r="C584" s="64" t="s">
        <v>4437</v>
      </c>
      <c r="D584" s="69" t="s">
        <v>4897</v>
      </c>
      <c r="E584" s="80" t="s">
        <v>4914</v>
      </c>
    </row>
    <row r="585" spans="1:5" ht="30" x14ac:dyDescent="0.25">
      <c r="A585" s="59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5" t="s">
        <v>4438</v>
      </c>
      <c r="C585" s="64" t="s">
        <v>4437</v>
      </c>
      <c r="D585" s="69" t="s">
        <v>4897</v>
      </c>
      <c r="E585" s="80" t="s">
        <v>4913</v>
      </c>
    </row>
    <row r="586" spans="1:5" ht="30" x14ac:dyDescent="0.25">
      <c r="A586" s="59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5" t="s">
        <v>4438</v>
      </c>
      <c r="C586" s="64" t="s">
        <v>4437</v>
      </c>
      <c r="D586" s="69" t="s">
        <v>4897</v>
      </c>
      <c r="E586" s="80" t="s">
        <v>4912</v>
      </c>
    </row>
    <row r="587" spans="1:5" ht="30" x14ac:dyDescent="0.25">
      <c r="A587" s="59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5" t="s">
        <v>4438</v>
      </c>
      <c r="C587" s="64" t="s">
        <v>4437</v>
      </c>
      <c r="D587" s="69" t="s">
        <v>4897</v>
      </c>
      <c r="E587" s="80" t="s">
        <v>4911</v>
      </c>
    </row>
    <row r="588" spans="1:5" ht="30" x14ac:dyDescent="0.25">
      <c r="A588" s="59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5" t="s">
        <v>4438</v>
      </c>
      <c r="C588" s="64" t="s">
        <v>4437</v>
      </c>
      <c r="D588" s="69" t="s">
        <v>4897</v>
      </c>
      <c r="E588" s="80" t="s">
        <v>4910</v>
      </c>
    </row>
    <row r="589" spans="1:5" ht="30" x14ac:dyDescent="0.25">
      <c r="A589" s="59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5" t="s">
        <v>4438</v>
      </c>
      <c r="C589" s="64" t="s">
        <v>4437</v>
      </c>
      <c r="D589" s="69" t="s">
        <v>4897</v>
      </c>
      <c r="E589" s="80" t="s">
        <v>4909</v>
      </c>
    </row>
    <row r="590" spans="1:5" ht="30" x14ac:dyDescent="0.25">
      <c r="A590" s="59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5" t="s">
        <v>4438</v>
      </c>
      <c r="C590" s="64" t="s">
        <v>4437</v>
      </c>
      <c r="D590" s="69" t="s">
        <v>4897</v>
      </c>
      <c r="E590" s="80" t="s">
        <v>4908</v>
      </c>
    </row>
    <row r="591" spans="1:5" ht="30" x14ac:dyDescent="0.25">
      <c r="A591" s="59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5" t="s">
        <v>4438</v>
      </c>
      <c r="C591" s="64" t="s">
        <v>4437</v>
      </c>
      <c r="D591" s="69" t="s">
        <v>4897</v>
      </c>
      <c r="E591" s="80" t="s">
        <v>4907</v>
      </c>
    </row>
    <row r="592" spans="1:5" ht="30" x14ac:dyDescent="0.25">
      <c r="A592" s="59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5" t="s">
        <v>4438</v>
      </c>
      <c r="C592" s="64" t="s">
        <v>4437</v>
      </c>
      <c r="D592" s="69" t="s">
        <v>4897</v>
      </c>
      <c r="E592" s="80" t="s">
        <v>4906</v>
      </c>
    </row>
    <row r="593" spans="1:5" ht="30" x14ac:dyDescent="0.25">
      <c r="A593" s="59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5" t="s">
        <v>4438</v>
      </c>
      <c r="C593" s="64" t="s">
        <v>4437</v>
      </c>
      <c r="D593" s="69" t="s">
        <v>4897</v>
      </c>
      <c r="E593" s="80" t="s">
        <v>4905</v>
      </c>
    </row>
    <row r="594" spans="1:5" ht="30" x14ac:dyDescent="0.25">
      <c r="A594" s="59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5" t="s">
        <v>4438</v>
      </c>
      <c r="C594" s="64" t="s">
        <v>4437</v>
      </c>
      <c r="D594" s="69" t="s">
        <v>4897</v>
      </c>
      <c r="E594" s="80" t="s">
        <v>4904</v>
      </c>
    </row>
    <row r="595" spans="1:5" ht="30" x14ac:dyDescent="0.25">
      <c r="A595" s="59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5" t="s">
        <v>4438</v>
      </c>
      <c r="C595" s="64" t="s">
        <v>4437</v>
      </c>
      <c r="D595" s="69" t="s">
        <v>4897</v>
      </c>
      <c r="E595" s="80" t="s">
        <v>4903</v>
      </c>
    </row>
    <row r="596" spans="1:5" ht="30" x14ac:dyDescent="0.25">
      <c r="A596" s="59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5" t="s">
        <v>4438</v>
      </c>
      <c r="C596" s="64" t="s">
        <v>4437</v>
      </c>
      <c r="D596" s="69" t="s">
        <v>4897</v>
      </c>
      <c r="E596" s="80" t="s">
        <v>4902</v>
      </c>
    </row>
    <row r="597" spans="1:5" ht="30" x14ac:dyDescent="0.25">
      <c r="A597" s="59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5" t="s">
        <v>4438</v>
      </c>
      <c r="C597" s="64" t="s">
        <v>4437</v>
      </c>
      <c r="D597" s="69" t="s">
        <v>4897</v>
      </c>
      <c r="E597" s="80" t="s">
        <v>4901</v>
      </c>
    </row>
    <row r="598" spans="1:5" ht="30" x14ac:dyDescent="0.25">
      <c r="A598" s="59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5" t="s">
        <v>4438</v>
      </c>
      <c r="C598" s="64" t="s">
        <v>4437</v>
      </c>
      <c r="D598" s="69" t="s">
        <v>4897</v>
      </c>
      <c r="E598" s="80" t="s">
        <v>4900</v>
      </c>
    </row>
    <row r="599" spans="1:5" ht="30" x14ac:dyDescent="0.25">
      <c r="A599" s="59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5" t="s">
        <v>4438</v>
      </c>
      <c r="C599" s="64" t="s">
        <v>4437</v>
      </c>
      <c r="D599" s="69" t="s">
        <v>4897</v>
      </c>
      <c r="E599" s="80" t="s">
        <v>4899</v>
      </c>
    </row>
    <row r="600" spans="1:5" ht="30" x14ac:dyDescent="0.25">
      <c r="A600" s="59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5" t="s">
        <v>4438</v>
      </c>
      <c r="C600" s="64" t="s">
        <v>4437</v>
      </c>
      <c r="D600" s="69" t="s">
        <v>4897</v>
      </c>
      <c r="E600" s="80" t="s">
        <v>4898</v>
      </c>
    </row>
    <row r="601" spans="1:5" ht="30" x14ac:dyDescent="0.25">
      <c r="A601" s="59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5" t="s">
        <v>4438</v>
      </c>
      <c r="C601" s="64" t="s">
        <v>4437</v>
      </c>
      <c r="D601" s="69" t="s">
        <v>4897</v>
      </c>
      <c r="E601" s="80" t="s">
        <v>4896</v>
      </c>
    </row>
    <row r="602" spans="1:5" ht="30" x14ac:dyDescent="0.25">
      <c r="A602" s="59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5" t="s">
        <v>4438</v>
      </c>
      <c r="C602" s="64" t="s">
        <v>4437</v>
      </c>
      <c r="D602" s="69" t="s">
        <v>4895</v>
      </c>
      <c r="E602" s="80" t="s">
        <v>4894</v>
      </c>
    </row>
    <row r="603" spans="1:5" ht="30" x14ac:dyDescent="0.25">
      <c r="A603" s="59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5" t="s">
        <v>4438</v>
      </c>
      <c r="C603" s="64" t="s">
        <v>4437</v>
      </c>
      <c r="D603" s="78" t="s">
        <v>4837</v>
      </c>
      <c r="E603" s="77" t="s">
        <v>4893</v>
      </c>
    </row>
    <row r="604" spans="1:5" ht="30" x14ac:dyDescent="0.25">
      <c r="A604" s="59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5" t="s">
        <v>4438</v>
      </c>
      <c r="C604" s="64" t="s">
        <v>4437</v>
      </c>
      <c r="D604" s="69" t="s">
        <v>4837</v>
      </c>
      <c r="E604" s="77" t="s">
        <v>4892</v>
      </c>
    </row>
    <row r="605" spans="1:5" ht="30" x14ac:dyDescent="0.25">
      <c r="A605" s="59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5" t="s">
        <v>4438</v>
      </c>
      <c r="C605" s="64" t="s">
        <v>4437</v>
      </c>
      <c r="D605" s="69" t="s">
        <v>4837</v>
      </c>
      <c r="E605" s="76" t="s">
        <v>4891</v>
      </c>
    </row>
    <row r="606" spans="1:5" ht="30" x14ac:dyDescent="0.25">
      <c r="A606" s="59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5" t="s">
        <v>4438</v>
      </c>
      <c r="C606" s="64" t="s">
        <v>4437</v>
      </c>
      <c r="D606" s="69" t="s">
        <v>4837</v>
      </c>
      <c r="E606" s="76" t="s">
        <v>4890</v>
      </c>
    </row>
    <row r="607" spans="1:5" ht="30" x14ac:dyDescent="0.25">
      <c r="A607" s="59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5" t="s">
        <v>4438</v>
      </c>
      <c r="C607" s="64" t="s">
        <v>4437</v>
      </c>
      <c r="D607" s="69" t="s">
        <v>4837</v>
      </c>
      <c r="E607" s="76" t="s">
        <v>4889</v>
      </c>
    </row>
    <row r="608" spans="1:5" ht="30" x14ac:dyDescent="0.25">
      <c r="A608" s="59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5" t="s">
        <v>4438</v>
      </c>
      <c r="C608" s="64" t="s">
        <v>4437</v>
      </c>
      <c r="D608" s="69" t="s">
        <v>4837</v>
      </c>
      <c r="E608" s="76" t="s">
        <v>4888</v>
      </c>
    </row>
    <row r="609" spans="1:5" ht="30" x14ac:dyDescent="0.25">
      <c r="A609" s="59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5" t="s">
        <v>4438</v>
      </c>
      <c r="C609" s="64" t="s">
        <v>4437</v>
      </c>
      <c r="D609" s="69" t="s">
        <v>4837</v>
      </c>
      <c r="E609" s="76" t="s">
        <v>4887</v>
      </c>
    </row>
    <row r="610" spans="1:5" ht="30" x14ac:dyDescent="0.25">
      <c r="A610" s="59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5" t="s">
        <v>4438</v>
      </c>
      <c r="C610" s="64" t="s">
        <v>4437</v>
      </c>
      <c r="D610" s="69" t="s">
        <v>4837</v>
      </c>
      <c r="E610" s="76" t="s">
        <v>4886</v>
      </c>
    </row>
    <row r="611" spans="1:5" ht="30" x14ac:dyDescent="0.25">
      <c r="A611" s="59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5" t="s">
        <v>4438</v>
      </c>
      <c r="C611" s="64" t="s">
        <v>4437</v>
      </c>
      <c r="D611" s="69" t="s">
        <v>4837</v>
      </c>
      <c r="E611" s="76" t="s">
        <v>4885</v>
      </c>
    </row>
    <row r="612" spans="1:5" ht="30" x14ac:dyDescent="0.25">
      <c r="A612" s="59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5" t="s">
        <v>4438</v>
      </c>
      <c r="C612" s="64" t="s">
        <v>4437</v>
      </c>
      <c r="D612" s="69" t="s">
        <v>4837</v>
      </c>
      <c r="E612" s="76" t="s">
        <v>4884</v>
      </c>
    </row>
    <row r="613" spans="1:5" ht="30" x14ac:dyDescent="0.25">
      <c r="A613" s="59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5" t="s">
        <v>4438</v>
      </c>
      <c r="C613" s="64" t="s">
        <v>4437</v>
      </c>
      <c r="D613" s="69" t="s">
        <v>4837</v>
      </c>
      <c r="E613" s="76" t="s">
        <v>4883</v>
      </c>
    </row>
    <row r="614" spans="1:5" ht="30" x14ac:dyDescent="0.25">
      <c r="A614" s="59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5" t="s">
        <v>4438</v>
      </c>
      <c r="C614" s="64" t="s">
        <v>4437</v>
      </c>
      <c r="D614" s="69" t="s">
        <v>4837</v>
      </c>
      <c r="E614" s="76" t="s">
        <v>4882</v>
      </c>
    </row>
    <row r="615" spans="1:5" ht="30" x14ac:dyDescent="0.25">
      <c r="A615" s="59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5" t="s">
        <v>4438</v>
      </c>
      <c r="C615" s="64" t="s">
        <v>4437</v>
      </c>
      <c r="D615" s="69" t="s">
        <v>4837</v>
      </c>
      <c r="E615" s="76" t="s">
        <v>4881</v>
      </c>
    </row>
    <row r="616" spans="1:5" ht="30" x14ac:dyDescent="0.25">
      <c r="A616" s="59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5" t="s">
        <v>4438</v>
      </c>
      <c r="C616" s="64" t="s">
        <v>4437</v>
      </c>
      <c r="D616" s="69" t="s">
        <v>4837</v>
      </c>
      <c r="E616" s="76" t="s">
        <v>4880</v>
      </c>
    </row>
    <row r="617" spans="1:5" ht="30" x14ac:dyDescent="0.25">
      <c r="A617" s="59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5" t="s">
        <v>4438</v>
      </c>
      <c r="C617" s="64" t="s">
        <v>4437</v>
      </c>
      <c r="D617" s="69" t="s">
        <v>4837</v>
      </c>
      <c r="E617" s="76" t="s">
        <v>4879</v>
      </c>
    </row>
    <row r="618" spans="1:5" ht="30" x14ac:dyDescent="0.25">
      <c r="A618" s="59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5" t="s">
        <v>4438</v>
      </c>
      <c r="C618" s="64" t="s">
        <v>4437</v>
      </c>
      <c r="D618" s="69" t="s">
        <v>4837</v>
      </c>
      <c r="E618" s="76" t="s">
        <v>4878</v>
      </c>
    </row>
    <row r="619" spans="1:5" ht="30" x14ac:dyDescent="0.25">
      <c r="A619" s="59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5" t="s">
        <v>4438</v>
      </c>
      <c r="C619" s="64" t="s">
        <v>4437</v>
      </c>
      <c r="D619" s="69" t="s">
        <v>4837</v>
      </c>
      <c r="E619" s="76" t="s">
        <v>4877</v>
      </c>
    </row>
    <row r="620" spans="1:5" ht="30" x14ac:dyDescent="0.25">
      <c r="A620" s="59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5" t="s">
        <v>4438</v>
      </c>
      <c r="C620" s="64" t="s">
        <v>4437</v>
      </c>
      <c r="D620" s="69" t="s">
        <v>4837</v>
      </c>
      <c r="E620" s="76" t="s">
        <v>4876</v>
      </c>
    </row>
    <row r="621" spans="1:5" ht="30" x14ac:dyDescent="0.25">
      <c r="A621" s="59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5" t="s">
        <v>4438</v>
      </c>
      <c r="C621" s="64" t="s">
        <v>4437</v>
      </c>
      <c r="D621" s="69" t="s">
        <v>4837</v>
      </c>
      <c r="E621" s="76" t="s">
        <v>4875</v>
      </c>
    </row>
    <row r="622" spans="1:5" ht="30" x14ac:dyDescent="0.25">
      <c r="A622" s="59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5" t="s">
        <v>4438</v>
      </c>
      <c r="C622" s="64" t="s">
        <v>4437</v>
      </c>
      <c r="D622" s="69" t="s">
        <v>4837</v>
      </c>
      <c r="E622" s="76" t="s">
        <v>4874</v>
      </c>
    </row>
    <row r="623" spans="1:5" ht="30" x14ac:dyDescent="0.25">
      <c r="A623" s="59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5" t="s">
        <v>4438</v>
      </c>
      <c r="C623" s="64" t="s">
        <v>4437</v>
      </c>
      <c r="D623" s="69" t="s">
        <v>4837</v>
      </c>
      <c r="E623" s="76" t="s">
        <v>4873</v>
      </c>
    </row>
    <row r="624" spans="1:5" ht="30" x14ac:dyDescent="0.25">
      <c r="A624" s="59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5" t="s">
        <v>4438</v>
      </c>
      <c r="C624" s="64" t="s">
        <v>4437</v>
      </c>
      <c r="D624" s="69" t="s">
        <v>4837</v>
      </c>
      <c r="E624" s="76" t="s">
        <v>4872</v>
      </c>
    </row>
    <row r="625" spans="1:5" ht="30" x14ac:dyDescent="0.25">
      <c r="A625" s="59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5" t="s">
        <v>4438</v>
      </c>
      <c r="C625" s="64" t="s">
        <v>4437</v>
      </c>
      <c r="D625" s="69" t="s">
        <v>4837</v>
      </c>
      <c r="E625" s="76" t="s">
        <v>4871</v>
      </c>
    </row>
    <row r="626" spans="1:5" ht="30" x14ac:dyDescent="0.25">
      <c r="A626" s="59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5" t="s">
        <v>4438</v>
      </c>
      <c r="C626" s="64" t="s">
        <v>4437</v>
      </c>
      <c r="D626" s="69" t="s">
        <v>4837</v>
      </c>
      <c r="E626" s="76" t="s">
        <v>4870</v>
      </c>
    </row>
    <row r="627" spans="1:5" ht="30" x14ac:dyDescent="0.25">
      <c r="A627" s="59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5" t="s">
        <v>4438</v>
      </c>
      <c r="C627" s="64" t="s">
        <v>4437</v>
      </c>
      <c r="D627" s="69" t="s">
        <v>4837</v>
      </c>
      <c r="E627" s="76" t="s">
        <v>4869</v>
      </c>
    </row>
    <row r="628" spans="1:5" ht="30" x14ac:dyDescent="0.25">
      <c r="A628" s="59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5" t="s">
        <v>4438</v>
      </c>
      <c r="C628" s="64" t="s">
        <v>4437</v>
      </c>
      <c r="D628" s="69" t="s">
        <v>4837</v>
      </c>
      <c r="E628" s="76" t="s">
        <v>4868</v>
      </c>
    </row>
    <row r="629" spans="1:5" ht="30" x14ac:dyDescent="0.25">
      <c r="A629" s="59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5" t="s">
        <v>4438</v>
      </c>
      <c r="C629" s="64" t="s">
        <v>4437</v>
      </c>
      <c r="D629" s="69" t="s">
        <v>4837</v>
      </c>
      <c r="E629" s="76" t="s">
        <v>4867</v>
      </c>
    </row>
    <row r="630" spans="1:5" ht="30" x14ac:dyDescent="0.25">
      <c r="A630" s="59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5" t="s">
        <v>4438</v>
      </c>
      <c r="C630" s="64" t="s">
        <v>4437</v>
      </c>
      <c r="D630" s="69" t="s">
        <v>4837</v>
      </c>
      <c r="E630" s="76" t="s">
        <v>4866</v>
      </c>
    </row>
    <row r="631" spans="1:5" ht="30" x14ac:dyDescent="0.25">
      <c r="A631" s="59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5" t="s">
        <v>4438</v>
      </c>
      <c r="C631" s="64" t="s">
        <v>4437</v>
      </c>
      <c r="D631" s="69" t="s">
        <v>4837</v>
      </c>
      <c r="E631" s="76" t="s">
        <v>4865</v>
      </c>
    </row>
    <row r="632" spans="1:5" ht="30" x14ac:dyDescent="0.25">
      <c r="A632" s="59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5" t="s">
        <v>4438</v>
      </c>
      <c r="C632" s="64" t="s">
        <v>4437</v>
      </c>
      <c r="D632" s="69" t="s">
        <v>4837</v>
      </c>
      <c r="E632" s="76" t="s">
        <v>4864</v>
      </c>
    </row>
    <row r="633" spans="1:5" ht="30" x14ac:dyDescent="0.25">
      <c r="A633" s="59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5" t="s">
        <v>4438</v>
      </c>
      <c r="C633" s="64" t="s">
        <v>4437</v>
      </c>
      <c r="D633" s="69" t="s">
        <v>4837</v>
      </c>
      <c r="E633" s="76" t="s">
        <v>4863</v>
      </c>
    </row>
    <row r="634" spans="1:5" ht="30" x14ac:dyDescent="0.25">
      <c r="A634" s="59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5" t="s">
        <v>4438</v>
      </c>
      <c r="C634" s="64" t="s">
        <v>4437</v>
      </c>
      <c r="D634" s="69" t="s">
        <v>4837</v>
      </c>
      <c r="E634" s="76" t="s">
        <v>4862</v>
      </c>
    </row>
    <row r="635" spans="1:5" ht="30" x14ac:dyDescent="0.25">
      <c r="A635" s="59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5" t="s">
        <v>4438</v>
      </c>
      <c r="C635" s="64" t="s">
        <v>4437</v>
      </c>
      <c r="D635" s="69" t="s">
        <v>4837</v>
      </c>
      <c r="E635" s="76" t="s">
        <v>4861</v>
      </c>
    </row>
    <row r="636" spans="1:5" ht="30" x14ac:dyDescent="0.25">
      <c r="A636" s="59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5" t="s">
        <v>4438</v>
      </c>
      <c r="C636" s="64" t="s">
        <v>4437</v>
      </c>
      <c r="D636" s="69" t="s">
        <v>4837</v>
      </c>
      <c r="E636" s="76" t="s">
        <v>4860</v>
      </c>
    </row>
    <row r="637" spans="1:5" ht="30" x14ac:dyDescent="0.25">
      <c r="A637" s="59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5" t="s">
        <v>4438</v>
      </c>
      <c r="C637" s="64" t="s">
        <v>4437</v>
      </c>
      <c r="D637" s="69" t="s">
        <v>4837</v>
      </c>
      <c r="E637" s="80" t="s">
        <v>4859</v>
      </c>
    </row>
    <row r="638" spans="1:5" ht="30" x14ac:dyDescent="0.25">
      <c r="A638" s="59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5" t="s">
        <v>4438</v>
      </c>
      <c r="C638" s="64" t="s">
        <v>4437</v>
      </c>
      <c r="D638" s="69" t="s">
        <v>4837</v>
      </c>
      <c r="E638" s="76" t="s">
        <v>4858</v>
      </c>
    </row>
    <row r="639" spans="1:5" ht="30" x14ac:dyDescent="0.25">
      <c r="A639" s="59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5" t="s">
        <v>4438</v>
      </c>
      <c r="C639" s="64" t="s">
        <v>4437</v>
      </c>
      <c r="D639" s="69" t="s">
        <v>4837</v>
      </c>
      <c r="E639" s="76" t="s">
        <v>4857</v>
      </c>
    </row>
    <row r="640" spans="1:5" ht="30" x14ac:dyDescent="0.25">
      <c r="A640" s="59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5" t="s">
        <v>4438</v>
      </c>
      <c r="C640" s="64" t="s">
        <v>4437</v>
      </c>
      <c r="D640" s="69" t="s">
        <v>4837</v>
      </c>
      <c r="E640" s="76" t="s">
        <v>4856</v>
      </c>
    </row>
    <row r="641" spans="1:5" ht="30" x14ac:dyDescent="0.25">
      <c r="A641" s="59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5" t="s">
        <v>4438</v>
      </c>
      <c r="C641" s="64" t="s">
        <v>4437</v>
      </c>
      <c r="D641" s="69" t="s">
        <v>4837</v>
      </c>
      <c r="E641" s="76" t="s">
        <v>4855</v>
      </c>
    </row>
    <row r="642" spans="1:5" ht="30" x14ac:dyDescent="0.25">
      <c r="A642" s="59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5" t="s">
        <v>4438</v>
      </c>
      <c r="C642" s="64" t="s">
        <v>4437</v>
      </c>
      <c r="D642" s="69" t="s">
        <v>4837</v>
      </c>
      <c r="E642" s="76" t="s">
        <v>4854</v>
      </c>
    </row>
    <row r="643" spans="1:5" ht="30" x14ac:dyDescent="0.25">
      <c r="A643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5" t="s">
        <v>4438</v>
      </c>
      <c r="C643" s="64" t="s">
        <v>4437</v>
      </c>
      <c r="D643" s="69" t="s">
        <v>4837</v>
      </c>
      <c r="E643" s="76" t="s">
        <v>4853</v>
      </c>
    </row>
    <row r="644" spans="1:5" ht="30" x14ac:dyDescent="0.25">
      <c r="A644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5" t="s">
        <v>4438</v>
      </c>
      <c r="C644" s="64" t="s">
        <v>4437</v>
      </c>
      <c r="D644" s="69" t="s">
        <v>4837</v>
      </c>
      <c r="E644" s="76" t="s">
        <v>4852</v>
      </c>
    </row>
    <row r="645" spans="1:5" ht="30" x14ac:dyDescent="0.25">
      <c r="A645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5" t="s">
        <v>4438</v>
      </c>
      <c r="C645" s="64" t="s">
        <v>4437</v>
      </c>
      <c r="D645" s="69" t="s">
        <v>4837</v>
      </c>
      <c r="E645" s="76" t="s">
        <v>4851</v>
      </c>
    </row>
    <row r="646" spans="1:5" ht="30" x14ac:dyDescent="0.25">
      <c r="A646" s="59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5" t="s">
        <v>4438</v>
      </c>
      <c r="C646" s="64" t="s">
        <v>4437</v>
      </c>
      <c r="D646" s="69" t="s">
        <v>4837</v>
      </c>
      <c r="E646" s="76" t="s">
        <v>4850</v>
      </c>
    </row>
    <row r="647" spans="1:5" ht="30" x14ac:dyDescent="0.25">
      <c r="A647" s="59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5" t="s">
        <v>4438</v>
      </c>
      <c r="C647" s="64" t="s">
        <v>4437</v>
      </c>
      <c r="D647" s="69" t="s">
        <v>4837</v>
      </c>
      <c r="E647" s="76" t="s">
        <v>4849</v>
      </c>
    </row>
    <row r="648" spans="1:5" ht="30" x14ac:dyDescent="0.25">
      <c r="A648" s="59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5" t="s">
        <v>4438</v>
      </c>
      <c r="C648" s="64" t="s">
        <v>4437</v>
      </c>
      <c r="D648" s="69" t="s">
        <v>4837</v>
      </c>
      <c r="E648" s="76" t="s">
        <v>4848</v>
      </c>
    </row>
    <row r="649" spans="1:5" ht="30" x14ac:dyDescent="0.25">
      <c r="A649" s="59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5" t="s">
        <v>4438</v>
      </c>
      <c r="C649" s="64" t="s">
        <v>4437</v>
      </c>
      <c r="D649" s="69" t="s">
        <v>4837</v>
      </c>
      <c r="E649" s="76" t="s">
        <v>4847</v>
      </c>
    </row>
    <row r="650" spans="1:5" ht="30" x14ac:dyDescent="0.25">
      <c r="A650" s="59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5" t="s">
        <v>4438</v>
      </c>
      <c r="C650" s="64" t="s">
        <v>4437</v>
      </c>
      <c r="D650" s="69" t="s">
        <v>4837</v>
      </c>
      <c r="E650" s="76" t="s">
        <v>4846</v>
      </c>
    </row>
    <row r="651" spans="1:5" ht="30" x14ac:dyDescent="0.25">
      <c r="A651" s="59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5" t="s">
        <v>4438</v>
      </c>
      <c r="C651" s="64" t="s">
        <v>4437</v>
      </c>
      <c r="D651" s="69" t="s">
        <v>4837</v>
      </c>
      <c r="E651" s="76" t="s">
        <v>4845</v>
      </c>
    </row>
    <row r="652" spans="1:5" ht="30" x14ac:dyDescent="0.25">
      <c r="A652" s="59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5" t="s">
        <v>4438</v>
      </c>
      <c r="C652" s="64" t="s">
        <v>4437</v>
      </c>
      <c r="D652" s="69" t="s">
        <v>4837</v>
      </c>
      <c r="E652" s="76" t="s">
        <v>4844</v>
      </c>
    </row>
    <row r="653" spans="1:5" ht="30" x14ac:dyDescent="0.25">
      <c r="A653" s="59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5" t="s">
        <v>4438</v>
      </c>
      <c r="C653" s="64" t="s">
        <v>4437</v>
      </c>
      <c r="D653" s="69" t="s">
        <v>4837</v>
      </c>
      <c r="E653" s="76" t="s">
        <v>4843</v>
      </c>
    </row>
    <row r="654" spans="1:5" ht="30" x14ac:dyDescent="0.25">
      <c r="A654" s="59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5" t="s">
        <v>4438</v>
      </c>
      <c r="C654" s="64" t="s">
        <v>4437</v>
      </c>
      <c r="D654" s="69" t="s">
        <v>4837</v>
      </c>
      <c r="E654" s="76" t="s">
        <v>4842</v>
      </c>
    </row>
    <row r="655" spans="1:5" ht="30" x14ac:dyDescent="0.25">
      <c r="A655" s="59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5" t="s">
        <v>4438</v>
      </c>
      <c r="C655" s="64" t="s">
        <v>4437</v>
      </c>
      <c r="D655" s="69" t="s">
        <v>4837</v>
      </c>
      <c r="E655" s="76" t="s">
        <v>4841</v>
      </c>
    </row>
    <row r="656" spans="1:5" ht="30" x14ac:dyDescent="0.25">
      <c r="A656" s="59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5" t="s">
        <v>4438</v>
      </c>
      <c r="C656" s="64" t="s">
        <v>4437</v>
      </c>
      <c r="D656" s="69" t="s">
        <v>4837</v>
      </c>
      <c r="E656" s="76" t="s">
        <v>4840</v>
      </c>
    </row>
    <row r="657" spans="1:5" ht="30" x14ac:dyDescent="0.25">
      <c r="A657" s="59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5" t="s">
        <v>4438</v>
      </c>
      <c r="C657" s="64" t="s">
        <v>4437</v>
      </c>
      <c r="D657" s="69" t="s">
        <v>4837</v>
      </c>
      <c r="E657" s="76" t="s">
        <v>4839</v>
      </c>
    </row>
    <row r="658" spans="1:5" ht="30" x14ac:dyDescent="0.25">
      <c r="A658" s="59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5" t="s">
        <v>4438</v>
      </c>
      <c r="C658" s="64" t="s">
        <v>4437</v>
      </c>
      <c r="D658" s="69" t="s">
        <v>4837</v>
      </c>
      <c r="E658" s="76" t="s">
        <v>4838</v>
      </c>
    </row>
    <row r="659" spans="1:5" ht="30" x14ac:dyDescent="0.25">
      <c r="A659" s="59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5" t="s">
        <v>4438</v>
      </c>
      <c r="C659" s="64" t="s">
        <v>4437</v>
      </c>
      <c r="D659" s="69" t="s">
        <v>4837</v>
      </c>
      <c r="E659" s="76" t="s">
        <v>4836</v>
      </c>
    </row>
    <row r="660" spans="1:5" ht="30" x14ac:dyDescent="0.25">
      <c r="A660" s="59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5" t="s">
        <v>4438</v>
      </c>
      <c r="C660" s="64" t="s">
        <v>4437</v>
      </c>
      <c r="D660" s="69" t="s">
        <v>4835</v>
      </c>
      <c r="E660" s="76" t="s">
        <v>4831</v>
      </c>
    </row>
    <row r="661" spans="1:5" ht="30" x14ac:dyDescent="0.25">
      <c r="A661" s="59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5" t="s">
        <v>4438</v>
      </c>
      <c r="C661" s="64" t="s">
        <v>4437</v>
      </c>
      <c r="D661" s="69" t="s">
        <v>4833</v>
      </c>
      <c r="E661" s="77" t="s">
        <v>4834</v>
      </c>
    </row>
    <row r="662" spans="1:5" ht="30" x14ac:dyDescent="0.25">
      <c r="A662" s="59" t="str">
        <f t="shared" si="11"/>
        <v>ОГЭ-Электрооборудование-Вспом. оборуд.-Компрессор;Азотная станция-Дожимной компрессор. WW-100/5-40</v>
      </c>
      <c r="B662" s="65" t="s">
        <v>4438</v>
      </c>
      <c r="C662" s="64" t="s">
        <v>4437</v>
      </c>
      <c r="D662" s="69" t="s">
        <v>4833</v>
      </c>
      <c r="E662" s="76" t="s">
        <v>4832</v>
      </c>
    </row>
    <row r="663" spans="1:5" ht="30" x14ac:dyDescent="0.25">
      <c r="A663" s="59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5" t="s">
        <v>4438</v>
      </c>
      <c r="C663" s="64" t="s">
        <v>4437</v>
      </c>
      <c r="D663" s="69" t="s">
        <v>4830</v>
      </c>
      <c r="E663" s="77" t="s">
        <v>4831</v>
      </c>
    </row>
    <row r="664" spans="1:5" ht="30" x14ac:dyDescent="0.25">
      <c r="A664" s="59" t="str">
        <f t="shared" si="11"/>
        <v>ОГЭ-Электрооборудование-Вспом. оборуд.-Компрессор;НоваяАзотная станция-Дожимной компрессор  ZW-1/7-20</v>
      </c>
      <c r="B664" s="65" t="s">
        <v>4438</v>
      </c>
      <c r="C664" s="64" t="s">
        <v>4437</v>
      </c>
      <c r="D664" s="69" t="s">
        <v>4830</v>
      </c>
      <c r="E664" s="76" t="s">
        <v>4829</v>
      </c>
    </row>
    <row r="665" spans="1:5" x14ac:dyDescent="0.25">
      <c r="A665" s="59" t="str">
        <f t="shared" si="11"/>
        <v>ОГЭ-Электрооборудование-Вспом. оборуд.-Компрессор;УВП-Robuschi RBS  15/F STD</v>
      </c>
      <c r="B665" s="65" t="s">
        <v>4438</v>
      </c>
      <c r="C665" s="64" t="s">
        <v>4437</v>
      </c>
      <c r="D665" s="69" t="s">
        <v>4828</v>
      </c>
      <c r="E665" s="76" t="s">
        <v>4827</v>
      </c>
    </row>
    <row r="666" spans="1:5" ht="30" x14ac:dyDescent="0.25">
      <c r="A666" s="59" t="str">
        <f t="shared" si="11"/>
        <v>ОГЭ-Электрооборудование-Вспом. оборуд.-Вентиляционные установки;УВП-Конвентор электрический</v>
      </c>
      <c r="B666" s="65" t="s">
        <v>4438</v>
      </c>
      <c r="C666" s="64" t="s">
        <v>4437</v>
      </c>
      <c r="D666" s="69" t="s">
        <v>4823</v>
      </c>
      <c r="E666" s="76" t="s">
        <v>4826</v>
      </c>
    </row>
    <row r="667" spans="1:5" ht="30" x14ac:dyDescent="0.25">
      <c r="A667" s="59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5" t="s">
        <v>4438</v>
      </c>
      <c r="C667" s="64" t="s">
        <v>4437</v>
      </c>
      <c r="D667" s="69" t="s">
        <v>4823</v>
      </c>
      <c r="E667" s="76" t="s">
        <v>4825</v>
      </c>
    </row>
    <row r="668" spans="1:5" ht="30" x14ac:dyDescent="0.25">
      <c r="A668" s="59" t="str">
        <f t="shared" si="11"/>
        <v>ОГЭ-Электрооборудование-Вспом. оборуд.-Вентиляционные установки;УВП-Воздуходувная станция.</v>
      </c>
      <c r="B668" s="65" t="s">
        <v>4438</v>
      </c>
      <c r="C668" s="64" t="s">
        <v>4437</v>
      </c>
      <c r="D668" s="69" t="s">
        <v>4823</v>
      </c>
      <c r="E668" s="76" t="s">
        <v>4824</v>
      </c>
    </row>
    <row r="669" spans="1:5" ht="30" x14ac:dyDescent="0.25">
      <c r="A669" s="59" t="str">
        <f t="shared" si="11"/>
        <v>ОГЭ-Электрооборудование-Вспом. оборуд.-Вентиляционные установки;УВП-Чиллер с воздушным охлаждением</v>
      </c>
      <c r="B669" s="65" t="s">
        <v>4438</v>
      </c>
      <c r="C669" s="64" t="s">
        <v>4437</v>
      </c>
      <c r="D669" s="69" t="s">
        <v>4823</v>
      </c>
      <c r="E669" s="76" t="s">
        <v>4822</v>
      </c>
    </row>
    <row r="670" spans="1:5" ht="30" x14ac:dyDescent="0.25">
      <c r="A670" s="59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5" t="s">
        <v>4438</v>
      </c>
      <c r="C670" s="64" t="s">
        <v>4437</v>
      </c>
      <c r="D670" s="69" t="s">
        <v>4820</v>
      </c>
      <c r="E670" s="76" t="s">
        <v>4821</v>
      </c>
    </row>
    <row r="671" spans="1:5" ht="30" x14ac:dyDescent="0.25">
      <c r="A671" s="59" t="str">
        <f t="shared" si="11"/>
        <v>ОГЭ-Электрооборудование-Вспом. оборуд.-Вентиляционные установки;Парогенераторная-Вентилятор осевой</v>
      </c>
      <c r="B671" s="65" t="s">
        <v>4438</v>
      </c>
      <c r="C671" s="64" t="s">
        <v>4437</v>
      </c>
      <c r="D671" s="69" t="s">
        <v>4820</v>
      </c>
      <c r="E671" s="76" t="s">
        <v>4819</v>
      </c>
    </row>
    <row r="672" spans="1:5" ht="30" x14ac:dyDescent="0.25">
      <c r="A672" s="59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5" t="s">
        <v>4438</v>
      </c>
      <c r="C672" s="64" t="s">
        <v>4437</v>
      </c>
      <c r="D672" s="69" t="s">
        <v>4818</v>
      </c>
      <c r="E672" s="76" t="s">
        <v>4817</v>
      </c>
    </row>
    <row r="673" spans="1:5" ht="30" x14ac:dyDescent="0.25">
      <c r="A673" s="59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5" t="s">
        <v>4438</v>
      </c>
      <c r="C673" s="64" t="s">
        <v>4437</v>
      </c>
      <c r="D673" s="69" t="s">
        <v>4810</v>
      </c>
      <c r="E673" s="80" t="s">
        <v>4816</v>
      </c>
    </row>
    <row r="674" spans="1:5" ht="30" x14ac:dyDescent="0.25">
      <c r="A674" s="59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5" t="s">
        <v>4438</v>
      </c>
      <c r="C674" s="64" t="s">
        <v>4437</v>
      </c>
      <c r="D674" s="69" t="s">
        <v>4810</v>
      </c>
      <c r="E674" s="79" t="s">
        <v>4815</v>
      </c>
    </row>
    <row r="675" spans="1:5" ht="30" x14ac:dyDescent="0.25">
      <c r="A675" s="59" t="str">
        <f t="shared" si="11"/>
        <v>ОГЭ-Электрооборудование-Вспом. оборуд.-Кондиционеры;УВП-Настенный сплит система УВП АБК Этаж-2 (АСУТП)</v>
      </c>
      <c r="B675" s="65" t="s">
        <v>4438</v>
      </c>
      <c r="C675" s="64" t="s">
        <v>4437</v>
      </c>
      <c r="D675" s="69" t="s">
        <v>4810</v>
      </c>
      <c r="E675" s="79" t="s">
        <v>4814</v>
      </c>
    </row>
    <row r="676" spans="1:5" ht="30" x14ac:dyDescent="0.25">
      <c r="A676" s="59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5" t="s">
        <v>4438</v>
      </c>
      <c r="C676" s="64" t="s">
        <v>4437</v>
      </c>
      <c r="D676" s="69" t="s">
        <v>4810</v>
      </c>
      <c r="E676" s="79" t="s">
        <v>4813</v>
      </c>
    </row>
    <row r="677" spans="1:5" ht="30" x14ac:dyDescent="0.25">
      <c r="A677" s="59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5" t="s">
        <v>4438</v>
      </c>
      <c r="C677" s="64" t="s">
        <v>4437</v>
      </c>
      <c r="D677" s="69" t="s">
        <v>4810</v>
      </c>
      <c r="E677" s="79" t="s">
        <v>4812</v>
      </c>
    </row>
    <row r="678" spans="1:5" ht="30" x14ac:dyDescent="0.25">
      <c r="A678" s="59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5" t="s">
        <v>4438</v>
      </c>
      <c r="C678" s="64" t="s">
        <v>4437</v>
      </c>
      <c r="D678" s="69" t="s">
        <v>4810</v>
      </c>
      <c r="E678" s="79" t="s">
        <v>4811</v>
      </c>
    </row>
    <row r="679" spans="1:5" ht="30" x14ac:dyDescent="0.25">
      <c r="A679" s="59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5" t="s">
        <v>4438</v>
      </c>
      <c r="C679" s="64" t="s">
        <v>4437</v>
      </c>
      <c r="D679" s="69" t="s">
        <v>4810</v>
      </c>
      <c r="E679" s="79" t="s">
        <v>4809</v>
      </c>
    </row>
    <row r="680" spans="1:5" ht="45" x14ac:dyDescent="0.25">
      <c r="A680" s="59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5" t="s">
        <v>4438</v>
      </c>
      <c r="C680" s="64" t="s">
        <v>4437</v>
      </c>
      <c r="D680" s="69" t="s">
        <v>4808</v>
      </c>
      <c r="E680" s="79" t="s">
        <v>4807</v>
      </c>
    </row>
    <row r="681" spans="1:5" ht="30" x14ac:dyDescent="0.25">
      <c r="A681" s="59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5" t="s">
        <v>4438</v>
      </c>
      <c r="C681" s="64" t="s">
        <v>4437</v>
      </c>
      <c r="D681" s="78" t="s">
        <v>4802</v>
      </c>
      <c r="E681" s="79" t="s">
        <v>4806</v>
      </c>
    </row>
    <row r="682" spans="1:5" ht="30" x14ac:dyDescent="0.25">
      <c r="A682" s="59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5" t="s">
        <v>4438</v>
      </c>
      <c r="C682" s="64" t="s">
        <v>4437</v>
      </c>
      <c r="D682" s="69" t="s">
        <v>4802</v>
      </c>
      <c r="E682" s="79" t="s">
        <v>4805</v>
      </c>
    </row>
    <row r="683" spans="1:5" ht="30" x14ac:dyDescent="0.25">
      <c r="A683" s="59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5" t="s">
        <v>4438</v>
      </c>
      <c r="C683" s="64" t="s">
        <v>4437</v>
      </c>
      <c r="D683" s="69" t="s">
        <v>4802</v>
      </c>
      <c r="E683" s="79" t="s">
        <v>4804</v>
      </c>
    </row>
    <row r="684" spans="1:5" ht="30" x14ac:dyDescent="0.25">
      <c r="A684" s="59" t="str">
        <f t="shared" si="11"/>
        <v>ОГЭ-Электрооборудование-Вспом. оборуд.-Кондиционеры;Водородная станция-Чиллер Водородная станция 1-128</v>
      </c>
      <c r="B684" s="65" t="s">
        <v>4438</v>
      </c>
      <c r="C684" s="64" t="s">
        <v>4437</v>
      </c>
      <c r="D684" s="69" t="s">
        <v>4802</v>
      </c>
      <c r="E684" s="79" t="s">
        <v>4803</v>
      </c>
    </row>
    <row r="685" spans="1:5" ht="30" x14ac:dyDescent="0.25">
      <c r="A685" s="59" t="str">
        <f t="shared" si="11"/>
        <v>ОГЭ-Электрооборудование-Вспом. оборуд.-Кондиционеры;Водородная станция-Чиллер Водородная станция 1-64</v>
      </c>
      <c r="B685" s="65" t="s">
        <v>4438</v>
      </c>
      <c r="C685" s="64" t="s">
        <v>4437</v>
      </c>
      <c r="D685" s="69" t="s">
        <v>4802</v>
      </c>
      <c r="E685" s="79" t="s">
        <v>4801</v>
      </c>
    </row>
    <row r="686" spans="1:5" ht="30" x14ac:dyDescent="0.25">
      <c r="A686" s="59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5" t="s">
        <v>4438</v>
      </c>
      <c r="C686" s="64" t="s">
        <v>4437</v>
      </c>
      <c r="D686" s="78" t="s">
        <v>4800</v>
      </c>
      <c r="E686" s="79" t="s">
        <v>4799</v>
      </c>
    </row>
    <row r="687" spans="1:5" ht="30" x14ac:dyDescent="0.25">
      <c r="A687" s="59" t="str">
        <f t="shared" si="11"/>
        <v>ОГЭ-Электрооборудование-Вспом. оборуд.-Газовое и Котловое хозяйство;Парогенераторная-ГРПШ</v>
      </c>
      <c r="B687" s="65" t="s">
        <v>4438</v>
      </c>
      <c r="C687" s="64" t="s">
        <v>4437</v>
      </c>
      <c r="D687" s="78" t="s">
        <v>4798</v>
      </c>
      <c r="E687" s="77" t="s">
        <v>4797</v>
      </c>
    </row>
    <row r="688" spans="1:5" ht="30" x14ac:dyDescent="0.25">
      <c r="A688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5" t="s">
        <v>4438</v>
      </c>
      <c r="C688" s="64" t="s">
        <v>4437</v>
      </c>
      <c r="D688" s="78" t="s">
        <v>4785</v>
      </c>
      <c r="E688" s="77" t="s">
        <v>4796</v>
      </c>
    </row>
    <row r="689" spans="1:5" ht="30" x14ac:dyDescent="0.25">
      <c r="A689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5" t="s">
        <v>4438</v>
      </c>
      <c r="C689" s="64" t="s">
        <v>4437</v>
      </c>
      <c r="D689" s="69" t="s">
        <v>4785</v>
      </c>
      <c r="E689" s="77" t="s">
        <v>4795</v>
      </c>
    </row>
    <row r="690" spans="1:5" ht="30" x14ac:dyDescent="0.25">
      <c r="A690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5" t="s">
        <v>4438</v>
      </c>
      <c r="C690" s="64" t="s">
        <v>4437</v>
      </c>
      <c r="D690" s="69" t="s">
        <v>4785</v>
      </c>
      <c r="E690" s="77" t="s">
        <v>4794</v>
      </c>
    </row>
    <row r="691" spans="1:5" ht="30" x14ac:dyDescent="0.25">
      <c r="A691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5" t="s">
        <v>4438</v>
      </c>
      <c r="C691" s="64" t="s">
        <v>4437</v>
      </c>
      <c r="D691" s="69" t="s">
        <v>4785</v>
      </c>
      <c r="E691" s="77" t="s">
        <v>4793</v>
      </c>
    </row>
    <row r="692" spans="1:5" ht="30" x14ac:dyDescent="0.25">
      <c r="A692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5" t="s">
        <v>4438</v>
      </c>
      <c r="C692" s="64" t="s">
        <v>4437</v>
      </c>
      <c r="D692" s="69" t="s">
        <v>4785</v>
      </c>
      <c r="E692" s="77" t="s">
        <v>4792</v>
      </c>
    </row>
    <row r="693" spans="1:5" ht="30" x14ac:dyDescent="0.25">
      <c r="A693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5" t="s">
        <v>4438</v>
      </c>
      <c r="C693" s="64" t="s">
        <v>4437</v>
      </c>
      <c r="D693" s="69" t="s">
        <v>4785</v>
      </c>
      <c r="E693" s="77" t="s">
        <v>4791</v>
      </c>
    </row>
    <row r="694" spans="1:5" ht="30" x14ac:dyDescent="0.25">
      <c r="A694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5" t="s">
        <v>4438</v>
      </c>
      <c r="C694" s="64" t="s">
        <v>4437</v>
      </c>
      <c r="D694" s="69" t="s">
        <v>4785</v>
      </c>
      <c r="E694" s="77" t="s">
        <v>4790</v>
      </c>
    </row>
    <row r="695" spans="1:5" ht="30" x14ac:dyDescent="0.25">
      <c r="A695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5" t="s">
        <v>4438</v>
      </c>
      <c r="C695" s="64" t="s">
        <v>4437</v>
      </c>
      <c r="D695" s="69" t="s">
        <v>4785</v>
      </c>
      <c r="E695" s="77" t="s">
        <v>4789</v>
      </c>
    </row>
    <row r="696" spans="1:5" ht="30" x14ac:dyDescent="0.25">
      <c r="A696" s="59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5" t="s">
        <v>4438</v>
      </c>
      <c r="C696" s="64" t="s">
        <v>4437</v>
      </c>
      <c r="D696" s="69" t="s">
        <v>4785</v>
      </c>
      <c r="E696" s="77" t="s">
        <v>4788</v>
      </c>
    </row>
    <row r="697" spans="1:5" ht="30" x14ac:dyDescent="0.25">
      <c r="A697" s="59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5" t="s">
        <v>4438</v>
      </c>
      <c r="C697" s="64" t="s">
        <v>4437</v>
      </c>
      <c r="D697" s="69" t="s">
        <v>4785</v>
      </c>
      <c r="E697" s="77" t="s">
        <v>4787</v>
      </c>
    </row>
    <row r="698" spans="1:5" ht="30" x14ac:dyDescent="0.25">
      <c r="A698" s="59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5" t="s">
        <v>4438</v>
      </c>
      <c r="C698" s="64" t="s">
        <v>4437</v>
      </c>
      <c r="D698" s="69" t="s">
        <v>4785</v>
      </c>
      <c r="E698" s="77" t="s">
        <v>4786</v>
      </c>
    </row>
    <row r="699" spans="1:5" ht="30" x14ac:dyDescent="0.25">
      <c r="A699" s="59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5" t="s">
        <v>4438</v>
      </c>
      <c r="C699" s="64" t="s">
        <v>4437</v>
      </c>
      <c r="D699" s="69" t="s">
        <v>4785</v>
      </c>
      <c r="E699" s="77" t="s">
        <v>4784</v>
      </c>
    </row>
    <row r="700" spans="1:5" ht="30" x14ac:dyDescent="0.25">
      <c r="A700" s="59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5" t="s">
        <v>4438</v>
      </c>
      <c r="C700" s="64" t="s">
        <v>4437</v>
      </c>
      <c r="D700" s="78" t="s">
        <v>4783</v>
      </c>
      <c r="E700" s="77" t="s">
        <v>4778</v>
      </c>
    </row>
    <row r="701" spans="1:5" ht="30" x14ac:dyDescent="0.25">
      <c r="A701" s="59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5" t="s">
        <v>4438</v>
      </c>
      <c r="C701" s="64" t="s">
        <v>4437</v>
      </c>
      <c r="D701" s="78" t="s">
        <v>4782</v>
      </c>
      <c r="E701" s="77" t="s">
        <v>4781</v>
      </c>
    </row>
    <row r="702" spans="1:5" ht="30" x14ac:dyDescent="0.25">
      <c r="A702" s="59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5" t="s">
        <v>4438</v>
      </c>
      <c r="C702" s="64" t="s">
        <v>4437</v>
      </c>
      <c r="D702" s="78" t="s">
        <v>4779</v>
      </c>
      <c r="E702" s="77" t="s">
        <v>4780</v>
      </c>
    </row>
    <row r="703" spans="1:5" ht="30" x14ac:dyDescent="0.25">
      <c r="A703" s="59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5" t="s">
        <v>4438</v>
      </c>
      <c r="C703" s="64" t="s">
        <v>4437</v>
      </c>
      <c r="D703" s="69" t="s">
        <v>4779</v>
      </c>
      <c r="E703" s="77" t="s">
        <v>4778</v>
      </c>
    </row>
    <row r="704" spans="1:5" ht="30" x14ac:dyDescent="0.25">
      <c r="A704" s="59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5" t="s">
        <v>4438</v>
      </c>
      <c r="C704" s="64" t="s">
        <v>4437</v>
      </c>
      <c r="D704" s="78" t="s">
        <v>4777</v>
      </c>
      <c r="E704" s="77" t="s">
        <v>4776</v>
      </c>
    </row>
    <row r="705" spans="1:7" ht="30" x14ac:dyDescent="0.25">
      <c r="A705" s="59" t="str">
        <f t="shared" si="11"/>
        <v>ОГЭ-Электрооборудование-Вспом. оборуд.-Насосы-Парогенераторная-Насос питательной воды</v>
      </c>
      <c r="B705" s="65" t="s">
        <v>4438</v>
      </c>
      <c r="C705" s="64" t="s">
        <v>4437</v>
      </c>
      <c r="D705" s="78" t="s">
        <v>4775</v>
      </c>
      <c r="E705" s="77" t="s">
        <v>4774</v>
      </c>
    </row>
    <row r="706" spans="1:7" x14ac:dyDescent="0.25">
      <c r="A706" s="59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5" t="s">
        <v>4438</v>
      </c>
      <c r="C706" s="64" t="s">
        <v>4437</v>
      </c>
      <c r="D706" s="78" t="s">
        <v>4773</v>
      </c>
      <c r="E706" s="77" t="s">
        <v>4772</v>
      </c>
    </row>
    <row r="707" spans="1:7" ht="30" x14ac:dyDescent="0.25">
      <c r="A707" s="59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5" t="s">
        <v>4438</v>
      </c>
      <c r="C707" s="64" t="s">
        <v>4437</v>
      </c>
      <c r="D707" s="78" t="s">
        <v>4771</v>
      </c>
      <c r="E707" s="77" t="s">
        <v>4769</v>
      </c>
    </row>
    <row r="708" spans="1:7" ht="30" x14ac:dyDescent="0.25">
      <c r="A708" s="59" t="str">
        <f t="shared" si="12"/>
        <v>ОГЭ-Электрооборудование-Вспом. оборуд.-Насосы-Насосные над скважинами-Погружной насос</v>
      </c>
      <c r="B708" s="65" t="s">
        <v>4438</v>
      </c>
      <c r="C708" s="64" t="s">
        <v>4437</v>
      </c>
      <c r="D708" s="78" t="s">
        <v>4770</v>
      </c>
      <c r="E708" s="77" t="s">
        <v>4769</v>
      </c>
    </row>
    <row r="709" spans="1:7" ht="30" x14ac:dyDescent="0.25">
      <c r="A709" s="59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5" t="s">
        <v>4438</v>
      </c>
      <c r="C709" s="64" t="s">
        <v>4437</v>
      </c>
      <c r="D709" s="78" t="s">
        <v>4759</v>
      </c>
      <c r="E709" s="76" t="s">
        <v>4768</v>
      </c>
    </row>
    <row r="710" spans="1:7" ht="45" x14ac:dyDescent="0.25">
      <c r="A710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5" t="s">
        <v>4438</v>
      </c>
      <c r="C710" s="64" t="s">
        <v>4437</v>
      </c>
      <c r="D710" s="69" t="s">
        <v>4759</v>
      </c>
      <c r="E710" s="79" t="s">
        <v>4767</v>
      </c>
    </row>
    <row r="711" spans="1:7" ht="45" x14ac:dyDescent="0.25">
      <c r="A711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5" t="s">
        <v>4438</v>
      </c>
      <c r="C711" s="64" t="s">
        <v>4437</v>
      </c>
      <c r="D711" s="69" t="s">
        <v>4759</v>
      </c>
      <c r="E711" s="79" t="s">
        <v>4766</v>
      </c>
    </row>
    <row r="712" spans="1:7" ht="30" x14ac:dyDescent="0.25">
      <c r="A712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5" t="s">
        <v>4438</v>
      </c>
      <c r="C712" s="64" t="s">
        <v>4437</v>
      </c>
      <c r="D712" s="69" t="s">
        <v>4759</v>
      </c>
      <c r="E712" s="77" t="s">
        <v>4765</v>
      </c>
    </row>
    <row r="713" spans="1:7" ht="45" x14ac:dyDescent="0.25">
      <c r="A713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5" t="s">
        <v>4438</v>
      </c>
      <c r="C713" s="64" t="s">
        <v>4437</v>
      </c>
      <c r="D713" s="69" t="s">
        <v>4759</v>
      </c>
      <c r="E713" s="79" t="s">
        <v>4764</v>
      </c>
    </row>
    <row r="714" spans="1:7" ht="30" x14ac:dyDescent="0.25">
      <c r="A714" s="59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5" t="s">
        <v>4438</v>
      </c>
      <c r="C714" s="64" t="s">
        <v>4437</v>
      </c>
      <c r="D714" s="69" t="s">
        <v>4759</v>
      </c>
      <c r="E714" s="77" t="s">
        <v>4763</v>
      </c>
    </row>
    <row r="715" spans="1:7" ht="30" x14ac:dyDescent="0.25">
      <c r="A715" s="59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5" t="s">
        <v>4438</v>
      </c>
      <c r="C715" s="64" t="s">
        <v>4437</v>
      </c>
      <c r="D715" s="69" t="s">
        <v>4759</v>
      </c>
      <c r="E715" s="77" t="s">
        <v>4762</v>
      </c>
    </row>
    <row r="716" spans="1:7" ht="30" x14ac:dyDescent="0.25">
      <c r="A716" s="59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5" t="s">
        <v>4438</v>
      </c>
      <c r="C716" s="64" t="s">
        <v>4437</v>
      </c>
      <c r="D716" s="69" t="s">
        <v>4759</v>
      </c>
      <c r="E716" s="77" t="s">
        <v>4761</v>
      </c>
    </row>
    <row r="717" spans="1:7" ht="30" x14ac:dyDescent="0.25">
      <c r="A717" s="59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5" t="s">
        <v>4438</v>
      </c>
      <c r="C717" s="64" t="s">
        <v>4437</v>
      </c>
      <c r="D717" s="69" t="s">
        <v>4759</v>
      </c>
      <c r="E717" s="77" t="s">
        <v>4760</v>
      </c>
    </row>
    <row r="718" spans="1:7" ht="30" x14ac:dyDescent="0.25">
      <c r="A718" s="59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5" t="s">
        <v>4438</v>
      </c>
      <c r="C718" s="64" t="s">
        <v>4437</v>
      </c>
      <c r="D718" s="69" t="s">
        <v>4759</v>
      </c>
      <c r="E718" s="77" t="s">
        <v>4758</v>
      </c>
    </row>
    <row r="719" spans="1:7" ht="30" x14ac:dyDescent="0.25">
      <c r="A719" s="59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5" t="s">
        <v>4438</v>
      </c>
      <c r="C719" s="64" t="s">
        <v>4437</v>
      </c>
      <c r="D719" s="78" t="s">
        <v>4465</v>
      </c>
      <c r="E719" s="77" t="s">
        <v>4757</v>
      </c>
      <c r="F719" s="54" t="s">
        <v>4756</v>
      </c>
      <c r="G719" s="54" t="s">
        <v>4755</v>
      </c>
    </row>
    <row r="720" spans="1:7" ht="30" x14ac:dyDescent="0.25">
      <c r="A720" s="59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5" t="s">
        <v>4438</v>
      </c>
      <c r="C720" s="64" t="s">
        <v>4437</v>
      </c>
      <c r="D720" s="69" t="s">
        <v>4465</v>
      </c>
      <c r="E720" s="77" t="s">
        <v>4754</v>
      </c>
      <c r="F720" s="54" t="s">
        <v>4753</v>
      </c>
      <c r="G720" s="54" t="s">
        <v>4752</v>
      </c>
    </row>
    <row r="721" spans="1:7" ht="30" x14ac:dyDescent="0.25">
      <c r="A721" s="59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5" t="s">
        <v>4438</v>
      </c>
      <c r="C721" s="64" t="s">
        <v>4437</v>
      </c>
      <c r="D721" s="69" t="s">
        <v>4465</v>
      </c>
      <c r="E721" s="77" t="s">
        <v>4751</v>
      </c>
      <c r="F721" s="54" t="s">
        <v>4750</v>
      </c>
      <c r="G721" s="54" t="s">
        <v>4749</v>
      </c>
    </row>
    <row r="722" spans="1:7" ht="30" x14ac:dyDescent="0.25">
      <c r="A722" s="59" t="str">
        <f t="shared" si="12"/>
        <v>ОГЭ-Электрооборудование-Вспом. оборуд.-Насосы-УВП-Винтовой насос эксцентриковый шнековый. J85WPU</v>
      </c>
      <c r="B722" s="65" t="s">
        <v>4438</v>
      </c>
      <c r="C722" s="64" t="s">
        <v>4437</v>
      </c>
      <c r="D722" s="69" t="s">
        <v>4465</v>
      </c>
      <c r="E722" s="77" t="s">
        <v>4748</v>
      </c>
      <c r="F722" s="54" t="s">
        <v>4747</v>
      </c>
      <c r="G722" s="54" t="s">
        <v>4746</v>
      </c>
    </row>
    <row r="723" spans="1:7" ht="30" x14ac:dyDescent="0.25">
      <c r="A723" s="59" t="str">
        <f t="shared" si="12"/>
        <v>ОГЭ-Электрооборудование-Вспом. оборуд.-Насосы-УВП-Винтовой насос эксцентриковый шнековый. J87WPU</v>
      </c>
      <c r="B723" s="65" t="s">
        <v>4438</v>
      </c>
      <c r="C723" s="64" t="s">
        <v>4437</v>
      </c>
      <c r="D723" s="69" t="s">
        <v>4465</v>
      </c>
      <c r="E723" s="77" t="s">
        <v>4745</v>
      </c>
      <c r="F723" s="54" t="s">
        <v>4744</v>
      </c>
      <c r="G723" s="54" t="s">
        <v>4743</v>
      </c>
    </row>
    <row r="724" spans="1:7" ht="30" x14ac:dyDescent="0.25">
      <c r="A724" s="59" t="str">
        <f t="shared" si="12"/>
        <v>ОГЭ-Электрооборудование-Вспом. оборуд.-Насосы-УВП-Винтовой насос эксцентриковый шнековый. J86WPU</v>
      </c>
      <c r="B724" s="65" t="s">
        <v>4438</v>
      </c>
      <c r="C724" s="64" t="s">
        <v>4437</v>
      </c>
      <c r="D724" s="69" t="s">
        <v>4465</v>
      </c>
      <c r="E724" s="77" t="s">
        <v>4742</v>
      </c>
      <c r="F724" s="54" t="s">
        <v>4741</v>
      </c>
      <c r="G724" s="54" t="s">
        <v>4740</v>
      </c>
    </row>
    <row r="725" spans="1:7" ht="30" x14ac:dyDescent="0.25">
      <c r="A725" s="59" t="str">
        <f t="shared" si="12"/>
        <v>ОГЭ-Электрооборудование-Вспом. оборуд.-Насосы-УВП-Винтовой насос эксцентриковый шнековый. J20WPU</v>
      </c>
      <c r="B725" s="65" t="s">
        <v>4438</v>
      </c>
      <c r="C725" s="64" t="s">
        <v>4437</v>
      </c>
      <c r="D725" s="69" t="s">
        <v>4465</v>
      </c>
      <c r="E725" s="77" t="s">
        <v>4739</v>
      </c>
      <c r="F725" s="54" t="s">
        <v>4738</v>
      </c>
      <c r="G725" s="54" t="s">
        <v>4737</v>
      </c>
    </row>
    <row r="726" spans="1:7" ht="30" x14ac:dyDescent="0.25">
      <c r="A726" s="59" t="str">
        <f t="shared" si="12"/>
        <v>ОГЭ-Электрооборудование-Вспом. оборуд.-Насосы-УВП-Винтовой насос эксцентриковый шнековый. J05WPU</v>
      </c>
      <c r="B726" s="65" t="s">
        <v>4438</v>
      </c>
      <c r="C726" s="64" t="s">
        <v>4437</v>
      </c>
      <c r="D726" s="69" t="s">
        <v>4465</v>
      </c>
      <c r="E726" s="77" t="s">
        <v>4736</v>
      </c>
      <c r="F726" s="54" t="s">
        <v>4735</v>
      </c>
      <c r="G726" s="54" t="s">
        <v>4734</v>
      </c>
    </row>
    <row r="727" spans="1:7" ht="30" x14ac:dyDescent="0.25">
      <c r="A727" s="59" t="str">
        <f t="shared" si="12"/>
        <v>ОГЭ-Электрооборудование-Вспом. оборуд.-Насосы-УВП-Винтовой насос эксцентриковый шнековый. F42WPU</v>
      </c>
      <c r="B727" s="65" t="s">
        <v>4438</v>
      </c>
      <c r="C727" s="64" t="s">
        <v>4437</v>
      </c>
      <c r="D727" s="69" t="s">
        <v>4465</v>
      </c>
      <c r="E727" s="77" t="s">
        <v>4733</v>
      </c>
      <c r="F727" s="54" t="s">
        <v>4732</v>
      </c>
      <c r="G727" s="54" t="s">
        <v>4731</v>
      </c>
    </row>
    <row r="728" spans="1:7" ht="30" x14ac:dyDescent="0.25">
      <c r="A728" s="59" t="str">
        <f t="shared" si="12"/>
        <v>ОГЭ-Электрооборудование-Вспом. оборуд.-Насосы-УВП-Винтовой насос эксцентриковый шнековый. F75WPU</v>
      </c>
      <c r="B728" s="65" t="s">
        <v>4438</v>
      </c>
      <c r="C728" s="64" t="s">
        <v>4437</v>
      </c>
      <c r="D728" s="69" t="s">
        <v>4465</v>
      </c>
      <c r="E728" s="77" t="s">
        <v>4730</v>
      </c>
      <c r="F728" s="54" t="s">
        <v>4729</v>
      </c>
      <c r="G728" s="54" t="s">
        <v>4728</v>
      </c>
    </row>
    <row r="729" spans="1:7" x14ac:dyDescent="0.25">
      <c r="A729" s="59" t="str">
        <f t="shared" si="12"/>
        <v>ОГЭ-Электрооборудование-Вспом. оборуд.-Насосы-УВП-Рециркуляционный насос. J11WPU</v>
      </c>
      <c r="B729" s="65" t="s">
        <v>4438</v>
      </c>
      <c r="C729" s="64" t="s">
        <v>4437</v>
      </c>
      <c r="D729" s="69" t="s">
        <v>4465</v>
      </c>
      <c r="E729" s="77" t="s">
        <v>4727</v>
      </c>
      <c r="F729" s="54" t="s">
        <v>4726</v>
      </c>
      <c r="G729" s="54" t="s">
        <v>4725</v>
      </c>
    </row>
    <row r="730" spans="1:7" ht="30" x14ac:dyDescent="0.25">
      <c r="A730" s="59" t="str">
        <f t="shared" si="12"/>
        <v>ОГЭ-Электрооборудование-Вспом. оборуд.-Насосы-УВП-Горизонтальный насос для агресивных жидкостей. J01WPU</v>
      </c>
      <c r="B730" s="65" t="s">
        <v>4438</v>
      </c>
      <c r="C730" s="64" t="s">
        <v>4437</v>
      </c>
      <c r="D730" s="69" t="s">
        <v>4465</v>
      </c>
      <c r="E730" s="77" t="s">
        <v>4724</v>
      </c>
      <c r="F730" s="54" t="s">
        <v>4723</v>
      </c>
      <c r="G730" s="54" t="s">
        <v>4722</v>
      </c>
    </row>
    <row r="731" spans="1:7" ht="30" x14ac:dyDescent="0.25">
      <c r="A731" s="59" t="str">
        <f t="shared" si="12"/>
        <v>ОГЭ-Электрооборудование-Вспом. оборуд.-Насосы-УВП-Горизонтальный насос для агресивных жидкостей. J14WPU</v>
      </c>
      <c r="B731" s="65" t="s">
        <v>4438</v>
      </c>
      <c r="C731" s="64" t="s">
        <v>4437</v>
      </c>
      <c r="D731" s="69" t="s">
        <v>4465</v>
      </c>
      <c r="E731" s="77" t="s">
        <v>4721</v>
      </c>
      <c r="F731" s="54" t="s">
        <v>4720</v>
      </c>
      <c r="G731" s="54" t="s">
        <v>4719</v>
      </c>
    </row>
    <row r="732" spans="1:7" ht="30" x14ac:dyDescent="0.25">
      <c r="A732" s="59" t="str">
        <f t="shared" si="12"/>
        <v>ОГЭ-Электрооборудование-Вспом. оборуд.-Насосы-УВП-Горизонтальный насос для агресивных жидкостей. J31WPU</v>
      </c>
      <c r="B732" s="65" t="s">
        <v>4438</v>
      </c>
      <c r="C732" s="64" t="s">
        <v>4437</v>
      </c>
      <c r="D732" s="69" t="s">
        <v>4465</v>
      </c>
      <c r="E732" s="77" t="s">
        <v>4718</v>
      </c>
      <c r="F732" s="54" t="s">
        <v>4717</v>
      </c>
      <c r="G732" s="54" t="s">
        <v>4716</v>
      </c>
    </row>
    <row r="733" spans="1:7" ht="30" x14ac:dyDescent="0.25">
      <c r="A733" s="59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5" t="s">
        <v>4438</v>
      </c>
      <c r="C733" s="64" t="s">
        <v>4437</v>
      </c>
      <c r="D733" s="69" t="s">
        <v>4465</v>
      </c>
      <c r="E733" s="79" t="s">
        <v>4715</v>
      </c>
      <c r="F733" s="54" t="s">
        <v>4714</v>
      </c>
      <c r="G733" s="54" t="s">
        <v>4713</v>
      </c>
    </row>
    <row r="734" spans="1:7" ht="30" x14ac:dyDescent="0.25">
      <c r="A734" s="59" t="str">
        <f t="shared" si="12"/>
        <v>ОГЭ-Электрооборудование-Вспом. оборуд.-Насосы-УВП-Горизонтальный насос для агресивных жидкостей. J04WPU</v>
      </c>
      <c r="B734" s="65" t="s">
        <v>4438</v>
      </c>
      <c r="C734" s="64" t="s">
        <v>4437</v>
      </c>
      <c r="D734" s="69" t="s">
        <v>4465</v>
      </c>
      <c r="E734" s="77" t="s">
        <v>4712</v>
      </c>
      <c r="F734" s="54" t="s">
        <v>4711</v>
      </c>
      <c r="G734" s="54" t="s">
        <v>4710</v>
      </c>
    </row>
    <row r="735" spans="1:7" ht="30" x14ac:dyDescent="0.25">
      <c r="A735" s="59" t="str">
        <f t="shared" si="12"/>
        <v>ОГЭ-Электрооборудование-Вспом. оборуд.-Насосы-УВП-Горизонтальный насос для агресивных жидкостей. J41WPU</v>
      </c>
      <c r="B735" s="65" t="s">
        <v>4438</v>
      </c>
      <c r="C735" s="64" t="s">
        <v>4437</v>
      </c>
      <c r="D735" s="69" t="s">
        <v>4465</v>
      </c>
      <c r="E735" s="77" t="s">
        <v>4709</v>
      </c>
      <c r="F735" s="54" t="s">
        <v>4708</v>
      </c>
      <c r="G735" s="54" t="s">
        <v>4707</v>
      </c>
    </row>
    <row r="736" spans="1:7" ht="30" x14ac:dyDescent="0.25">
      <c r="A736" s="59" t="str">
        <f t="shared" si="12"/>
        <v>ОГЭ-Электрооборудование-Вспом. оборуд.-Насосы-УВП-Горизонтальный насос для агресивных жидкостей. F01WPU</v>
      </c>
      <c r="B736" s="65" t="s">
        <v>4438</v>
      </c>
      <c r="C736" s="64" t="s">
        <v>4437</v>
      </c>
      <c r="D736" s="69" t="s">
        <v>4465</v>
      </c>
      <c r="E736" s="77" t="s">
        <v>4706</v>
      </c>
      <c r="F736" s="54" t="s">
        <v>4705</v>
      </c>
      <c r="G736" s="54" t="s">
        <v>4704</v>
      </c>
    </row>
    <row r="737" spans="1:7" ht="30" x14ac:dyDescent="0.25">
      <c r="A737" s="59" t="str">
        <f t="shared" si="12"/>
        <v>ОГЭ-Электрооборудование-Вспом. оборуд.-Насосы-УВП-Горизонтальный насос для агресивных жидкостей. G15WPU</v>
      </c>
      <c r="B737" s="65" t="s">
        <v>4438</v>
      </c>
      <c r="C737" s="64" t="s">
        <v>4437</v>
      </c>
      <c r="D737" s="69" t="s">
        <v>4465</v>
      </c>
      <c r="E737" s="77" t="s">
        <v>4703</v>
      </c>
      <c r="F737" s="54" t="s">
        <v>4702</v>
      </c>
      <c r="G737" s="54" t="s">
        <v>4701</v>
      </c>
    </row>
    <row r="738" spans="1:7" ht="30" x14ac:dyDescent="0.25">
      <c r="A738" s="59" t="str">
        <f t="shared" si="12"/>
        <v>ОГЭ-Электрооборудование-Вспом. оборуд.-Насосы-УВП-Горизонтальный насос для агресивных жидкостей. G86WPU</v>
      </c>
      <c r="B738" s="65" t="s">
        <v>4438</v>
      </c>
      <c r="C738" s="64" t="s">
        <v>4437</v>
      </c>
      <c r="D738" s="69" t="s">
        <v>4465</v>
      </c>
      <c r="E738" s="77" t="s">
        <v>4700</v>
      </c>
      <c r="F738" s="54" t="s">
        <v>4699</v>
      </c>
      <c r="G738" s="54" t="s">
        <v>4698</v>
      </c>
    </row>
    <row r="739" spans="1:7" ht="30" x14ac:dyDescent="0.25">
      <c r="A739" s="59" t="str">
        <f t="shared" si="12"/>
        <v>ОГЭ-Электрооборудование-Вспом. оборуд.-Насосы-УВП-Горизонтальный насос для агресивных жидкостей. G60WPU</v>
      </c>
      <c r="B739" s="65" t="s">
        <v>4438</v>
      </c>
      <c r="C739" s="64" t="s">
        <v>4437</v>
      </c>
      <c r="D739" s="69" t="s">
        <v>4465</v>
      </c>
      <c r="E739" s="77" t="s">
        <v>4697</v>
      </c>
      <c r="F739" s="54" t="s">
        <v>4632</v>
      </c>
      <c r="G739" s="54" t="s">
        <v>4696</v>
      </c>
    </row>
    <row r="740" spans="1:7" ht="30" x14ac:dyDescent="0.25">
      <c r="A740" s="59" t="str">
        <f t="shared" si="12"/>
        <v>ОГЭ-Электрооборудование-Вспом. оборуд.-Насосы-УВП-Горизонтальный насос для агресивных жидкостей. G55WPU</v>
      </c>
      <c r="B740" s="65" t="s">
        <v>4438</v>
      </c>
      <c r="C740" s="64" t="s">
        <v>4437</v>
      </c>
      <c r="D740" s="69" t="s">
        <v>4465</v>
      </c>
      <c r="E740" s="77" t="s">
        <v>4695</v>
      </c>
      <c r="F740" s="54" t="s">
        <v>4694</v>
      </c>
      <c r="G740" s="54" t="s">
        <v>4693</v>
      </c>
    </row>
    <row r="741" spans="1:7" ht="30" x14ac:dyDescent="0.25">
      <c r="A741" s="59" t="str">
        <f t="shared" si="12"/>
        <v>ОГЭ-Электрооборудование-Вспом. оборуд.-Насосы-УВП-Горизонтальный насос для агресивных жидкостей. H30WPU</v>
      </c>
      <c r="B741" s="65" t="s">
        <v>4438</v>
      </c>
      <c r="C741" s="64" t="s">
        <v>4437</v>
      </c>
      <c r="D741" s="69" t="s">
        <v>4465</v>
      </c>
      <c r="E741" s="77" t="s">
        <v>4692</v>
      </c>
      <c r="F741" s="54" t="s">
        <v>4691</v>
      </c>
      <c r="G741" s="54" t="s">
        <v>4690</v>
      </c>
    </row>
    <row r="742" spans="1:7" ht="30" x14ac:dyDescent="0.25">
      <c r="A742" s="59" t="str">
        <f t="shared" si="12"/>
        <v>ОГЭ-Электрооборудование-Вспом. оборуд.-Насосы-УВП-Горизонтальный насос для агресивных жидкостей. H31WPU</v>
      </c>
      <c r="B742" s="65" t="s">
        <v>4438</v>
      </c>
      <c r="C742" s="64" t="s">
        <v>4437</v>
      </c>
      <c r="D742" s="69" t="s">
        <v>4465</v>
      </c>
      <c r="E742" s="77" t="s">
        <v>4689</v>
      </c>
      <c r="F742" s="54" t="s">
        <v>4688</v>
      </c>
      <c r="G742" s="54" t="s">
        <v>4687</v>
      </c>
    </row>
    <row r="743" spans="1:7" ht="30" x14ac:dyDescent="0.25">
      <c r="A743" s="59" t="str">
        <f t="shared" si="12"/>
        <v>ОГЭ-Электрооборудование-Вспом. оборуд.-Насосы-УВП-Горизонтальный насос для агресивных жидкостей. H35WPU</v>
      </c>
      <c r="B743" s="65" t="s">
        <v>4438</v>
      </c>
      <c r="C743" s="64" t="s">
        <v>4437</v>
      </c>
      <c r="D743" s="69" t="s">
        <v>4465</v>
      </c>
      <c r="E743" s="77" t="s">
        <v>4686</v>
      </c>
      <c r="F743" s="54" t="s">
        <v>4685</v>
      </c>
      <c r="G743" s="54" t="s">
        <v>4684</v>
      </c>
    </row>
    <row r="744" spans="1:7" ht="30" x14ac:dyDescent="0.25">
      <c r="A744" s="59" t="str">
        <f t="shared" si="12"/>
        <v>ОГЭ-Электрооборудование-Вспом. оборуд.-Насосы-УВП-Горизонтальный насос для агресивных жидкостей. H36WPU</v>
      </c>
      <c r="B744" s="65" t="s">
        <v>4438</v>
      </c>
      <c r="C744" s="64" t="s">
        <v>4437</v>
      </c>
      <c r="D744" s="69" t="s">
        <v>4465</v>
      </c>
      <c r="E744" s="77" t="s">
        <v>4683</v>
      </c>
      <c r="F744" s="54" t="s">
        <v>4682</v>
      </c>
      <c r="G744" s="54" t="s">
        <v>4681</v>
      </c>
    </row>
    <row r="745" spans="1:7" ht="30" x14ac:dyDescent="0.25">
      <c r="A745" s="59" t="str">
        <f t="shared" si="12"/>
        <v>ОГЭ-Электрооборудование-Вспом. оборуд.-Насосы-УВП-Горизонтальный насос для агресивных жидкостей. H34WPU</v>
      </c>
      <c r="B745" s="65" t="s">
        <v>4438</v>
      </c>
      <c r="C745" s="64" t="s">
        <v>4437</v>
      </c>
      <c r="D745" s="69" t="s">
        <v>4465</v>
      </c>
      <c r="E745" s="77" t="s">
        <v>4680</v>
      </c>
      <c r="F745" s="54" t="s">
        <v>4679</v>
      </c>
      <c r="G745" s="54" t="s">
        <v>4678</v>
      </c>
    </row>
    <row r="746" spans="1:7" ht="30" x14ac:dyDescent="0.25">
      <c r="A746" s="59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5" t="s">
        <v>4438</v>
      </c>
      <c r="C746" s="64" t="s">
        <v>4437</v>
      </c>
      <c r="D746" s="69" t="s">
        <v>4465</v>
      </c>
      <c r="E746" s="77" t="s">
        <v>4677</v>
      </c>
      <c r="F746" s="54" t="s">
        <v>4676</v>
      </c>
      <c r="G746" s="54" t="s">
        <v>4675</v>
      </c>
    </row>
    <row r="747" spans="1:7" ht="30" x14ac:dyDescent="0.25">
      <c r="A747" s="59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5" t="s">
        <v>4438</v>
      </c>
      <c r="C747" s="64" t="s">
        <v>4437</v>
      </c>
      <c r="D747" s="69" t="s">
        <v>4465</v>
      </c>
      <c r="E747" s="77" t="s">
        <v>4674</v>
      </c>
      <c r="F747" s="54" t="s">
        <v>4673</v>
      </c>
      <c r="G747" s="54" t="s">
        <v>4672</v>
      </c>
    </row>
    <row r="748" spans="1:7" ht="30" x14ac:dyDescent="0.25">
      <c r="A748" s="59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5" t="s">
        <v>4438</v>
      </c>
      <c r="C748" s="64" t="s">
        <v>4437</v>
      </c>
      <c r="D748" s="69" t="s">
        <v>4465</v>
      </c>
      <c r="E748" s="77" t="s">
        <v>4671</v>
      </c>
      <c r="F748" s="54" t="s">
        <v>4670</v>
      </c>
      <c r="G748" s="54" t="s">
        <v>4669</v>
      </c>
    </row>
    <row r="749" spans="1:7" ht="30" x14ac:dyDescent="0.25">
      <c r="A749" s="59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5" t="s">
        <v>4438</v>
      </c>
      <c r="C749" s="64" t="s">
        <v>4437</v>
      </c>
      <c r="D749" s="69" t="s">
        <v>4465</v>
      </c>
      <c r="E749" s="77" t="s">
        <v>4668</v>
      </c>
      <c r="F749" s="54" t="s">
        <v>4667</v>
      </c>
      <c r="G749" s="54" t="s">
        <v>4666</v>
      </c>
    </row>
    <row r="750" spans="1:7" ht="30" x14ac:dyDescent="0.25">
      <c r="A750" s="59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5" t="s">
        <v>4438</v>
      </c>
      <c r="C750" s="64" t="s">
        <v>4437</v>
      </c>
      <c r="D750" s="69" t="s">
        <v>4465</v>
      </c>
      <c r="E750" s="77" t="s">
        <v>4665</v>
      </c>
      <c r="F750" s="54" t="s">
        <v>4664</v>
      </c>
      <c r="G750" s="54" t="s">
        <v>4663</v>
      </c>
    </row>
    <row r="751" spans="1:7" ht="30" x14ac:dyDescent="0.25">
      <c r="A751" s="59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5" t="s">
        <v>4438</v>
      </c>
      <c r="C751" s="64" t="s">
        <v>4437</v>
      </c>
      <c r="D751" s="69" t="s">
        <v>4465</v>
      </c>
      <c r="E751" s="77" t="s">
        <v>4662</v>
      </c>
      <c r="F751" s="54" t="s">
        <v>4661</v>
      </c>
      <c r="G751" s="54" t="s">
        <v>4660</v>
      </c>
    </row>
    <row r="752" spans="1:7" ht="30" x14ac:dyDescent="0.25">
      <c r="A752" s="59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5" t="s">
        <v>4438</v>
      </c>
      <c r="C752" s="64" t="s">
        <v>4437</v>
      </c>
      <c r="D752" s="69" t="s">
        <v>4465</v>
      </c>
      <c r="E752" s="77" t="s">
        <v>4659</v>
      </c>
      <c r="F752" s="54" t="s">
        <v>4658</v>
      </c>
      <c r="G752" s="54" t="s">
        <v>4657</v>
      </c>
    </row>
    <row r="753" spans="1:7" ht="30" x14ac:dyDescent="0.25">
      <c r="A753" s="59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5" t="s">
        <v>4438</v>
      </c>
      <c r="C753" s="64" t="s">
        <v>4437</v>
      </c>
      <c r="D753" s="69" t="s">
        <v>4465</v>
      </c>
      <c r="E753" s="77" t="s">
        <v>4656</v>
      </c>
      <c r="F753" s="54" t="s">
        <v>4655</v>
      </c>
      <c r="G753" s="54" t="s">
        <v>4654</v>
      </c>
    </row>
    <row r="754" spans="1:7" ht="30" x14ac:dyDescent="0.25">
      <c r="A754" s="59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5" t="s">
        <v>4438</v>
      </c>
      <c r="C754" s="64" t="s">
        <v>4437</v>
      </c>
      <c r="D754" s="69" t="s">
        <v>4465</v>
      </c>
      <c r="E754" s="77" t="s">
        <v>4653</v>
      </c>
      <c r="F754" s="54" t="s">
        <v>4652</v>
      </c>
      <c r="G754" s="54" t="s">
        <v>4651</v>
      </c>
    </row>
    <row r="755" spans="1:7" ht="30" x14ac:dyDescent="0.25">
      <c r="A755" s="59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5" t="s">
        <v>4438</v>
      </c>
      <c r="C755" s="64" t="s">
        <v>4437</v>
      </c>
      <c r="D755" s="69" t="s">
        <v>4465</v>
      </c>
      <c r="E755" s="77" t="s">
        <v>4650</v>
      </c>
      <c r="F755" s="54" t="s">
        <v>4649</v>
      </c>
      <c r="G755" s="54" t="s">
        <v>4648</v>
      </c>
    </row>
    <row r="756" spans="1:7" ht="30" x14ac:dyDescent="0.25">
      <c r="A756" s="59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5" t="s">
        <v>4438</v>
      </c>
      <c r="C756" s="64" t="s">
        <v>4437</v>
      </c>
      <c r="D756" s="69" t="s">
        <v>4465</v>
      </c>
      <c r="E756" s="77" t="s">
        <v>4647</v>
      </c>
      <c r="F756" s="54" t="s">
        <v>4635</v>
      </c>
      <c r="G756" s="54" t="s">
        <v>4646</v>
      </c>
    </row>
    <row r="757" spans="1:7" ht="30" x14ac:dyDescent="0.25">
      <c r="A757" s="59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5" t="s">
        <v>4438</v>
      </c>
      <c r="C757" s="64" t="s">
        <v>4437</v>
      </c>
      <c r="D757" s="69" t="s">
        <v>4465</v>
      </c>
      <c r="E757" s="77" t="s">
        <v>4645</v>
      </c>
      <c r="F757" s="54" t="s">
        <v>4644</v>
      </c>
      <c r="G757" s="54" t="s">
        <v>4643</v>
      </c>
    </row>
    <row r="758" spans="1:7" ht="30" x14ac:dyDescent="0.25">
      <c r="A758" s="59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5" t="s">
        <v>4438</v>
      </c>
      <c r="C758" s="64" t="s">
        <v>4437</v>
      </c>
      <c r="D758" s="69" t="s">
        <v>4465</v>
      </c>
      <c r="E758" s="77" t="s">
        <v>4642</v>
      </c>
      <c r="F758" s="54" t="s">
        <v>4641</v>
      </c>
      <c r="G758" s="54" t="s">
        <v>4640</v>
      </c>
    </row>
    <row r="759" spans="1:7" ht="30" x14ac:dyDescent="0.25">
      <c r="A759" s="59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5" t="s">
        <v>4438</v>
      </c>
      <c r="C759" s="64" t="s">
        <v>4437</v>
      </c>
      <c r="D759" s="69" t="s">
        <v>4465</v>
      </c>
      <c r="E759" s="77" t="s">
        <v>4639</v>
      </c>
      <c r="F759" s="54" t="s">
        <v>4638</v>
      </c>
      <c r="G759" s="54" t="s">
        <v>4637</v>
      </c>
    </row>
    <row r="760" spans="1:7" ht="30" x14ac:dyDescent="0.25">
      <c r="A760" s="59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5" t="s">
        <v>4438</v>
      </c>
      <c r="C760" s="64" t="s">
        <v>4437</v>
      </c>
      <c r="D760" s="69" t="s">
        <v>4465</v>
      </c>
      <c r="E760" s="77" t="s">
        <v>4636</v>
      </c>
      <c r="F760" s="54" t="s">
        <v>4635</v>
      </c>
      <c r="G760" s="54" t="s">
        <v>4634</v>
      </c>
    </row>
    <row r="761" spans="1:7" ht="30" x14ac:dyDescent="0.25">
      <c r="A761" s="59" t="str">
        <f t="shared" si="12"/>
        <v>ОГЭ-Электрооборудование-Вспом. оборуд.-Насосы-УВП-Насос высокого давления горизонтальный. G60WPU</v>
      </c>
      <c r="B761" s="65" t="s">
        <v>4438</v>
      </c>
      <c r="C761" s="64" t="s">
        <v>4437</v>
      </c>
      <c r="D761" s="69" t="s">
        <v>4465</v>
      </c>
      <c r="E761" s="77" t="s">
        <v>4633</v>
      </c>
      <c r="F761" s="54" t="s">
        <v>4632</v>
      </c>
      <c r="G761" s="54" t="s">
        <v>4631</v>
      </c>
    </row>
    <row r="762" spans="1:7" ht="30" x14ac:dyDescent="0.25">
      <c r="A762" s="59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5" t="s">
        <v>4438</v>
      </c>
      <c r="C762" s="64" t="s">
        <v>4437</v>
      </c>
      <c r="D762" s="69" t="s">
        <v>4465</v>
      </c>
      <c r="E762" s="77" t="s">
        <v>4630</v>
      </c>
      <c r="G762" s="54" t="s">
        <v>4629</v>
      </c>
    </row>
    <row r="763" spans="1:7" x14ac:dyDescent="0.25">
      <c r="A763" s="59" t="str">
        <f t="shared" si="12"/>
        <v>ОГЭ-Электрооборудование-Вспом. оборуд.-Насосы-УВП-Воздуходувные насосы. G85WFB</v>
      </c>
      <c r="B763" s="65" t="s">
        <v>4438</v>
      </c>
      <c r="C763" s="64" t="s">
        <v>4437</v>
      </c>
      <c r="D763" s="69" t="s">
        <v>4465</v>
      </c>
      <c r="E763" s="77" t="s">
        <v>4628</v>
      </c>
      <c r="F763" s="54" t="s">
        <v>4627</v>
      </c>
      <c r="G763" s="54" t="s">
        <v>4626</v>
      </c>
    </row>
    <row r="764" spans="1:7" ht="60" x14ac:dyDescent="0.25">
      <c r="A764" s="59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5" t="s">
        <v>4438</v>
      </c>
      <c r="C764" s="64" t="s">
        <v>4437</v>
      </c>
      <c r="D764" s="69" t="s">
        <v>4465</v>
      </c>
      <c r="E764" s="79" t="s">
        <v>4625</v>
      </c>
      <c r="F764" s="54" t="s">
        <v>4624</v>
      </c>
      <c r="G764" s="54" t="s">
        <v>4623</v>
      </c>
    </row>
    <row r="765" spans="1:7" ht="30" x14ac:dyDescent="0.25">
      <c r="A765" s="59" t="str">
        <f t="shared" si="12"/>
        <v>ОГЭ-Электрооборудование-Вспом. оборуд.-Насосы-УВП-Дозирующая станция полиэлектролита, насос. J23WPD</v>
      </c>
      <c r="B765" s="65" t="s">
        <v>4438</v>
      </c>
      <c r="C765" s="64" t="s">
        <v>4437</v>
      </c>
      <c r="D765" s="69" t="s">
        <v>4465</v>
      </c>
      <c r="E765" s="77" t="s">
        <v>4622</v>
      </c>
      <c r="F765" s="54" t="s">
        <v>4621</v>
      </c>
      <c r="G765" s="54" t="s">
        <v>4620</v>
      </c>
    </row>
    <row r="766" spans="1:7" ht="30" x14ac:dyDescent="0.25">
      <c r="A766" s="59" t="str">
        <f t="shared" si="12"/>
        <v>ОГЭ-Электрооборудование-Вспом. оборуд.-Насосы-УВП-Дозирующая станция полиэлектролита, насос. J20WPD</v>
      </c>
      <c r="B766" s="65" t="s">
        <v>4438</v>
      </c>
      <c r="C766" s="64" t="s">
        <v>4437</v>
      </c>
      <c r="D766" s="69" t="s">
        <v>4465</v>
      </c>
      <c r="E766" s="77" t="s">
        <v>4619</v>
      </c>
      <c r="F766" s="54" t="s">
        <v>4618</v>
      </c>
      <c r="G766" s="54" t="s">
        <v>4617</v>
      </c>
    </row>
    <row r="767" spans="1:7" ht="30" x14ac:dyDescent="0.25">
      <c r="A767" s="59" t="str">
        <f t="shared" si="12"/>
        <v>ОГЭ-Электрооборудование-Вспом. оборуд.-Насосы-УВП-Дозирующая станция полиэлектролита, насос. F75WPD</v>
      </c>
      <c r="B767" s="65" t="s">
        <v>4438</v>
      </c>
      <c r="C767" s="64" t="s">
        <v>4437</v>
      </c>
      <c r="D767" s="69" t="s">
        <v>4465</v>
      </c>
      <c r="E767" s="77" t="s">
        <v>4616</v>
      </c>
      <c r="F767" s="54" t="s">
        <v>4615</v>
      </c>
      <c r="G767" s="54" t="s">
        <v>4614</v>
      </c>
    </row>
    <row r="768" spans="1:7" ht="30" x14ac:dyDescent="0.25">
      <c r="A768" s="59" t="str">
        <f t="shared" si="12"/>
        <v>ОГЭ-Электрооборудование-Вспом. оборуд.-Насосы-УВП-Дозирующая станция перекиси водорода, насос. G30WPD</v>
      </c>
      <c r="B768" s="65" t="s">
        <v>4438</v>
      </c>
      <c r="C768" s="64" t="s">
        <v>4437</v>
      </c>
      <c r="D768" s="69" t="s">
        <v>4465</v>
      </c>
      <c r="E768" s="77" t="s">
        <v>4613</v>
      </c>
      <c r="F768" s="54" t="s">
        <v>4612</v>
      </c>
      <c r="G768" s="54" t="s">
        <v>4611</v>
      </c>
    </row>
    <row r="769" spans="1:7" ht="30" x14ac:dyDescent="0.25">
      <c r="A769" s="59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5" t="s">
        <v>4438</v>
      </c>
      <c r="C769" s="64" t="s">
        <v>4437</v>
      </c>
      <c r="D769" s="69" t="s">
        <v>4465</v>
      </c>
      <c r="E769" s="79" t="s">
        <v>4610</v>
      </c>
      <c r="F769" s="54" t="s">
        <v>4609</v>
      </c>
      <c r="G769" s="54" t="s">
        <v>4608</v>
      </c>
    </row>
    <row r="770" spans="1:7" ht="30" x14ac:dyDescent="0.25">
      <c r="A770" s="59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5" t="s">
        <v>4438</v>
      </c>
      <c r="C770" s="64" t="s">
        <v>4437</v>
      </c>
      <c r="D770" s="69" t="s">
        <v>4465</v>
      </c>
      <c r="E770" s="77" t="s">
        <v>4607</v>
      </c>
      <c r="F770" s="54" t="s">
        <v>4606</v>
      </c>
      <c r="G770" s="54" t="s">
        <v>4605</v>
      </c>
    </row>
    <row r="771" spans="1:7" ht="30" x14ac:dyDescent="0.25">
      <c r="A771" s="59" t="str">
        <f t="shared" si="13"/>
        <v>ОГЭ-Электрооборудование-Вспом. оборуд.-Насосы-УВП-Дозирующая станция H2SO4 98%, насос дозирующий. J28WPD</v>
      </c>
      <c r="B771" s="65" t="s">
        <v>4438</v>
      </c>
      <c r="C771" s="64" t="s">
        <v>4437</v>
      </c>
      <c r="D771" s="69" t="s">
        <v>4465</v>
      </c>
      <c r="E771" s="77" t="s">
        <v>4604</v>
      </c>
      <c r="F771" s="54" t="s">
        <v>4603</v>
      </c>
      <c r="G771" s="54" t="s">
        <v>4602</v>
      </c>
    </row>
    <row r="772" spans="1:7" ht="30" x14ac:dyDescent="0.25">
      <c r="A772" s="59" t="str">
        <f t="shared" si="13"/>
        <v>ОГЭ-Электрооборудование-Вспом. оборуд.-Насосы-УВП-Дозирующая станция H2SO4 98%, насос дозировочный. G34WPD</v>
      </c>
      <c r="B772" s="65" t="s">
        <v>4438</v>
      </c>
      <c r="C772" s="64" t="s">
        <v>4437</v>
      </c>
      <c r="D772" s="69" t="s">
        <v>4465</v>
      </c>
      <c r="E772" s="77" t="s">
        <v>4601</v>
      </c>
      <c r="F772" s="54" t="s">
        <v>4600</v>
      </c>
      <c r="G772" s="54" t="s">
        <v>4599</v>
      </c>
    </row>
    <row r="773" spans="1:7" ht="30" x14ac:dyDescent="0.25">
      <c r="A773" s="59" t="str">
        <f t="shared" si="13"/>
        <v>ОГЭ-Электрооборудование-Вспом. оборуд.-Насосы-УВП-Дозирующая станция H2SO4 98%, насос дозировочный. G51WPD</v>
      </c>
      <c r="B773" s="65" t="s">
        <v>4438</v>
      </c>
      <c r="C773" s="64" t="s">
        <v>4437</v>
      </c>
      <c r="D773" s="69" t="s">
        <v>4465</v>
      </c>
      <c r="E773" s="77" t="s">
        <v>4598</v>
      </c>
      <c r="F773" s="54" t="s">
        <v>4597</v>
      </c>
      <c r="G773" s="54" t="s">
        <v>4596</v>
      </c>
    </row>
    <row r="774" spans="1:7" ht="30" x14ac:dyDescent="0.25">
      <c r="A774" s="59" t="str">
        <f t="shared" si="13"/>
        <v>ОГЭ-Электрооборудование-Вспом. оборуд.-Насосы-УВП-Дозирующая станция H2SO4 98%, насос дозировочный. G61WPD</v>
      </c>
      <c r="B774" s="65" t="s">
        <v>4438</v>
      </c>
      <c r="C774" s="64" t="s">
        <v>4437</v>
      </c>
      <c r="D774" s="69" t="s">
        <v>4465</v>
      </c>
      <c r="E774" s="77" t="s">
        <v>4595</v>
      </c>
      <c r="F774" s="54" t="s">
        <v>4594</v>
      </c>
      <c r="G774" s="54" t="s">
        <v>4593</v>
      </c>
    </row>
    <row r="775" spans="1:7" ht="30" x14ac:dyDescent="0.25">
      <c r="A775" s="59" t="str">
        <f t="shared" si="13"/>
        <v>ОГЭ-Электрооборудование-Вспом. оборуд.-Насосы-УВП-Дозирующая станция H2SO4 98%, насос дозировочный. G60WPD</v>
      </c>
      <c r="B775" s="65" t="s">
        <v>4438</v>
      </c>
      <c r="C775" s="64" t="s">
        <v>4437</v>
      </c>
      <c r="D775" s="69" t="s">
        <v>4465</v>
      </c>
      <c r="E775" s="77" t="s">
        <v>4592</v>
      </c>
      <c r="F775" s="54" t="s">
        <v>4591</v>
      </c>
      <c r="G775" s="54" t="s">
        <v>4590</v>
      </c>
    </row>
    <row r="776" spans="1:7" ht="30" x14ac:dyDescent="0.25">
      <c r="A776" s="59" t="str">
        <f t="shared" si="13"/>
        <v>ОГЭ-Электрооборудование-Вспом. оборуд.-Насосы-УВП-Дозирующая станция H2SO4 98%, насос дозировочный. G29WPD</v>
      </c>
      <c r="B776" s="65" t="s">
        <v>4438</v>
      </c>
      <c r="C776" s="64" t="s">
        <v>4437</v>
      </c>
      <c r="D776" s="69" t="s">
        <v>4465</v>
      </c>
      <c r="E776" s="77" t="s">
        <v>4589</v>
      </c>
      <c r="F776" s="54" t="s">
        <v>4588</v>
      </c>
      <c r="G776" s="54" t="s">
        <v>4587</v>
      </c>
    </row>
    <row r="777" spans="1:7" ht="30" x14ac:dyDescent="0.25">
      <c r="A777" s="59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5" t="s">
        <v>4438</v>
      </c>
      <c r="C777" s="64" t="s">
        <v>4437</v>
      </c>
      <c r="D777" s="69" t="s">
        <v>4465</v>
      </c>
      <c r="E777" s="77" t="s">
        <v>4586</v>
      </c>
      <c r="F777" s="54" t="s">
        <v>4585</v>
      </c>
      <c r="G777" s="54" t="s">
        <v>4584</v>
      </c>
    </row>
    <row r="778" spans="1:7" ht="30" x14ac:dyDescent="0.25">
      <c r="A778" s="59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5" t="s">
        <v>4438</v>
      </c>
      <c r="C778" s="64" t="s">
        <v>4437</v>
      </c>
      <c r="D778" s="69" t="s">
        <v>4465</v>
      </c>
      <c r="E778" s="77" t="s">
        <v>4583</v>
      </c>
      <c r="F778" s="54" t="s">
        <v>4582</v>
      </c>
      <c r="G778" s="54" t="s">
        <v>4581</v>
      </c>
    </row>
    <row r="779" spans="1:7" ht="30" x14ac:dyDescent="0.25">
      <c r="A779" s="59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5" t="s">
        <v>4438</v>
      </c>
      <c r="C779" s="64" t="s">
        <v>4437</v>
      </c>
      <c r="D779" s="69" t="s">
        <v>4465</v>
      </c>
      <c r="E779" s="77" t="s">
        <v>4580</v>
      </c>
      <c r="F779" s="54" t="s">
        <v>4579</v>
      </c>
      <c r="G779" s="54" t="s">
        <v>4578</v>
      </c>
    </row>
    <row r="780" spans="1:7" ht="30" x14ac:dyDescent="0.25">
      <c r="A780" s="59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5" t="s">
        <v>4438</v>
      </c>
      <c r="C780" s="64" t="s">
        <v>4437</v>
      </c>
      <c r="D780" s="69" t="s">
        <v>4465</v>
      </c>
      <c r="E780" s="77" t="s">
        <v>4577</v>
      </c>
      <c r="F780" s="54" t="s">
        <v>4576</v>
      </c>
      <c r="G780" s="54" t="s">
        <v>4575</v>
      </c>
    </row>
    <row r="781" spans="1:7" ht="30" x14ac:dyDescent="0.25">
      <c r="A781" s="59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5" t="s">
        <v>4438</v>
      </c>
      <c r="C781" s="64" t="s">
        <v>4437</v>
      </c>
      <c r="D781" s="69" t="s">
        <v>4465</v>
      </c>
      <c r="E781" s="77" t="s">
        <v>4574</v>
      </c>
      <c r="F781" s="54" t="s">
        <v>4573</v>
      </c>
      <c r="G781" s="54" t="s">
        <v>4572</v>
      </c>
    </row>
    <row r="782" spans="1:7" ht="30" x14ac:dyDescent="0.25">
      <c r="A782" s="59" t="str">
        <f t="shared" si="13"/>
        <v>ОГЭ-Электрооборудование-Вспом. оборуд.-Насосы-УВП-Дозирующая станция NaOH-50%, насос дозировочный. G35WPD</v>
      </c>
      <c r="B782" s="65" t="s">
        <v>4438</v>
      </c>
      <c r="C782" s="64" t="s">
        <v>4437</v>
      </c>
      <c r="D782" s="69" t="s">
        <v>4465</v>
      </c>
      <c r="E782" s="77" t="s">
        <v>4571</v>
      </c>
      <c r="F782" s="54" t="s">
        <v>4570</v>
      </c>
      <c r="G782" s="54" t="s">
        <v>4569</v>
      </c>
    </row>
    <row r="783" spans="1:7" ht="30" x14ac:dyDescent="0.25">
      <c r="A783" s="59" t="str">
        <f t="shared" si="13"/>
        <v>ОГЭ-Электрооборудование-Вспом. оборуд.-Насосы-УВП-Дозирующая станция NaOH-50%, насос дозировочный. G37WPD</v>
      </c>
      <c r="B783" s="65" t="s">
        <v>4438</v>
      </c>
      <c r="C783" s="64" t="s">
        <v>4437</v>
      </c>
      <c r="D783" s="69" t="s">
        <v>4465</v>
      </c>
      <c r="E783" s="77" t="s">
        <v>4568</v>
      </c>
      <c r="F783" s="54" t="s">
        <v>4567</v>
      </c>
      <c r="G783" s="54" t="s">
        <v>4566</v>
      </c>
    </row>
    <row r="784" spans="1:7" ht="30" x14ac:dyDescent="0.25">
      <c r="A784" s="59" t="str">
        <f t="shared" si="13"/>
        <v>ОГЭ-Электрооборудование-Вспом. оборуд.-Насосы-УВП-Дозирующая станция NaOH-50%, насос дозировочный. G28WPD</v>
      </c>
      <c r="B784" s="65" t="s">
        <v>4438</v>
      </c>
      <c r="C784" s="64" t="s">
        <v>4437</v>
      </c>
      <c r="D784" s="69" t="s">
        <v>4465</v>
      </c>
      <c r="E784" s="77" t="s">
        <v>4565</v>
      </c>
      <c r="F784" s="54" t="s">
        <v>4564</v>
      </c>
      <c r="G784" s="54" t="s">
        <v>4563</v>
      </c>
    </row>
    <row r="785" spans="1:7" ht="30" x14ac:dyDescent="0.25">
      <c r="A785" s="59" t="str">
        <f t="shared" si="13"/>
        <v>ОГЭ-Электрооборудование-Вспом. оборуд.-Насосы-УВП-Дозирующая станция FeCl3, насос дозировочный. G36WPD</v>
      </c>
      <c r="B785" s="65" t="s">
        <v>4438</v>
      </c>
      <c r="C785" s="64" t="s">
        <v>4437</v>
      </c>
      <c r="D785" s="69" t="s">
        <v>4465</v>
      </c>
      <c r="E785" s="77" t="s">
        <v>4562</v>
      </c>
      <c r="F785" s="54" t="s">
        <v>4561</v>
      </c>
      <c r="G785" s="54" t="s">
        <v>4560</v>
      </c>
    </row>
    <row r="786" spans="1:7" ht="30" x14ac:dyDescent="0.25">
      <c r="A786" s="59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5" t="s">
        <v>4438</v>
      </c>
      <c r="C786" s="64" t="s">
        <v>4437</v>
      </c>
      <c r="D786" s="69" t="s">
        <v>4465</v>
      </c>
      <c r="E786" s="79" t="s">
        <v>4559</v>
      </c>
      <c r="F786" s="54" t="s">
        <v>4558</v>
      </c>
      <c r="G786" s="54" t="s">
        <v>4557</v>
      </c>
    </row>
    <row r="787" spans="1:7" ht="30" x14ac:dyDescent="0.25">
      <c r="A787" s="59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5" t="s">
        <v>4438</v>
      </c>
      <c r="C787" s="64" t="s">
        <v>4437</v>
      </c>
      <c r="D787" s="69" t="s">
        <v>4465</v>
      </c>
      <c r="E787" s="79" t="s">
        <v>4556</v>
      </c>
      <c r="F787" s="54" t="s">
        <v>4555</v>
      </c>
      <c r="G787" s="54" t="s">
        <v>4554</v>
      </c>
    </row>
    <row r="788" spans="1:7" ht="30" x14ac:dyDescent="0.25">
      <c r="A788" s="59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5" t="s">
        <v>4438</v>
      </c>
      <c r="C788" s="64" t="s">
        <v>4437</v>
      </c>
      <c r="D788" s="69" t="s">
        <v>4465</v>
      </c>
      <c r="E788" s="77" t="s">
        <v>4553</v>
      </c>
      <c r="F788" s="54" t="s">
        <v>4552</v>
      </c>
      <c r="G788" s="54" t="s">
        <v>4551</v>
      </c>
    </row>
    <row r="789" spans="1:7" ht="30" x14ac:dyDescent="0.25">
      <c r="A789" s="59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5" t="s">
        <v>4438</v>
      </c>
      <c r="C789" s="64" t="s">
        <v>4437</v>
      </c>
      <c r="D789" s="69" t="s">
        <v>4465</v>
      </c>
      <c r="E789" s="77" t="s">
        <v>4550</v>
      </c>
      <c r="F789" s="54" t="s">
        <v>4549</v>
      </c>
      <c r="G789" s="54" t="s">
        <v>4548</v>
      </c>
    </row>
    <row r="790" spans="1:7" ht="30" x14ac:dyDescent="0.25">
      <c r="A790" s="59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5" t="s">
        <v>4438</v>
      </c>
      <c r="C790" s="64" t="s">
        <v>4437</v>
      </c>
      <c r="D790" s="69" t="s">
        <v>4465</v>
      </c>
      <c r="E790" s="77" t="s">
        <v>4547</v>
      </c>
      <c r="F790" s="54" t="s">
        <v>4546</v>
      </c>
      <c r="G790" s="54" t="s">
        <v>4545</v>
      </c>
    </row>
    <row r="791" spans="1:7" ht="30" x14ac:dyDescent="0.25">
      <c r="A791" s="59" t="str">
        <f t="shared" si="13"/>
        <v>ОГЭ-Электрооборудование-Вспом. оборуд.-Насосы-УВП-система дозирования сульфата железа, насос. J77WPD</v>
      </c>
      <c r="B791" s="65" t="s">
        <v>4438</v>
      </c>
      <c r="C791" s="64" t="s">
        <v>4437</v>
      </c>
      <c r="D791" s="69" t="s">
        <v>4465</v>
      </c>
      <c r="E791" s="77" t="s">
        <v>4544</v>
      </c>
      <c r="F791" s="54" t="s">
        <v>4543</v>
      </c>
      <c r="G791" s="54" t="s">
        <v>4542</v>
      </c>
    </row>
    <row r="792" spans="1:7" ht="30" x14ac:dyDescent="0.25">
      <c r="A792" s="59" t="str">
        <f t="shared" si="13"/>
        <v>ОГЭ-Электрооборудование-Вспом. оборуд.-Насосы-УВП-система дозирования деэмульгатора, насос. J11WPD</v>
      </c>
      <c r="B792" s="65" t="s">
        <v>4438</v>
      </c>
      <c r="C792" s="64" t="s">
        <v>4437</v>
      </c>
      <c r="D792" s="69" t="s">
        <v>4465</v>
      </c>
      <c r="E792" s="77" t="s">
        <v>4541</v>
      </c>
      <c r="F792" s="54" t="s">
        <v>4540</v>
      </c>
      <c r="G792" s="54" t="s">
        <v>4539</v>
      </c>
    </row>
    <row r="793" spans="1:7" ht="30" x14ac:dyDescent="0.25">
      <c r="A793" s="59" t="str">
        <f t="shared" si="13"/>
        <v>ОГЭ-Электрооборудование-Вспом. оборуд.-Насосы-УВП-Cистема дозирования извести:
шнековый конвеер G81WTS</v>
      </c>
      <c r="B793" s="65" t="s">
        <v>4438</v>
      </c>
      <c r="C793" s="64" t="s">
        <v>4437</v>
      </c>
      <c r="D793" s="69" t="s">
        <v>4465</v>
      </c>
      <c r="E793" s="79" t="s">
        <v>4538</v>
      </c>
      <c r="F793" s="54" t="s">
        <v>4537</v>
      </c>
      <c r="G793" s="54" t="s">
        <v>4536</v>
      </c>
    </row>
    <row r="794" spans="1:7" ht="45" x14ac:dyDescent="0.25">
      <c r="A794" s="59" t="str">
        <f t="shared" si="13"/>
        <v>ОГЭ-Электрооборудование-Вспом. оборуд.-Насосы-УВП-Подготовительный бак диаметр 1000мм.
с мешалкой. J14WTK</v>
      </c>
      <c r="B794" s="65" t="s">
        <v>4438</v>
      </c>
      <c r="C794" s="64" t="s">
        <v>4437</v>
      </c>
      <c r="D794" s="69" t="s">
        <v>4465</v>
      </c>
      <c r="E794" s="79" t="s">
        <v>4535</v>
      </c>
      <c r="F794" s="54" t="s">
        <v>4534</v>
      </c>
      <c r="G794" s="54" t="s">
        <v>4533</v>
      </c>
    </row>
    <row r="795" spans="1:7" x14ac:dyDescent="0.25">
      <c r="A795" s="59" t="str">
        <f t="shared" si="13"/>
        <v xml:space="preserve">ОГЭ-Электрооборудование-Вспом. оборуд.-Насосы-УВП-Перекачиваюшие насосы. J14WPU </v>
      </c>
      <c r="B795" s="65" t="s">
        <v>4438</v>
      </c>
      <c r="C795" s="64" t="s">
        <v>4437</v>
      </c>
      <c r="D795" s="69" t="s">
        <v>4465</v>
      </c>
      <c r="E795" s="77" t="s">
        <v>4532</v>
      </c>
      <c r="F795" s="54" t="s">
        <v>4531</v>
      </c>
      <c r="G795" s="54" t="s">
        <v>4530</v>
      </c>
    </row>
    <row r="796" spans="1:7" ht="30" x14ac:dyDescent="0.25">
      <c r="A796" s="59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5" t="s">
        <v>4438</v>
      </c>
      <c r="C796" s="64" t="s">
        <v>4437</v>
      </c>
      <c r="D796" s="69" t="s">
        <v>4465</v>
      </c>
      <c r="E796" s="79" t="s">
        <v>4529</v>
      </c>
      <c r="F796" s="54" t="s">
        <v>4528</v>
      </c>
      <c r="G796" s="54" t="s">
        <v>4527</v>
      </c>
    </row>
    <row r="797" spans="1:7" x14ac:dyDescent="0.25">
      <c r="A797" s="59" t="str">
        <f t="shared" si="13"/>
        <v xml:space="preserve">ОГЭ-Электрооборудование-Вспом. оборуд.-Насосы-УВП-Дозировочные насосы. G77WPD </v>
      </c>
      <c r="B797" s="65" t="s">
        <v>4438</v>
      </c>
      <c r="C797" s="64" t="s">
        <v>4437</v>
      </c>
      <c r="D797" s="69" t="s">
        <v>4465</v>
      </c>
      <c r="E797" s="77" t="s">
        <v>4526</v>
      </c>
      <c r="F797" s="54" t="s">
        <v>4525</v>
      </c>
      <c r="G797" s="54" t="s">
        <v>4524</v>
      </c>
    </row>
    <row r="798" spans="1:7" ht="30" x14ac:dyDescent="0.25">
      <c r="A798" s="59" t="str">
        <f t="shared" si="13"/>
        <v>ОГЭ-Электрооборудование-Вспом. оборуд.-Насосы-УВП-Мотор гидровлической системы. J23WPF</v>
      </c>
      <c r="B798" s="65" t="s">
        <v>4438</v>
      </c>
      <c r="C798" s="64" t="s">
        <v>4437</v>
      </c>
      <c r="D798" s="69" t="s">
        <v>4465</v>
      </c>
      <c r="E798" s="77" t="s">
        <v>4523</v>
      </c>
      <c r="F798" s="54" t="s">
        <v>4522</v>
      </c>
      <c r="G798" s="54" t="s">
        <v>4521</v>
      </c>
    </row>
    <row r="799" spans="1:7" x14ac:dyDescent="0.25">
      <c r="A799" s="59" t="str">
        <f t="shared" si="13"/>
        <v xml:space="preserve">ОГЭ-Электрооборудование-Вспом. оборуд.-Насосы-УВП-Мотор быстрой системы. </v>
      </c>
      <c r="B799" s="65" t="s">
        <v>4438</v>
      </c>
      <c r="C799" s="64" t="s">
        <v>4437</v>
      </c>
      <c r="D799" s="69" t="s">
        <v>4465</v>
      </c>
      <c r="E799" s="77" t="s">
        <v>4520</v>
      </c>
      <c r="G799" s="54" t="s">
        <v>4519</v>
      </c>
    </row>
    <row r="800" spans="1:7" x14ac:dyDescent="0.25">
      <c r="A800" s="59" t="str">
        <f t="shared" si="13"/>
        <v xml:space="preserve">ОГЭ-Электрооборудование-Вспом. оборуд.-Насосы-УВП-Машина промывки GHP 5-55. </v>
      </c>
      <c r="B800" s="65" t="s">
        <v>4438</v>
      </c>
      <c r="C800" s="64" t="s">
        <v>4437</v>
      </c>
      <c r="D800" s="69" t="s">
        <v>4465</v>
      </c>
      <c r="E800" s="77" t="s">
        <v>4518</v>
      </c>
      <c r="G800" s="54" t="s">
        <v>4517</v>
      </c>
    </row>
    <row r="801" spans="1:7" ht="30" x14ac:dyDescent="0.25">
      <c r="A801" s="59" t="str">
        <f t="shared" si="13"/>
        <v>ОГЭ-Электрооборудование-Вспом. оборуд.-Насосы-УВП-Миксер осветлителя.
Диаметр лопастей 900 мм J20WMX</v>
      </c>
      <c r="B801" s="65" t="s">
        <v>4438</v>
      </c>
      <c r="C801" s="64" t="s">
        <v>4437</v>
      </c>
      <c r="D801" s="69" t="s">
        <v>4465</v>
      </c>
      <c r="E801" s="79" t="s">
        <v>4516</v>
      </c>
      <c r="F801" s="54" t="s">
        <v>4515</v>
      </c>
      <c r="G801" s="54" t="s">
        <v>4514</v>
      </c>
    </row>
    <row r="802" spans="1:7" ht="30" x14ac:dyDescent="0.25">
      <c r="A802" s="59" t="str">
        <f t="shared" si="13"/>
        <v>ОГЭ-Электрооборудование-Вспом. оборуд.-Насосы-УВП-Миксер осветлителя.
Диаметр лопастей 900 мм J20WTR</v>
      </c>
      <c r="B802" s="65" t="s">
        <v>4438</v>
      </c>
      <c r="C802" s="64" t="s">
        <v>4437</v>
      </c>
      <c r="D802" s="69" t="s">
        <v>4465</v>
      </c>
      <c r="E802" s="79" t="s">
        <v>4513</v>
      </c>
      <c r="F802" s="54" t="s">
        <v>4512</v>
      </c>
      <c r="G802" s="54" t="s">
        <v>4511</v>
      </c>
    </row>
    <row r="803" spans="1:7" ht="30" x14ac:dyDescent="0.25">
      <c r="A803" s="59" t="str">
        <f t="shared" si="13"/>
        <v>ОГЭ-Электрооборудование-Вспом. оборуд.-Насосы-УВП-Миксер осветлителя.
Диаметр крыльчатки 450 мм. F75WMX</v>
      </c>
      <c r="B803" s="65" t="s">
        <v>4438</v>
      </c>
      <c r="C803" s="64" t="s">
        <v>4437</v>
      </c>
      <c r="D803" s="69" t="s">
        <v>4465</v>
      </c>
      <c r="E803" s="79" t="s">
        <v>4510</v>
      </c>
      <c r="F803" s="54" t="s">
        <v>4509</v>
      </c>
      <c r="G803" s="54" t="s">
        <v>4508</v>
      </c>
    </row>
    <row r="804" spans="1:7" ht="30" x14ac:dyDescent="0.25">
      <c r="A804" s="59" t="str">
        <f t="shared" si="13"/>
        <v>ОГЭ-Электрооборудование-Вспом. оборуд.-Насосы-УВП-Мешалка.  Диаметр импеллера 1650 мм. J02WMX</v>
      </c>
      <c r="B804" s="65" t="s">
        <v>4438</v>
      </c>
      <c r="C804" s="64" t="s">
        <v>4437</v>
      </c>
      <c r="D804" s="69" t="s">
        <v>4465</v>
      </c>
      <c r="E804" s="77" t="s">
        <v>4507</v>
      </c>
      <c r="F804" s="54" t="s">
        <v>4506</v>
      </c>
      <c r="G804" s="54" t="s">
        <v>4505</v>
      </c>
    </row>
    <row r="805" spans="1:7" ht="30" x14ac:dyDescent="0.25">
      <c r="A805" s="59" t="str">
        <f t="shared" si="13"/>
        <v>ОГЭ-Электрооборудование-Вспом. оборуд.-Насосы-УВП-Мешалка.  Диаметр импеллера 1100 мм. J03WMX</v>
      </c>
      <c r="B805" s="65" t="s">
        <v>4438</v>
      </c>
      <c r="C805" s="64" t="s">
        <v>4437</v>
      </c>
      <c r="D805" s="69" t="s">
        <v>4465</v>
      </c>
      <c r="E805" s="77" t="s">
        <v>4504</v>
      </c>
      <c r="F805" s="54" t="s">
        <v>4503</v>
      </c>
      <c r="G805" s="54" t="s">
        <v>4502</v>
      </c>
    </row>
    <row r="806" spans="1:7" ht="30" x14ac:dyDescent="0.25">
      <c r="A806" s="59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5" t="s">
        <v>4438</v>
      </c>
      <c r="C806" s="64" t="s">
        <v>4437</v>
      </c>
      <c r="D806" s="69" t="s">
        <v>4465</v>
      </c>
      <c r="E806" s="77" t="s">
        <v>4501</v>
      </c>
      <c r="F806" s="54" t="s">
        <v>4500</v>
      </c>
      <c r="G806" s="54" t="s">
        <v>4499</v>
      </c>
    </row>
    <row r="807" spans="1:7" ht="30" x14ac:dyDescent="0.25">
      <c r="A807" s="59" t="str">
        <f t="shared" si="13"/>
        <v>ОГЭ-Электрооборудование-Вспом. оборуд.-Насосы-УВП-Мешалка.  Диаметр импеллера 1100 мм. J01WMX</v>
      </c>
      <c r="B807" s="65" t="s">
        <v>4438</v>
      </c>
      <c r="C807" s="64" t="s">
        <v>4437</v>
      </c>
      <c r="D807" s="69" t="s">
        <v>4465</v>
      </c>
      <c r="E807" s="77" t="s">
        <v>4498</v>
      </c>
      <c r="F807" s="54" t="s">
        <v>4497</v>
      </c>
      <c r="G807" s="54" t="s">
        <v>4496</v>
      </c>
    </row>
    <row r="808" spans="1:7" ht="30" x14ac:dyDescent="0.25">
      <c r="A808" s="59" t="str">
        <f t="shared" si="13"/>
        <v>ОГЭ-Электрооборудование-Вспом. оборуд.-Насосы-УВП-Мешалка.  Диаметр импеллера 400 мм. J12WMX01</v>
      </c>
      <c r="B808" s="65" t="s">
        <v>4438</v>
      </c>
      <c r="C808" s="64" t="s">
        <v>4437</v>
      </c>
      <c r="D808" s="69" t="s">
        <v>4465</v>
      </c>
      <c r="E808" s="77" t="s">
        <v>4495</v>
      </c>
      <c r="F808" s="54" t="s">
        <v>4494</v>
      </c>
      <c r="G808" s="54" t="s">
        <v>4493</v>
      </c>
    </row>
    <row r="809" spans="1:7" ht="30" x14ac:dyDescent="0.25">
      <c r="A809" s="59" t="str">
        <f t="shared" si="13"/>
        <v>ОГЭ-Электрооборудование-Вспом. оборуд.-Насосы-УВП-Мешалка.  Диаметр импеллера 1100 мм. J12WMX02</v>
      </c>
      <c r="B809" s="65" t="s">
        <v>4438</v>
      </c>
      <c r="C809" s="64" t="s">
        <v>4437</v>
      </c>
      <c r="D809" s="69" t="s">
        <v>4465</v>
      </c>
      <c r="E809" s="77" t="s">
        <v>4492</v>
      </c>
      <c r="F809" s="54" t="s">
        <v>4491</v>
      </c>
      <c r="G809" s="54" t="s">
        <v>4490</v>
      </c>
    </row>
    <row r="810" spans="1:7" ht="30" x14ac:dyDescent="0.25">
      <c r="A810" s="59" t="str">
        <f t="shared" si="13"/>
        <v>ОГЭ-Электрооборудование-Вспом. оборуд.-Насосы-УВП-Мешалка.  Диаметр импеллера 1100 мм. J13WMX</v>
      </c>
      <c r="B810" s="65" t="s">
        <v>4438</v>
      </c>
      <c r="C810" s="64" t="s">
        <v>4437</v>
      </c>
      <c r="D810" s="69" t="s">
        <v>4465</v>
      </c>
      <c r="E810" s="77" t="s">
        <v>4489</v>
      </c>
      <c r="F810" s="54" t="s">
        <v>4488</v>
      </c>
      <c r="G810" s="54" t="s">
        <v>4487</v>
      </c>
    </row>
    <row r="811" spans="1:7" ht="30" x14ac:dyDescent="0.25">
      <c r="A811" s="59" t="str">
        <f t="shared" si="13"/>
        <v>ОГЭ-Электрооборудование-Вспом. оборуд.-Насосы-УВП-Мешалка.  Диаметр импеллера 1100 мм. J28WMX</v>
      </c>
      <c r="B811" s="65" t="s">
        <v>4438</v>
      </c>
      <c r="C811" s="64" t="s">
        <v>4437</v>
      </c>
      <c r="D811" s="69" t="s">
        <v>4465</v>
      </c>
      <c r="E811" s="77" t="s">
        <v>4486</v>
      </c>
      <c r="F811" s="54" t="s">
        <v>4485</v>
      </c>
      <c r="G811" s="54" t="s">
        <v>4484</v>
      </c>
    </row>
    <row r="812" spans="1:7" ht="30" x14ac:dyDescent="0.25">
      <c r="A812" s="59" t="str">
        <f t="shared" si="13"/>
        <v>ОГЭ-Электрооборудование-Вспом. оборуд.-Насосы-УВП-Мешалка.  Диаметр импеллера 1100 мм. F42WMX</v>
      </c>
      <c r="B812" s="65" t="s">
        <v>4438</v>
      </c>
      <c r="C812" s="64" t="s">
        <v>4437</v>
      </c>
      <c r="D812" s="69" t="s">
        <v>4465</v>
      </c>
      <c r="E812" s="77" t="s">
        <v>4483</v>
      </c>
      <c r="F812" s="54" t="s">
        <v>4482</v>
      </c>
      <c r="G812" s="54" t="s">
        <v>4481</v>
      </c>
    </row>
    <row r="813" spans="1:7" ht="30" x14ac:dyDescent="0.25">
      <c r="A813" s="59" t="str">
        <f t="shared" si="13"/>
        <v>ОГЭ-Электрооборудование-Вспом. оборуд.-Насосы-УВП-Мешалка.  Диаметр импеллера 400 мм. G28WMX</v>
      </c>
      <c r="B813" s="65" t="s">
        <v>4438</v>
      </c>
      <c r="C813" s="64" t="s">
        <v>4437</v>
      </c>
      <c r="D813" s="69" t="s">
        <v>4465</v>
      </c>
      <c r="E813" s="77" t="s">
        <v>4480</v>
      </c>
      <c r="F813" s="54" t="s">
        <v>4479</v>
      </c>
      <c r="G813" s="54" t="s">
        <v>4478</v>
      </c>
    </row>
    <row r="814" spans="1:7" ht="30" x14ac:dyDescent="0.25">
      <c r="A814" s="59" t="str">
        <f t="shared" si="13"/>
        <v>ОГЭ-Электрооборудование-Вспом. оборуд.-Насосы-УВП-Мешалка.  Диаметр импеллера 500 мм. G29WMX</v>
      </c>
      <c r="B814" s="65" t="s">
        <v>4438</v>
      </c>
      <c r="C814" s="64" t="s">
        <v>4437</v>
      </c>
      <c r="D814" s="69" t="s">
        <v>4465</v>
      </c>
      <c r="E814" s="77" t="s">
        <v>4477</v>
      </c>
      <c r="F814" s="54" t="s">
        <v>4476</v>
      </c>
      <c r="G814" s="54" t="s">
        <v>4475</v>
      </c>
    </row>
    <row r="815" spans="1:7" ht="30" x14ac:dyDescent="0.25">
      <c r="A815" s="59" t="str">
        <f t="shared" si="13"/>
        <v>ОГЭ-Электрооборудование-Вспом. оборуд.-Насосы-УВП-Мешалка.  Диаметр импеллера 1100 мм. G52WMX</v>
      </c>
      <c r="B815" s="65" t="s">
        <v>4438</v>
      </c>
      <c r="C815" s="64" t="s">
        <v>4437</v>
      </c>
      <c r="D815" s="69" t="s">
        <v>4465</v>
      </c>
      <c r="E815" s="77" t="s">
        <v>4474</v>
      </c>
      <c r="F815" s="54" t="s">
        <v>4473</v>
      </c>
      <c r="G815" s="54" t="s">
        <v>4472</v>
      </c>
    </row>
    <row r="816" spans="1:7" ht="30" x14ac:dyDescent="0.25">
      <c r="A816" s="59" t="str">
        <f t="shared" si="13"/>
        <v>ОГЭ-Электрооборудование-Вспом. оборуд.-Насосы-УВП-Мешалка.  Диаметр импеллера 400 мм. G66WMX</v>
      </c>
      <c r="B816" s="65" t="s">
        <v>4438</v>
      </c>
      <c r="C816" s="64" t="s">
        <v>4437</v>
      </c>
      <c r="D816" s="69" t="s">
        <v>4465</v>
      </c>
      <c r="E816" s="77" t="s">
        <v>4471</v>
      </c>
      <c r="F816" s="54" t="s">
        <v>4470</v>
      </c>
      <c r="G816" s="54" t="s">
        <v>4469</v>
      </c>
    </row>
    <row r="817" spans="1:7" ht="30" x14ac:dyDescent="0.25">
      <c r="A817" s="59" t="str">
        <f t="shared" si="13"/>
        <v>ОГЭ-Электрооборудование-Вспом. оборуд.-Насосы-УВП-Мешалка.  Диаметр импеллера 400 мм G56WMX</v>
      </c>
      <c r="B817" s="65" t="s">
        <v>4438</v>
      </c>
      <c r="C817" s="64" t="s">
        <v>4437</v>
      </c>
      <c r="D817" s="69" t="s">
        <v>4465</v>
      </c>
      <c r="E817" s="77" t="s">
        <v>4468</v>
      </c>
      <c r="F817" s="54" t="s">
        <v>4467</v>
      </c>
      <c r="G817" s="54" t="s">
        <v>4466</v>
      </c>
    </row>
    <row r="818" spans="1:7" ht="45" x14ac:dyDescent="0.25">
      <c r="A818" s="59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5" t="s">
        <v>4438</v>
      </c>
      <c r="C818" s="64" t="s">
        <v>4437</v>
      </c>
      <c r="D818" s="69" t="s">
        <v>4465</v>
      </c>
      <c r="E818" s="79" t="s">
        <v>4464</v>
      </c>
    </row>
    <row r="819" spans="1:7" ht="45" x14ac:dyDescent="0.25">
      <c r="A819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5" t="s">
        <v>4438</v>
      </c>
      <c r="C819" s="64" t="s">
        <v>4437</v>
      </c>
      <c r="D819" s="78" t="s">
        <v>4454</v>
      </c>
      <c r="E819" s="77" t="s">
        <v>4463</v>
      </c>
    </row>
    <row r="820" spans="1:7" ht="45" x14ac:dyDescent="0.25">
      <c r="A820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5" t="s">
        <v>4438</v>
      </c>
      <c r="C820" s="64" t="s">
        <v>4437</v>
      </c>
      <c r="D820" s="69" t="s">
        <v>4454</v>
      </c>
      <c r="E820" s="77" t="s">
        <v>4462</v>
      </c>
    </row>
    <row r="821" spans="1:7" ht="45" x14ac:dyDescent="0.25">
      <c r="A821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5" t="s">
        <v>4438</v>
      </c>
      <c r="C821" s="64" t="s">
        <v>4437</v>
      </c>
      <c r="D821" s="69" t="s">
        <v>4454</v>
      </c>
      <c r="E821" s="77" t="s">
        <v>4461</v>
      </c>
    </row>
    <row r="822" spans="1:7" ht="45" x14ac:dyDescent="0.25">
      <c r="A822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5" t="s">
        <v>4438</v>
      </c>
      <c r="C822" s="64" t="s">
        <v>4437</v>
      </c>
      <c r="D822" s="69" t="s">
        <v>4454</v>
      </c>
      <c r="E822" s="77" t="s">
        <v>4460</v>
      </c>
    </row>
    <row r="823" spans="1:7" ht="45" x14ac:dyDescent="0.25">
      <c r="A823" s="59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5" t="s">
        <v>4438</v>
      </c>
      <c r="C823" s="64" t="s">
        <v>4437</v>
      </c>
      <c r="D823" s="69" t="s">
        <v>4454</v>
      </c>
      <c r="E823" s="77" t="s">
        <v>4459</v>
      </c>
    </row>
    <row r="824" spans="1:7" ht="45" x14ac:dyDescent="0.25">
      <c r="A824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5" t="s">
        <v>4438</v>
      </c>
      <c r="C824" s="64" t="s">
        <v>4437</v>
      </c>
      <c r="D824" s="69" t="s">
        <v>4454</v>
      </c>
      <c r="E824" s="77" t="s">
        <v>4458</v>
      </c>
    </row>
    <row r="825" spans="1:7" ht="45" x14ac:dyDescent="0.25">
      <c r="A825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5" t="s">
        <v>4438</v>
      </c>
      <c r="C825" s="64" t="s">
        <v>4437</v>
      </c>
      <c r="D825" s="69" t="s">
        <v>4454</v>
      </c>
      <c r="E825" s="77" t="s">
        <v>4457</v>
      </c>
    </row>
    <row r="826" spans="1:7" ht="45" x14ac:dyDescent="0.25">
      <c r="A826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5" t="s">
        <v>4438</v>
      </c>
      <c r="C826" s="64" t="s">
        <v>4437</v>
      </c>
      <c r="D826" s="69" t="s">
        <v>4454</v>
      </c>
      <c r="E826" s="77" t="s">
        <v>4456</v>
      </c>
    </row>
    <row r="827" spans="1:7" ht="45" x14ac:dyDescent="0.25">
      <c r="A827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5" t="s">
        <v>4438</v>
      </c>
      <c r="C827" s="64" t="s">
        <v>4437</v>
      </c>
      <c r="D827" s="69" t="s">
        <v>4454</v>
      </c>
      <c r="E827" s="77" t="s">
        <v>4455</v>
      </c>
    </row>
    <row r="828" spans="1:7" ht="45" x14ac:dyDescent="0.25">
      <c r="A828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5" t="s">
        <v>4438</v>
      </c>
      <c r="C828" s="64" t="s">
        <v>4437</v>
      </c>
      <c r="D828" s="69" t="s">
        <v>4454</v>
      </c>
      <c r="E828" s="77" t="s">
        <v>4453</v>
      </c>
    </row>
    <row r="829" spans="1:7" ht="30" x14ac:dyDescent="0.25">
      <c r="A829" s="59" t="str">
        <f t="shared" si="13"/>
        <v>ОГЭ-Электрооборудование-Вспом. оборуд.-Насосы-Фильтры-УВП-фильтр самоочищающий G85WFC</v>
      </c>
      <c r="B829" s="65" t="s">
        <v>4438</v>
      </c>
      <c r="C829" s="64" t="s">
        <v>4437</v>
      </c>
      <c r="D829" s="78" t="s">
        <v>4446</v>
      </c>
      <c r="E829" s="77" t="s">
        <v>4452</v>
      </c>
    </row>
    <row r="830" spans="1:7" ht="30" x14ac:dyDescent="0.25">
      <c r="A830" s="59" t="str">
        <f t="shared" si="13"/>
        <v>ОГЭ-Электрооборудование-Вспом. оборуд.-Насосы-Фильтры-УВП-фильтр самоочищающий G16WFC</v>
      </c>
      <c r="B830" s="65" t="s">
        <v>4438</v>
      </c>
      <c r="C830" s="64" t="s">
        <v>4437</v>
      </c>
      <c r="D830" s="69" t="s">
        <v>4446</v>
      </c>
      <c r="E830" s="77" t="s">
        <v>4451</v>
      </c>
    </row>
    <row r="831" spans="1:7" ht="30" x14ac:dyDescent="0.25">
      <c r="A831" s="59" t="str">
        <f t="shared" si="13"/>
        <v>ОГЭ-Электрооборудование-Вспом. оборуд.-Насосы-Фильтры-УВП-картриджный фильтр, 9 картриджей G61WFB</v>
      </c>
      <c r="B831" s="65" t="s">
        <v>4438</v>
      </c>
      <c r="C831" s="64" t="s">
        <v>4437</v>
      </c>
      <c r="D831" s="69" t="s">
        <v>4446</v>
      </c>
      <c r="E831" s="77" t="s">
        <v>4450</v>
      </c>
    </row>
    <row r="832" spans="1:7" ht="30" x14ac:dyDescent="0.25">
      <c r="A832" s="59" t="str">
        <f t="shared" si="13"/>
        <v>ОГЭ-Электрооборудование-Вспом. оборуд.-Насосы-Фильтры-УВП-картриджный фильтр, 7 картриджей G60WFB</v>
      </c>
      <c r="B832" s="65" t="s">
        <v>4438</v>
      </c>
      <c r="C832" s="64" t="s">
        <v>4437</v>
      </c>
      <c r="D832" s="69" t="s">
        <v>4446</v>
      </c>
      <c r="E832" s="77" t="s">
        <v>4449</v>
      </c>
    </row>
    <row r="833" spans="1:7" ht="30" x14ac:dyDescent="0.25">
      <c r="A833" s="59" t="str">
        <f t="shared" si="13"/>
        <v>ОГЭ-Электрооборудование-Вспом. оборуд.-Насосы-Фильтры-УВП-картриджный фильтр, 7 картриджей G66WFB</v>
      </c>
      <c r="B833" s="65" t="s">
        <v>4438</v>
      </c>
      <c r="C833" s="64" t="s">
        <v>4437</v>
      </c>
      <c r="D833" s="69" t="s">
        <v>4446</v>
      </c>
      <c r="E833" s="77" t="s">
        <v>4448</v>
      </c>
    </row>
    <row r="834" spans="1:7" ht="30" x14ac:dyDescent="0.25">
      <c r="A834" s="59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5" t="s">
        <v>4438</v>
      </c>
      <c r="C834" s="64" t="s">
        <v>4437</v>
      </c>
      <c r="D834" s="69" t="s">
        <v>4446</v>
      </c>
      <c r="E834" s="77" t="s">
        <v>4447</v>
      </c>
    </row>
    <row r="835" spans="1:7" x14ac:dyDescent="0.25">
      <c r="A835" s="59" t="str">
        <f t="shared" si="14"/>
        <v>ОГЭ-Электрооборудование-Вспом. оборуд.-Насосы-Фильтры-УВП-пресс фильтр J23WPF</v>
      </c>
      <c r="B835" s="65" t="s">
        <v>4438</v>
      </c>
      <c r="C835" s="64" t="s">
        <v>4437</v>
      </c>
      <c r="D835" s="69" t="s">
        <v>4446</v>
      </c>
      <c r="E835" s="77" t="s">
        <v>4445</v>
      </c>
    </row>
    <row r="836" spans="1:7" ht="30" x14ac:dyDescent="0.25">
      <c r="A836" s="59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5" t="s">
        <v>4438</v>
      </c>
      <c r="C836" s="64" t="s">
        <v>4437</v>
      </c>
      <c r="D836" s="78" t="s">
        <v>4440</v>
      </c>
      <c r="E836" s="77" t="s">
        <v>4444</v>
      </c>
    </row>
    <row r="837" spans="1:7" ht="30" x14ac:dyDescent="0.25">
      <c r="A837" s="59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5" t="s">
        <v>4438</v>
      </c>
      <c r="C837" s="64" t="s">
        <v>4437</v>
      </c>
      <c r="D837" s="69" t="s">
        <v>4440</v>
      </c>
      <c r="E837" s="77" t="s">
        <v>4443</v>
      </c>
    </row>
    <row r="838" spans="1:7" ht="30" x14ac:dyDescent="0.25">
      <c r="A838" s="59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5" t="s">
        <v>4438</v>
      </c>
      <c r="C838" s="64" t="s">
        <v>4437</v>
      </c>
      <c r="D838" s="69" t="s">
        <v>4440</v>
      </c>
      <c r="E838" s="77" t="s">
        <v>4442</v>
      </c>
    </row>
    <row r="839" spans="1:7" ht="30" x14ac:dyDescent="0.25">
      <c r="A839" s="59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5" t="s">
        <v>4438</v>
      </c>
      <c r="C839" s="64" t="s">
        <v>4437</v>
      </c>
      <c r="D839" s="69" t="s">
        <v>4440</v>
      </c>
      <c r="E839" s="77" t="s">
        <v>4441</v>
      </c>
    </row>
    <row r="840" spans="1:7" ht="30" x14ac:dyDescent="0.25">
      <c r="A840" s="59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5" t="s">
        <v>4438</v>
      </c>
      <c r="C840" s="64" t="s">
        <v>4437</v>
      </c>
      <c r="D840" s="69" t="s">
        <v>4440</v>
      </c>
      <c r="E840" s="77" t="s">
        <v>4439</v>
      </c>
    </row>
    <row r="841" spans="1:7" x14ac:dyDescent="0.25">
      <c r="A841" s="59" t="str">
        <f t="shared" si="14"/>
        <v>ОГЭ-Электрооборудование-прочее-Прочее</v>
      </c>
      <c r="B841" s="65" t="s">
        <v>4438</v>
      </c>
      <c r="C841" s="64" t="s">
        <v>4437</v>
      </c>
      <c r="D841" s="69" t="s">
        <v>4436</v>
      </c>
      <c r="E841" s="68" t="s">
        <v>3836</v>
      </c>
    </row>
    <row r="842" spans="1:7" x14ac:dyDescent="0.25">
      <c r="A842" s="59" t="str">
        <f t="shared" si="14"/>
        <v>Транспортный отдел-Транспортный отдел-Легковые автомобили-Прочее</v>
      </c>
      <c r="B842" s="65" t="s">
        <v>4432</v>
      </c>
      <c r="C842" s="64" t="s">
        <v>4432</v>
      </c>
      <c r="D842" s="69" t="s">
        <v>2651</v>
      </c>
      <c r="E842" s="76" t="s">
        <v>3836</v>
      </c>
      <c r="G842" s="54" t="s">
        <v>4435</v>
      </c>
    </row>
    <row r="843" spans="1:7" x14ac:dyDescent="0.25">
      <c r="A843" s="59" t="str">
        <f t="shared" si="14"/>
        <v>Транспортный отдел-Транспортный отдел-Автобусы-Прочее</v>
      </c>
      <c r="B843" s="65" t="s">
        <v>4432</v>
      </c>
      <c r="C843" s="64" t="s">
        <v>4432</v>
      </c>
      <c r="D843" s="69" t="s">
        <v>2650</v>
      </c>
      <c r="E843" s="76" t="s">
        <v>3836</v>
      </c>
      <c r="G843" s="54" t="s">
        <v>4434</v>
      </c>
    </row>
    <row r="844" spans="1:7" x14ac:dyDescent="0.25">
      <c r="A844" s="59" t="str">
        <f t="shared" si="14"/>
        <v>Транспортный отдел-Транспортный отдел-Грузовые автомобили-Прочее</v>
      </c>
      <c r="B844" s="65" t="s">
        <v>4432</v>
      </c>
      <c r="C844" s="64" t="s">
        <v>4432</v>
      </c>
      <c r="D844" s="69" t="s">
        <v>2652</v>
      </c>
      <c r="E844" s="76" t="s">
        <v>3836</v>
      </c>
      <c r="G844" s="54" t="s">
        <v>4433</v>
      </c>
    </row>
    <row r="845" spans="1:7" x14ac:dyDescent="0.25">
      <c r="A845" s="59" t="str">
        <f t="shared" si="14"/>
        <v>Транспортный отдел-Транспортный отдел-Прочее-Прочее</v>
      </c>
      <c r="B845" s="65" t="s">
        <v>4432</v>
      </c>
      <c r="C845" s="64" t="s">
        <v>4432</v>
      </c>
      <c r="D845" s="69" t="s">
        <v>3836</v>
      </c>
      <c r="E845" s="68" t="s">
        <v>3836</v>
      </c>
      <c r="G845" s="54" t="s">
        <v>3844</v>
      </c>
    </row>
    <row r="846" spans="1:7" x14ac:dyDescent="0.25">
      <c r="A846" s="59" t="str">
        <f t="shared" si="14"/>
        <v>ЛПЦ-АТТТ-ЛПЦ-АТТТ-Пост-1-Загрузочная тележка для рулонов</v>
      </c>
      <c r="B846" s="65" t="s">
        <v>3878</v>
      </c>
      <c r="C846" s="75" t="s">
        <v>4305</v>
      </c>
      <c r="D846" s="73" t="s">
        <v>4377</v>
      </c>
      <c r="E846" s="74" t="s">
        <v>4431</v>
      </c>
      <c r="G846" s="54" t="s">
        <v>4430</v>
      </c>
    </row>
    <row r="847" spans="1:7" x14ac:dyDescent="0.25">
      <c r="A847" s="59" t="str">
        <f t="shared" si="14"/>
        <v>ЛПЦ-АТТТ-ЛПЦ-АТТТ-Пост-1-Стеллажи для хранения рулонов ГК НО с блокирующими роликами</v>
      </c>
      <c r="B847" s="65" t="s">
        <v>3878</v>
      </c>
      <c r="C847" s="64" t="s">
        <v>4305</v>
      </c>
      <c r="D847" s="69" t="s">
        <v>4377</v>
      </c>
      <c r="E847" s="74" t="s">
        <v>4429</v>
      </c>
      <c r="G847" s="54" t="s">
        <v>4428</v>
      </c>
    </row>
    <row r="848" spans="1:7" x14ac:dyDescent="0.25">
      <c r="A848" s="59" t="str">
        <f t="shared" si="14"/>
        <v>ЛПЦ-АТТТ-ЛПЦ-АТТТ-Пост-1-Установка измерения наружного диаметра и ширины рулона</v>
      </c>
      <c r="B848" s="65" t="s">
        <v>3878</v>
      </c>
      <c r="C848" s="64" t="s">
        <v>4305</v>
      </c>
      <c r="D848" s="69" t="s">
        <v>4377</v>
      </c>
      <c r="E848" s="74" t="s">
        <v>4427</v>
      </c>
      <c r="G848" s="54" t="s">
        <v>4426</v>
      </c>
    </row>
    <row r="849" spans="1:7" x14ac:dyDescent="0.25">
      <c r="A849" s="59" t="str">
        <f t="shared" si="14"/>
        <v>ЛПЦ-АТТТ-ЛПЦ-АТТТ-Пост-1-Разматыватель</v>
      </c>
      <c r="B849" s="65" t="s">
        <v>3878</v>
      </c>
      <c r="C849" s="64" t="s">
        <v>4305</v>
      </c>
      <c r="D849" s="69" t="s">
        <v>4377</v>
      </c>
      <c r="E849" s="74" t="s">
        <v>4258</v>
      </c>
      <c r="G849" s="54" t="s">
        <v>4257</v>
      </c>
    </row>
    <row r="850" spans="1:7" x14ac:dyDescent="0.25">
      <c r="A850" s="59" t="str">
        <f t="shared" si="14"/>
        <v>ЛПЦ-АТТТ-ЛПЦ-АТТТ-Пост-1-Прижимной ролик</v>
      </c>
      <c r="B850" s="65" t="s">
        <v>3878</v>
      </c>
      <c r="C850" s="64" t="s">
        <v>4305</v>
      </c>
      <c r="D850" s="69" t="s">
        <v>4377</v>
      </c>
      <c r="E850" s="74" t="s">
        <v>4425</v>
      </c>
      <c r="G850" s="54" t="s">
        <v>4424</v>
      </c>
    </row>
    <row r="851" spans="1:7" x14ac:dyDescent="0.25">
      <c r="A851" s="59" t="str">
        <f t="shared" si="14"/>
        <v>ЛПЦ-АТТТ-ЛПЦ-АТТТ-Пост-1-Противоизломный ролик</v>
      </c>
      <c r="B851" s="65" t="s">
        <v>3878</v>
      </c>
      <c r="C851" s="64" t="s">
        <v>4305</v>
      </c>
      <c r="D851" s="69" t="s">
        <v>4377</v>
      </c>
      <c r="E851" s="74" t="s">
        <v>4423</v>
      </c>
      <c r="G851" s="54" t="s">
        <v>4422</v>
      </c>
    </row>
    <row r="852" spans="1:7" x14ac:dyDescent="0.25">
      <c r="A852" s="59" t="str">
        <f t="shared" si="14"/>
        <v>ЛПЦ-АТТТ-ЛПЦ-АТТТ-Пост-1-Устройство демонтажа противоизломного ролика</v>
      </c>
      <c r="B852" s="65" t="s">
        <v>3878</v>
      </c>
      <c r="C852" s="64" t="s">
        <v>4305</v>
      </c>
      <c r="D852" s="69" t="s">
        <v>4377</v>
      </c>
      <c r="E852" s="74" t="s">
        <v>4421</v>
      </c>
      <c r="G852" s="54" t="s">
        <v>4420</v>
      </c>
    </row>
    <row r="853" spans="1:7" x14ac:dyDescent="0.25">
      <c r="A853" s="59" t="str">
        <f t="shared" si="14"/>
        <v>ЛПЦ-АТТТ-ЛПЦ-АТТТ-Пост-1-Выносная несущая опора барабана разматывателя</v>
      </c>
      <c r="B853" s="65" t="s">
        <v>3878</v>
      </c>
      <c r="C853" s="64" t="s">
        <v>4305</v>
      </c>
      <c r="D853" s="69" t="s">
        <v>4377</v>
      </c>
      <c r="E853" s="74" t="s">
        <v>4419</v>
      </c>
      <c r="G853" s="54" t="s">
        <v>4418</v>
      </c>
    </row>
    <row r="854" spans="1:7" x14ac:dyDescent="0.25">
      <c r="A854" s="59" t="str">
        <f t="shared" si="14"/>
        <v>ЛПЦ-АТТТ-ЛПЦ-АТТТ-Пост-1-Заправочный стол</v>
      </c>
      <c r="B854" s="65" t="s">
        <v>3878</v>
      </c>
      <c r="C854" s="64" t="s">
        <v>4305</v>
      </c>
      <c r="D854" s="69" t="s">
        <v>4377</v>
      </c>
      <c r="E854" s="74" t="s">
        <v>4417</v>
      </c>
      <c r="G854" s="54" t="s">
        <v>4416</v>
      </c>
    </row>
    <row r="855" spans="1:7" x14ac:dyDescent="0.25">
      <c r="A855" s="59" t="str">
        <f t="shared" si="14"/>
        <v>ЛПЦ-АТТТ-ЛПЦ-АТТТ-Пост-1-(стол отгибателя)</v>
      </c>
      <c r="B855" s="65" t="s">
        <v>3878</v>
      </c>
      <c r="C855" s="64" t="s">
        <v>4305</v>
      </c>
      <c r="D855" s="69" t="s">
        <v>4377</v>
      </c>
      <c r="E855" s="74" t="s">
        <v>4415</v>
      </c>
      <c r="G855" s="54" t="s">
        <v>4414</v>
      </c>
    </row>
    <row r="856" spans="1:7" x14ac:dyDescent="0.25">
      <c r="A856" s="59" t="str">
        <f t="shared" si="14"/>
        <v>ЛПЦ-АТТТ-ЛПЦ-АТТТ-Пост-1-Правильная машина с тянущими роликами</v>
      </c>
      <c r="B856" s="65" t="s">
        <v>3878</v>
      </c>
      <c r="C856" s="64" t="s">
        <v>4305</v>
      </c>
      <c r="D856" s="69" t="s">
        <v>4377</v>
      </c>
      <c r="E856" s="74" t="s">
        <v>4413</v>
      </c>
      <c r="G856" s="54" t="s">
        <v>4412</v>
      </c>
    </row>
    <row r="857" spans="1:7" x14ac:dyDescent="0.25">
      <c r="A857" s="59" t="str">
        <f t="shared" si="14"/>
        <v>ЛПЦ-АТТТ-ЛПЦ-АТТТ-Пост-1-Устройство для снятия роликов правильной машины</v>
      </c>
      <c r="B857" s="65" t="s">
        <v>3878</v>
      </c>
      <c r="C857" s="64" t="s">
        <v>4305</v>
      </c>
      <c r="D857" s="69" t="s">
        <v>4377</v>
      </c>
      <c r="E857" s="74" t="s">
        <v>4411</v>
      </c>
      <c r="G857" s="54" t="s">
        <v>4410</v>
      </c>
    </row>
    <row r="858" spans="1:7" x14ac:dyDescent="0.25">
      <c r="A858" s="59" t="str">
        <f t="shared" si="14"/>
        <v>ЛПЦ-АТТТ-ЛПЦ-АТТТ-Пост-1-Датчик системы контроля центрального положения</v>
      </c>
      <c r="B858" s="65" t="s">
        <v>3878</v>
      </c>
      <c r="C858" s="64" t="s">
        <v>4305</v>
      </c>
      <c r="D858" s="69" t="s">
        <v>4377</v>
      </c>
      <c r="E858" s="74" t="s">
        <v>4409</v>
      </c>
      <c r="G858" s="54" t="s">
        <v>4408</v>
      </c>
    </row>
    <row r="859" spans="1:7" x14ac:dyDescent="0.25">
      <c r="A859" s="59" t="str">
        <f t="shared" si="14"/>
        <v>ЛПЦ-АТТТ-ЛПЦ-АТТТ-Пост-1-Система для измерения толщины полосы (Hithix)</v>
      </c>
      <c r="B859" s="65" t="s">
        <v>3878</v>
      </c>
      <c r="C859" s="64" t="s">
        <v>4305</v>
      </c>
      <c r="D859" s="69" t="s">
        <v>4377</v>
      </c>
      <c r="E859" s="74" t="s">
        <v>4407</v>
      </c>
      <c r="G859" s="54" t="s">
        <v>4406</v>
      </c>
    </row>
    <row r="860" spans="1:7" x14ac:dyDescent="0.25">
      <c r="A860" s="59" t="str">
        <f t="shared" si="14"/>
        <v>ЛПЦ-АТТТ-ЛПЦ-АТТТ-Пост-1-Боковые направляющие №1</v>
      </c>
      <c r="B860" s="65" t="s">
        <v>3878</v>
      </c>
      <c r="C860" s="64" t="s">
        <v>4305</v>
      </c>
      <c r="D860" s="69" t="s">
        <v>4377</v>
      </c>
      <c r="E860" s="74" t="s">
        <v>4405</v>
      </c>
      <c r="G860" s="54" t="s">
        <v>4404</v>
      </c>
    </row>
    <row r="861" spans="1:7" x14ac:dyDescent="0.25">
      <c r="A861" s="59" t="str">
        <f t="shared" si="14"/>
        <v>ЛПЦ-АТТТ-ЛПЦ-АТТТ-Пост-1-Входные обрезные ножницы с тянущими роликами</v>
      </c>
      <c r="B861" s="65" t="s">
        <v>3878</v>
      </c>
      <c r="C861" s="64" t="s">
        <v>4305</v>
      </c>
      <c r="D861" s="69" t="s">
        <v>4377</v>
      </c>
      <c r="E861" s="74" t="s">
        <v>4403</v>
      </c>
      <c r="G861" s="54" t="s">
        <v>4402</v>
      </c>
    </row>
    <row r="862" spans="1:7" x14ac:dyDescent="0.25">
      <c r="A862" s="59" t="str">
        <f t="shared" si="14"/>
        <v>ЛПЦ-АТТТ-ЛПЦ-АТТТ-Пост-1-Устройство для замены ножей</v>
      </c>
      <c r="B862" s="65" t="s">
        <v>3878</v>
      </c>
      <c r="C862" s="64" t="s">
        <v>4305</v>
      </c>
      <c r="D862" s="69" t="s">
        <v>4377</v>
      </c>
      <c r="E862" s="74" t="s">
        <v>4401</v>
      </c>
      <c r="G862" s="54" t="s">
        <v>4400</v>
      </c>
    </row>
    <row r="863" spans="1:7" x14ac:dyDescent="0.25">
      <c r="A863" s="59" t="str">
        <f t="shared" si="14"/>
        <v>ЛПЦ-АТТТ-ЛПЦ-АТТТ-Пост-1-Система транспортировки обрези на входе</v>
      </c>
      <c r="B863" s="65" t="s">
        <v>3878</v>
      </c>
      <c r="C863" s="64" t="s">
        <v>4305</v>
      </c>
      <c r="D863" s="69" t="s">
        <v>4377</v>
      </c>
      <c r="E863" s="74" t="s">
        <v>4399</v>
      </c>
      <c r="G863" s="54" t="s">
        <v>4398</v>
      </c>
    </row>
    <row r="864" spans="1:7" x14ac:dyDescent="0.25">
      <c r="A864" s="59" t="str">
        <f t="shared" si="14"/>
        <v>ЛПЦ-АТТТ-ЛПЦ-АТТТ-Пост-1-Аспирационная система вытяжки пылевидной окалины (ось №38)</v>
      </c>
      <c r="B864" s="65" t="s">
        <v>3878</v>
      </c>
      <c r="C864" s="64" t="s">
        <v>4305</v>
      </c>
      <c r="D864" s="69" t="s">
        <v>4377</v>
      </c>
      <c r="E864" s="74" t="s">
        <v>4397</v>
      </c>
      <c r="G864" s="54" t="s">
        <v>4396</v>
      </c>
    </row>
    <row r="865" spans="1:7" x14ac:dyDescent="0.25">
      <c r="A865" s="59" t="str">
        <f t="shared" si="14"/>
        <v>ЛПЦ-АТТТ-ЛПЦ-АТТТ-Пост-1-Трубопроводы аспирационной системы входном участке</v>
      </c>
      <c r="B865" s="65" t="s">
        <v>3878</v>
      </c>
      <c r="C865" s="64" t="s">
        <v>4305</v>
      </c>
      <c r="D865" s="69" t="s">
        <v>4377</v>
      </c>
      <c r="E865" s="74" t="s">
        <v>4395</v>
      </c>
      <c r="G865" s="54" t="s">
        <v>4394</v>
      </c>
    </row>
    <row r="866" spans="1:7" x14ac:dyDescent="0.25">
      <c r="A866" s="59" t="str">
        <f t="shared" si="14"/>
        <v>ЛПЦ-АТТТ-ЛПЦ-АТТТ-Пост-1-Транспортный рольганг №1</v>
      </c>
      <c r="B866" s="65" t="s">
        <v>3878</v>
      </c>
      <c r="C866" s="64" t="s">
        <v>4305</v>
      </c>
      <c r="D866" s="69" t="s">
        <v>4377</v>
      </c>
      <c r="E866" s="74" t="s">
        <v>4393</v>
      </c>
      <c r="G866" s="54" t="s">
        <v>4392</v>
      </c>
    </row>
    <row r="867" spans="1:7" x14ac:dyDescent="0.25">
      <c r="A867" s="59" t="str">
        <f t="shared" si="14"/>
        <v>ЛПЦ-АТТТ-ЛПЦ-АТТТ-Пост-1-Транспортный рольганг №2</v>
      </c>
      <c r="B867" s="65" t="s">
        <v>3878</v>
      </c>
      <c r="C867" s="64" t="s">
        <v>4305</v>
      </c>
      <c r="D867" s="69" t="s">
        <v>4377</v>
      </c>
      <c r="E867" s="74" t="s">
        <v>4391</v>
      </c>
      <c r="G867" s="54" t="s">
        <v>4390</v>
      </c>
    </row>
    <row r="868" spans="1:7" x14ac:dyDescent="0.25">
      <c r="A868" s="59" t="str">
        <f t="shared" si="14"/>
        <v>ЛПЦ-АТТТ-ЛПЦ-АТТТ-Пост-1-Тянущие ролики</v>
      </c>
      <c r="B868" s="65" t="s">
        <v>3878</v>
      </c>
      <c r="C868" s="64" t="s">
        <v>4305</v>
      </c>
      <c r="D868" s="69" t="s">
        <v>4377</v>
      </c>
      <c r="E868" s="74" t="s">
        <v>4389</v>
      </c>
      <c r="G868" s="54" t="s">
        <v>4388</v>
      </c>
    </row>
    <row r="869" spans="1:7" x14ac:dyDescent="0.25">
      <c r="A869" s="59" t="str">
        <f t="shared" si="14"/>
        <v>ЛПЦ-АТТТ-ЛПЦ-АТТТ-Пост-1-Боковые направляющие №2</v>
      </c>
      <c r="B869" s="65" t="s">
        <v>3878</v>
      </c>
      <c r="C869" s="64" t="s">
        <v>4305</v>
      </c>
      <c r="D869" s="69" t="s">
        <v>4377</v>
      </c>
      <c r="E869" s="74" t="s">
        <v>4387</v>
      </c>
      <c r="G869" s="54" t="s">
        <v>4386</v>
      </c>
    </row>
    <row r="870" spans="1:7" x14ac:dyDescent="0.25">
      <c r="A870" s="59" t="str">
        <f t="shared" si="14"/>
        <v>ЛПЦ-АТТТ-ЛПЦ-АТТТ-Пост-1-Конический ножницы</v>
      </c>
      <c r="B870" s="65" t="s">
        <v>3878</v>
      </c>
      <c r="C870" s="64" t="s">
        <v>4305</v>
      </c>
      <c r="D870" s="69" t="s">
        <v>4377</v>
      </c>
      <c r="E870" s="74" t="s">
        <v>4385</v>
      </c>
      <c r="G870" s="54" t="s">
        <v>4384</v>
      </c>
    </row>
    <row r="871" spans="1:7" x14ac:dyDescent="0.25">
      <c r="A871" s="59" t="str">
        <f t="shared" si="14"/>
        <v>ЛПЦ-АТТТ-ЛПЦ-АТТТ-Пост-1-Транспортный рольганг №3</v>
      </c>
      <c r="B871" s="65" t="s">
        <v>3878</v>
      </c>
      <c r="C871" s="64" t="s">
        <v>4305</v>
      </c>
      <c r="D871" s="69" t="s">
        <v>4377</v>
      </c>
      <c r="E871" s="74" t="s">
        <v>4383</v>
      </c>
      <c r="G871" s="54" t="s">
        <v>4382</v>
      </c>
    </row>
    <row r="872" spans="1:7" x14ac:dyDescent="0.25">
      <c r="A872" s="59" t="str">
        <f t="shared" si="14"/>
        <v>ЛПЦ-АТТТ-ЛПЦ-АТТТ-Пост-1-Транспортный рольганг №4</v>
      </c>
      <c r="B872" s="65" t="s">
        <v>3878</v>
      </c>
      <c r="C872" s="64" t="s">
        <v>4305</v>
      </c>
      <c r="D872" s="69" t="s">
        <v>4377</v>
      </c>
      <c r="E872" s="74" t="s">
        <v>4381</v>
      </c>
      <c r="G872" s="54" t="s">
        <v>4380</v>
      </c>
    </row>
    <row r="873" spans="1:7" x14ac:dyDescent="0.25">
      <c r="A873" s="59" t="str">
        <f t="shared" si="14"/>
        <v>ЛПЦ-АТТТ-ЛПЦ-АТТТ-Пост-1-Транспортный рольганг №5</v>
      </c>
      <c r="B873" s="65" t="s">
        <v>3878</v>
      </c>
      <c r="C873" s="64" t="s">
        <v>4305</v>
      </c>
      <c r="D873" s="69" t="s">
        <v>4377</v>
      </c>
      <c r="E873" s="74" t="s">
        <v>4379</v>
      </c>
      <c r="G873" s="54" t="s">
        <v>4378</v>
      </c>
    </row>
    <row r="874" spans="1:7" x14ac:dyDescent="0.25">
      <c r="A874" s="59" t="str">
        <f t="shared" si="14"/>
        <v>ЛПЦ-АТТТ-ЛПЦ-АТТТ-Пост-1-Центрирующий тянущий ролик</v>
      </c>
      <c r="B874" s="65" t="s">
        <v>3878</v>
      </c>
      <c r="C874" s="64" t="s">
        <v>4305</v>
      </c>
      <c r="D874" s="69" t="s">
        <v>4377</v>
      </c>
      <c r="E874" s="74" t="s">
        <v>4334</v>
      </c>
      <c r="G874" s="54" t="s">
        <v>4333</v>
      </c>
    </row>
    <row r="875" spans="1:7" x14ac:dyDescent="0.25">
      <c r="A875" s="59" t="str">
        <f t="shared" si="14"/>
        <v>ЛПЦ-АТТТ-ЛПЦ-АТТТ-Пост-1-Центрирующее устройство</v>
      </c>
      <c r="B875" s="65" t="s">
        <v>3878</v>
      </c>
      <c r="C875" s="64" t="s">
        <v>4305</v>
      </c>
      <c r="D875" s="69" t="s">
        <v>4377</v>
      </c>
      <c r="E875" s="74" t="s">
        <v>4376</v>
      </c>
      <c r="G875" s="54" t="s">
        <v>4375</v>
      </c>
    </row>
    <row r="876" spans="1:7" x14ac:dyDescent="0.25">
      <c r="A876" s="59" t="str">
        <f t="shared" si="14"/>
        <v>ЛПЦ-АТТТ-ЛПЦ-АТТТ-Пост-2 -Секция обратной промывки</v>
      </c>
      <c r="B876" s="65" t="s">
        <v>3878</v>
      </c>
      <c r="C876" s="64" t="s">
        <v>4305</v>
      </c>
      <c r="D876" s="73" t="s">
        <v>4306</v>
      </c>
      <c r="E876" s="74" t="s">
        <v>4374</v>
      </c>
      <c r="G876" s="54" t="s">
        <v>4373</v>
      </c>
    </row>
    <row r="877" spans="1:7" x14ac:dyDescent="0.25">
      <c r="A877" s="59" t="str">
        <f t="shared" si="14"/>
        <v>ЛПЦ-АТТТ-ЛПЦ-АТТТ-Пост-2 -Набор ванн травления</v>
      </c>
      <c r="B877" s="65" t="s">
        <v>3878</v>
      </c>
      <c r="C877" s="64" t="s">
        <v>4305</v>
      </c>
      <c r="D877" s="69" t="s">
        <v>4306</v>
      </c>
      <c r="E877" s="74" t="s">
        <v>4372</v>
      </c>
      <c r="G877" s="54" t="s">
        <v>4371</v>
      </c>
    </row>
    <row r="878" spans="1:7" x14ac:dyDescent="0.25">
      <c r="A878" s="59" t="str">
        <f t="shared" si="14"/>
        <v>ЛПЦ-АТТТ-ЛПЦ-АТТТ-Пост-2 -Ванна промывки с системой рециркуляции</v>
      </c>
      <c r="B878" s="65" t="s">
        <v>3878</v>
      </c>
      <c r="C878" s="64" t="s">
        <v>4305</v>
      </c>
      <c r="D878" s="69" t="s">
        <v>4306</v>
      </c>
      <c r="E878" s="74" t="s">
        <v>4370</v>
      </c>
      <c r="G878" s="54" t="s">
        <v>4369</v>
      </c>
    </row>
    <row r="879" spans="1:7" x14ac:dyDescent="0.25">
      <c r="A879" s="59" t="str">
        <f t="shared" si="14"/>
        <v>ЛПЦ-АТТТ-ЛПЦ-АТТТ-Пост-2 -Резервуар для конденсата</v>
      </c>
      <c r="B879" s="65" t="s">
        <v>3878</v>
      </c>
      <c r="C879" s="64" t="s">
        <v>4305</v>
      </c>
      <c r="D879" s="69" t="s">
        <v>4306</v>
      </c>
      <c r="E879" s="74" t="s">
        <v>4368</v>
      </c>
      <c r="G879" s="54" t="s">
        <v>4367</v>
      </c>
    </row>
    <row r="880" spans="1:7" x14ac:dyDescent="0.25">
      <c r="A880" s="59" t="str">
        <f t="shared" si="14"/>
        <v>ЛПЦ-АТТТ-ЛПЦ-АТТТ-Пост-2 -Резервуар для отработанной воды с ванн промывки и скруббера</v>
      </c>
      <c r="B880" s="65" t="s">
        <v>3878</v>
      </c>
      <c r="C880" s="64" t="s">
        <v>4305</v>
      </c>
      <c r="D880" s="69" t="s">
        <v>4306</v>
      </c>
      <c r="E880" s="74" t="s">
        <v>4366</v>
      </c>
      <c r="G880" s="54" t="s">
        <v>4365</v>
      </c>
    </row>
    <row r="881" spans="1:7" x14ac:dyDescent="0.25">
      <c r="A881" s="59" t="str">
        <f t="shared" si="14"/>
        <v>ЛПЦ-АТТТ-ЛПЦ-АТТТ-Пост-2 -Отжимные ролики с пневмосистемой регулировки давления</v>
      </c>
      <c r="B881" s="65" t="s">
        <v>3878</v>
      </c>
      <c r="C881" s="64" t="s">
        <v>4305</v>
      </c>
      <c r="D881" s="69" t="s">
        <v>4306</v>
      </c>
      <c r="E881" s="74" t="s">
        <v>4364</v>
      </c>
      <c r="G881" s="54" t="s">
        <v>4363</v>
      </c>
    </row>
    <row r="882" spans="1:7" x14ac:dyDescent="0.25">
      <c r="A882" s="59" t="str">
        <f t="shared" si="14"/>
        <v>ЛПЦ-АТТТ-ЛПЦ-АТТТ-Пост-2 -Система центрирования №3</v>
      </c>
      <c r="B882" s="65" t="s">
        <v>3878</v>
      </c>
      <c r="C882" s="64" t="s">
        <v>4305</v>
      </c>
      <c r="D882" s="69" t="s">
        <v>4306</v>
      </c>
      <c r="E882" s="74" t="s">
        <v>4362</v>
      </c>
      <c r="G882" s="54" t="s">
        <v>4361</v>
      </c>
    </row>
    <row r="883" spans="1:7" x14ac:dyDescent="0.25">
      <c r="A883" s="59" t="str">
        <f t="shared" si="14"/>
        <v>ЛПЦ-АТТТ-ЛПЦ-АТТТ-Пост-2 -Система вытяжки и очистки газов и пара</v>
      </c>
      <c r="B883" s="65" t="s">
        <v>3878</v>
      </c>
      <c r="C883" s="64" t="s">
        <v>4305</v>
      </c>
      <c r="D883" s="69" t="s">
        <v>4306</v>
      </c>
      <c r="E883" s="74" t="s">
        <v>4360</v>
      </c>
      <c r="G883" s="54" t="s">
        <v>4359</v>
      </c>
    </row>
    <row r="884" spans="1:7" ht="30" x14ac:dyDescent="0.25">
      <c r="A884" s="59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5" t="s">
        <v>3878</v>
      </c>
      <c r="C884" s="64" t="s">
        <v>4305</v>
      </c>
      <c r="D884" s="69" t="s">
        <v>4306</v>
      </c>
      <c r="E884" s="74" t="s">
        <v>4358</v>
      </c>
      <c r="G884" s="54" t="s">
        <v>4357</v>
      </c>
    </row>
    <row r="885" spans="1:7" x14ac:dyDescent="0.25">
      <c r="A885" s="59" t="str">
        <f t="shared" si="14"/>
        <v>ЛПЦ-АТТТ-ЛПЦ-АТТТ-Пост-2 -Приборы учета, давления и т.д.</v>
      </c>
      <c r="B885" s="65" t="s">
        <v>3878</v>
      </c>
      <c r="C885" s="64" t="s">
        <v>4305</v>
      </c>
      <c r="D885" s="69" t="s">
        <v>4306</v>
      </c>
      <c r="E885" s="74" t="s">
        <v>4356</v>
      </c>
      <c r="G885" s="54" t="s">
        <v>4355</v>
      </c>
    </row>
    <row r="886" spans="1:7" x14ac:dyDescent="0.25">
      <c r="A886" s="59" t="str">
        <f t="shared" si="14"/>
        <v>ЛПЦ-АТТТ-ЛПЦ-АТТТ-Пост-2 -(система КИПиА)</v>
      </c>
      <c r="B886" s="65" t="s">
        <v>3878</v>
      </c>
      <c r="C886" s="64" t="s">
        <v>4305</v>
      </c>
      <c r="D886" s="69" t="s">
        <v>4306</v>
      </c>
      <c r="E886" s="74" t="s">
        <v>4354</v>
      </c>
      <c r="G886" s="54" t="s">
        <v>4353</v>
      </c>
    </row>
    <row r="887" spans="1:7" x14ac:dyDescent="0.25">
      <c r="A887" s="59" t="str">
        <f t="shared" si="14"/>
        <v>ЛПЦ-АТТТ-ЛПЦ-АТТТ-Пост-2 -Сушильное устройство</v>
      </c>
      <c r="B887" s="65" t="s">
        <v>3878</v>
      </c>
      <c r="C887" s="64" t="s">
        <v>4305</v>
      </c>
      <c r="D887" s="69" t="s">
        <v>4306</v>
      </c>
      <c r="E887" s="74" t="s">
        <v>4352</v>
      </c>
      <c r="G887" s="54" t="s">
        <v>4351</v>
      </c>
    </row>
    <row r="888" spans="1:7" x14ac:dyDescent="0.25">
      <c r="A888" s="59" t="str">
        <f t="shared" si="14"/>
        <v>ЛПЦ-АТТТ-ЛПЦ-АТТТ-Пост-2 -Баки ингибитора травления и промывки с насосами подачи</v>
      </c>
      <c r="B888" s="65" t="s">
        <v>3878</v>
      </c>
      <c r="C888" s="64" t="s">
        <v>4305</v>
      </c>
      <c r="D888" s="69" t="s">
        <v>4306</v>
      </c>
      <c r="E888" s="74" t="s">
        <v>4350</v>
      </c>
      <c r="G888" s="54" t="s">
        <v>4349</v>
      </c>
    </row>
    <row r="889" spans="1:7" x14ac:dyDescent="0.25">
      <c r="A889" s="59" t="str">
        <f t="shared" si="14"/>
        <v>ЛПЦ-АТТТ-ЛПЦ-АТТТ-Пост-2 -Узел боковых направляющих №4</v>
      </c>
      <c r="B889" s="65" t="s">
        <v>3878</v>
      </c>
      <c r="C889" s="64" t="s">
        <v>4305</v>
      </c>
      <c r="D889" s="69" t="s">
        <v>4306</v>
      </c>
      <c r="E889" s="74" t="s">
        <v>4348</v>
      </c>
      <c r="G889" s="54" t="s">
        <v>4347</v>
      </c>
    </row>
    <row r="890" spans="1:7" x14ac:dyDescent="0.25">
      <c r="A890" s="59" t="str">
        <f t="shared" si="14"/>
        <v>ЛПЦ-АТТТ-ЛПЦ-АТТТ-Пост-2 -Блок тянущего ролика №3</v>
      </c>
      <c r="B890" s="65" t="s">
        <v>3878</v>
      </c>
      <c r="C890" s="64" t="s">
        <v>4305</v>
      </c>
      <c r="D890" s="69" t="s">
        <v>4306</v>
      </c>
      <c r="E890" s="74" t="s">
        <v>4133</v>
      </c>
      <c r="G890" s="54" t="s">
        <v>4132</v>
      </c>
    </row>
    <row r="891" spans="1:7" x14ac:dyDescent="0.25">
      <c r="A891" s="59" t="str">
        <f t="shared" si="14"/>
        <v>ЛПЦ-АТТТ-ЛПЦ-АТТТ-Пост-2 -Корзиночный роликовый сектор на входе/выходе</v>
      </c>
      <c r="B891" s="65" t="s">
        <v>3878</v>
      </c>
      <c r="C891" s="64" t="s">
        <v>4305</v>
      </c>
      <c r="D891" s="69" t="s">
        <v>4306</v>
      </c>
      <c r="E891" s="74" t="s">
        <v>4346</v>
      </c>
      <c r="G891" s="54" t="s">
        <v>4345</v>
      </c>
    </row>
    <row r="892" spans="1:7" x14ac:dyDescent="0.25">
      <c r="A892" s="59" t="str">
        <f t="shared" si="14"/>
        <v>ЛПЦ-АТТТ-ЛПЦ-АТТТ-Пост-2 -Транспортные рольганги накопителя</v>
      </c>
      <c r="B892" s="65" t="s">
        <v>3878</v>
      </c>
      <c r="C892" s="64" t="s">
        <v>4305</v>
      </c>
      <c r="D892" s="69" t="s">
        <v>4306</v>
      </c>
      <c r="E892" s="74" t="s">
        <v>4344</v>
      </c>
      <c r="G892" s="54" t="s">
        <v>4343</v>
      </c>
    </row>
    <row r="893" spans="1:7" ht="30" x14ac:dyDescent="0.25">
      <c r="A893" s="59" t="str">
        <f t="shared" si="14"/>
        <v>ЛПЦ-АТТТ-ЛПЦ-АТТТ-Пост-2 -Выходной корзиночный роликовый зубчатый сектор с боковыми проводками</v>
      </c>
      <c r="B893" s="65" t="s">
        <v>3878</v>
      </c>
      <c r="C893" s="64" t="s">
        <v>4305</v>
      </c>
      <c r="D893" s="69" t="s">
        <v>4306</v>
      </c>
      <c r="E893" s="74" t="s">
        <v>4342</v>
      </c>
      <c r="G893" s="54" t="s">
        <v>4341</v>
      </c>
    </row>
    <row r="894" spans="1:7" x14ac:dyDescent="0.25">
      <c r="A894" s="59" t="str">
        <f t="shared" si="14"/>
        <v>ЛПЦ-АТТТ-ЛПЦ-АТТТ-Пост-2 -Тянущий ролик №4</v>
      </c>
      <c r="B894" s="65" t="s">
        <v>3878</v>
      </c>
      <c r="C894" s="64" t="s">
        <v>4305</v>
      </c>
      <c r="D894" s="69" t="s">
        <v>4306</v>
      </c>
      <c r="E894" s="74" t="s">
        <v>4340</v>
      </c>
      <c r="G894" s="54" t="s">
        <v>4339</v>
      </c>
    </row>
    <row r="895" spans="1:7" x14ac:dyDescent="0.25">
      <c r="A895" s="59" t="str">
        <f t="shared" si="14"/>
        <v>ЛПЦ-АТТТ-ЛПЦ-АТТТ-Пост-2 -Выходные обрезные ножницы</v>
      </c>
      <c r="B895" s="65" t="s">
        <v>3878</v>
      </c>
      <c r="C895" s="64" t="s">
        <v>4305</v>
      </c>
      <c r="D895" s="69" t="s">
        <v>4306</v>
      </c>
      <c r="E895" s="74" t="s">
        <v>4338</v>
      </c>
      <c r="G895" s="54" t="s">
        <v>4337</v>
      </c>
    </row>
    <row r="896" spans="1:7" x14ac:dyDescent="0.25">
      <c r="A896" s="59" t="str">
        <f t="shared" si="14"/>
        <v>ЛПЦ-АТТТ-ЛПЦ-АТТТ-Пост-2 -Система транспортировки обрези и проб на выходе</v>
      </c>
      <c r="B896" s="65" t="s">
        <v>3878</v>
      </c>
      <c r="C896" s="64" t="s">
        <v>4305</v>
      </c>
      <c r="D896" s="69" t="s">
        <v>4306</v>
      </c>
      <c r="E896" s="74" t="s">
        <v>4336</v>
      </c>
      <c r="G896" s="54" t="s">
        <v>4335</v>
      </c>
    </row>
    <row r="897" spans="1:7" x14ac:dyDescent="0.25">
      <c r="A897" s="59" t="str">
        <f t="shared" si="14"/>
        <v>ЛПЦ-АТТТ-ЛПЦ-АТТТ-Пост-2 -Центрирующий тянущий ролик</v>
      </c>
      <c r="B897" s="65" t="s">
        <v>3878</v>
      </c>
      <c r="C897" s="64" t="s">
        <v>4305</v>
      </c>
      <c r="D897" s="69" t="s">
        <v>4306</v>
      </c>
      <c r="E897" s="74" t="s">
        <v>4334</v>
      </c>
      <c r="G897" s="54" t="s">
        <v>4333</v>
      </c>
    </row>
    <row r="898" spans="1:7" x14ac:dyDescent="0.25">
      <c r="A898" s="59" t="str">
        <f t="shared" ref="A898:A961" si="15">CONCATENATE(B898,$H$1,C898,$H$1,D898,$H$1,E898)</f>
        <v>ЛПЦ-АТТТ-ЛПЦ-АТТТ-Пост-2 -Центрирующее устройство №4</v>
      </c>
      <c r="B898" s="65" t="s">
        <v>3878</v>
      </c>
      <c r="C898" s="64" t="s">
        <v>4305</v>
      </c>
      <c r="D898" s="69" t="s">
        <v>4306</v>
      </c>
      <c r="E898" s="74" t="s">
        <v>4071</v>
      </c>
      <c r="G898" s="54" t="s">
        <v>4070</v>
      </c>
    </row>
    <row r="899" spans="1:7" x14ac:dyDescent="0.25">
      <c r="A899" s="59" t="str">
        <f t="shared" si="15"/>
        <v>ЛПЦ-АТТТ-ЛПЦ-АТТТ-Пост-2 -Боковые направляющие №5</v>
      </c>
      <c r="B899" s="65" t="s">
        <v>3878</v>
      </c>
      <c r="C899" s="64" t="s">
        <v>4305</v>
      </c>
      <c r="D899" s="69" t="s">
        <v>4306</v>
      </c>
      <c r="E899" s="74" t="s">
        <v>4332</v>
      </c>
      <c r="G899" s="54" t="s">
        <v>4331</v>
      </c>
    </row>
    <row r="900" spans="1:7" ht="30" x14ac:dyDescent="0.25">
      <c r="A900" s="59" t="str">
        <f t="shared" si="15"/>
        <v>ЛПЦ-АТТТ-ЛПЦ-АТТТ-Пост-2 -Кромкообрезные ножницы с устройством отведения обрези и крошитель обрези</v>
      </c>
      <c r="B900" s="65" t="s">
        <v>3878</v>
      </c>
      <c r="C900" s="64" t="s">
        <v>4305</v>
      </c>
      <c r="D900" s="69" t="s">
        <v>4306</v>
      </c>
      <c r="E900" s="74" t="s">
        <v>4330</v>
      </c>
      <c r="G900" s="54" t="s">
        <v>4329</v>
      </c>
    </row>
    <row r="901" spans="1:7" x14ac:dyDescent="0.25">
      <c r="A901" s="59" t="str">
        <f t="shared" si="15"/>
        <v>ЛПЦ-АТТТ-ЛПЦ-АТТТ-Пост-2 -Ленточный конвейер</v>
      </c>
      <c r="B901" s="65" t="s">
        <v>3878</v>
      </c>
      <c r="C901" s="64" t="s">
        <v>4305</v>
      </c>
      <c r="D901" s="69" t="s">
        <v>4306</v>
      </c>
      <c r="E901" s="74" t="s">
        <v>4328</v>
      </c>
      <c r="G901" s="54" t="s">
        <v>4327</v>
      </c>
    </row>
    <row r="902" spans="1:7" x14ac:dyDescent="0.25">
      <c r="A902" s="59" t="str">
        <f t="shared" si="15"/>
        <v>ЛПЦ-АТТТ-ЛПЦ-АТТТ-Пост-2 -Горизонтальный стол</v>
      </c>
      <c r="B902" s="65" t="s">
        <v>3878</v>
      </c>
      <c r="C902" s="64" t="s">
        <v>4305</v>
      </c>
      <c r="D902" s="69" t="s">
        <v>4306</v>
      </c>
      <c r="E902" s="74" t="s">
        <v>4326</v>
      </c>
      <c r="G902" s="54" t="s">
        <v>4325</v>
      </c>
    </row>
    <row r="903" spans="1:7" x14ac:dyDescent="0.25">
      <c r="A903" s="59" t="str">
        <f t="shared" si="15"/>
        <v>ЛПЦ-АТТТ-ЛПЦ-АТТТ-Пост-2 -Транспортный рольганг №6</v>
      </c>
      <c r="B903" s="65" t="s">
        <v>3878</v>
      </c>
      <c r="C903" s="64" t="s">
        <v>4305</v>
      </c>
      <c r="D903" s="69" t="s">
        <v>4306</v>
      </c>
      <c r="E903" s="74" t="s">
        <v>4324</v>
      </c>
      <c r="G903" s="54" t="s">
        <v>4323</v>
      </c>
    </row>
    <row r="904" spans="1:7" x14ac:dyDescent="0.25">
      <c r="A904" s="59" t="str">
        <f t="shared" si="15"/>
        <v>ЛПЦ-АТТТ-ЛПЦ-АТТТ-Пост-2 -Двойной тянущий ролик</v>
      </c>
      <c r="B904" s="65" t="s">
        <v>3878</v>
      </c>
      <c r="C904" s="64" t="s">
        <v>4305</v>
      </c>
      <c r="D904" s="69" t="s">
        <v>4306</v>
      </c>
      <c r="E904" s="74" t="s">
        <v>4322</v>
      </c>
      <c r="G904" s="54" t="s">
        <v>4321</v>
      </c>
    </row>
    <row r="905" spans="1:7" x14ac:dyDescent="0.25">
      <c r="A905" s="59" t="str">
        <f t="shared" si="15"/>
        <v>ЛПЦ-АТТТ-ЛПЦ-АТТТ-Пост-2 -Промасливающая машина с электростатическим действием</v>
      </c>
      <c r="B905" s="65" t="s">
        <v>3878</v>
      </c>
      <c r="C905" s="64" t="s">
        <v>4305</v>
      </c>
      <c r="D905" s="69" t="s">
        <v>4306</v>
      </c>
      <c r="E905" s="74" t="s">
        <v>4320</v>
      </c>
      <c r="G905" s="54" t="s">
        <v>4319</v>
      </c>
    </row>
    <row r="906" spans="1:7" x14ac:dyDescent="0.25">
      <c r="A906" s="59" t="str">
        <f t="shared" si="15"/>
        <v>ЛПЦ-АТТТ-ЛПЦ-АТТТ-Пост-2 -Система контроля положения кромки</v>
      </c>
      <c r="B906" s="65" t="s">
        <v>3878</v>
      </c>
      <c r="C906" s="64" t="s">
        <v>4305</v>
      </c>
      <c r="D906" s="69" t="s">
        <v>4306</v>
      </c>
      <c r="E906" s="74" t="s">
        <v>4318</v>
      </c>
      <c r="G906" s="54" t="s">
        <v>4317</v>
      </c>
    </row>
    <row r="907" spans="1:7" x14ac:dyDescent="0.25">
      <c r="A907" s="59" t="str">
        <f t="shared" si="15"/>
        <v>ЛПЦ-АТТТ-ЛПЦ-АТТТ-Пост-2 -Выходной отклоняющий полосу вниз ролик с заправочным столом</v>
      </c>
      <c r="B907" s="65" t="s">
        <v>3878</v>
      </c>
      <c r="C907" s="64" t="s">
        <v>4305</v>
      </c>
      <c r="D907" s="69" t="s">
        <v>4306</v>
      </c>
      <c r="E907" s="74" t="s">
        <v>4316</v>
      </c>
      <c r="G907" s="54" t="s">
        <v>4315</v>
      </c>
    </row>
    <row r="908" spans="1:7" x14ac:dyDescent="0.25">
      <c r="A908" s="59" t="str">
        <f t="shared" si="15"/>
        <v>ЛПЦ-АТТТ-ЛПЦ-АТТТ-Пост-2 -Основание и привод натяжной моталки</v>
      </c>
      <c r="B908" s="65" t="s">
        <v>3878</v>
      </c>
      <c r="C908" s="64" t="s">
        <v>4305</v>
      </c>
      <c r="D908" s="69" t="s">
        <v>4306</v>
      </c>
      <c r="E908" s="74" t="s">
        <v>4314</v>
      </c>
      <c r="G908" s="54" t="s">
        <v>4313</v>
      </c>
    </row>
    <row r="909" spans="1:7" x14ac:dyDescent="0.25">
      <c r="A909" s="59" t="str">
        <f t="shared" si="15"/>
        <v>ЛПЦ-АТТТ-ЛПЦ-АТТТ-Пост-2 -Прижимной ролик натяжной моталки</v>
      </c>
      <c r="B909" s="65" t="s">
        <v>3878</v>
      </c>
      <c r="C909" s="64" t="s">
        <v>4305</v>
      </c>
      <c r="D909" s="69" t="s">
        <v>4306</v>
      </c>
      <c r="E909" s="74" t="s">
        <v>4312</v>
      </c>
      <c r="G909" s="54" t="s">
        <v>4311</v>
      </c>
    </row>
    <row r="910" spans="1:7" x14ac:dyDescent="0.25">
      <c r="A910" s="59" t="str">
        <f t="shared" si="15"/>
        <v>ЛПЦ-АТТТ-ЛПЦ-АТТТ-Пост-2 -Ременный захлестыватель</v>
      </c>
      <c r="B910" s="65" t="s">
        <v>3878</v>
      </c>
      <c r="C910" s="64" t="s">
        <v>4305</v>
      </c>
      <c r="D910" s="69" t="s">
        <v>4306</v>
      </c>
      <c r="E910" s="74" t="s">
        <v>4018</v>
      </c>
      <c r="G910" s="54" t="s">
        <v>4017</v>
      </c>
    </row>
    <row r="911" spans="1:7" x14ac:dyDescent="0.25">
      <c r="A911" s="59" t="str">
        <f t="shared" si="15"/>
        <v>ЛПЦ-АТТТ-ЛПЦ-АТТТ-Пост-2 -Выходная тележка для рулонов</v>
      </c>
      <c r="B911" s="65" t="s">
        <v>3878</v>
      </c>
      <c r="C911" s="64" t="s">
        <v>4305</v>
      </c>
      <c r="D911" s="69" t="s">
        <v>4306</v>
      </c>
      <c r="E911" s="74" t="s">
        <v>4016</v>
      </c>
      <c r="G911" s="54" t="s">
        <v>4015</v>
      </c>
    </row>
    <row r="912" spans="1:7" x14ac:dyDescent="0.25">
      <c r="A912" s="59" t="str">
        <f t="shared" si="15"/>
        <v>ЛПЦ-АТТТ-ЛПЦ-АТТТ-Пост-2 -Пластиковые прокладки для стеллажей хранения</v>
      </c>
      <c r="B912" s="65" t="s">
        <v>3878</v>
      </c>
      <c r="C912" s="64" t="s">
        <v>4305</v>
      </c>
      <c r="D912" s="69" t="s">
        <v>4306</v>
      </c>
      <c r="E912" s="74" t="s">
        <v>4310</v>
      </c>
      <c r="G912" s="54" t="s">
        <v>4309</v>
      </c>
    </row>
    <row r="913" spans="1:7" x14ac:dyDescent="0.25">
      <c r="A913" s="59" t="str">
        <f t="shared" si="15"/>
        <v>ЛПЦ-АТТТ-ЛПЦ-АТТТ-Пост-2 -Весы для рулонов на выходе</v>
      </c>
      <c r="B913" s="65" t="s">
        <v>3878</v>
      </c>
      <c r="C913" s="64" t="s">
        <v>4305</v>
      </c>
      <c r="D913" s="69" t="s">
        <v>4306</v>
      </c>
      <c r="E913" s="74" t="s">
        <v>4308</v>
      </c>
      <c r="G913" s="54" t="s">
        <v>4307</v>
      </c>
    </row>
    <row r="914" spans="1:7" x14ac:dyDescent="0.25">
      <c r="A914" s="59" t="str">
        <f t="shared" si="15"/>
        <v>ЛПЦ-АТТТ-ЛПЦ-АТТТ-Пост-2 -Устройство для ручной обвязки рулонов</v>
      </c>
      <c r="B914" s="65" t="s">
        <v>3878</v>
      </c>
      <c r="C914" s="64" t="s">
        <v>4305</v>
      </c>
      <c r="D914" s="69" t="s">
        <v>4306</v>
      </c>
      <c r="E914" s="74" t="s">
        <v>4153</v>
      </c>
      <c r="G914" s="54" t="s">
        <v>4152</v>
      </c>
    </row>
    <row r="915" spans="1:7" x14ac:dyDescent="0.25">
      <c r="A915" s="59" t="str">
        <f t="shared" si="15"/>
        <v>ЛПЦ-АТТТ-ЛПЦ-АТТТ-Прочее-Прочее</v>
      </c>
      <c r="B915" s="65" t="s">
        <v>3878</v>
      </c>
      <c r="C915" s="64" t="s">
        <v>4305</v>
      </c>
      <c r="D915" s="73" t="s">
        <v>4304</v>
      </c>
      <c r="E915" s="68" t="s">
        <v>3836</v>
      </c>
      <c r="G915" s="54" t="s">
        <v>3844</v>
      </c>
    </row>
    <row r="916" spans="1:7" x14ac:dyDescent="0.25">
      <c r="A916" s="59" t="str">
        <f t="shared" si="15"/>
        <v>ЛПЦ-РСХП-ЛПЦ-РСХП-Пост-1-Система измерения внешнего диаметра и ширины рулона</v>
      </c>
      <c r="B916" s="65" t="s">
        <v>3878</v>
      </c>
      <c r="C916" s="64" t="s">
        <v>4264</v>
      </c>
      <c r="D916" s="69" t="s">
        <v>4267</v>
      </c>
      <c r="E916" s="74" t="s">
        <v>4303</v>
      </c>
      <c r="G916" s="54" t="s">
        <v>4302</v>
      </c>
    </row>
    <row r="917" spans="1:7" x14ac:dyDescent="0.25">
      <c r="A917" s="59" t="str">
        <f t="shared" si="15"/>
        <v>ЛПЦ-РСХП-ЛПЦ-РСХП-Пост-1-Тележка для рулонов разматывателя</v>
      </c>
      <c r="B917" s="65" t="s">
        <v>3878</v>
      </c>
      <c r="C917" s="64" t="s">
        <v>4264</v>
      </c>
      <c r="D917" s="69" t="s">
        <v>4267</v>
      </c>
      <c r="E917" s="74" t="s">
        <v>4301</v>
      </c>
      <c r="G917" s="54" t="s">
        <v>4300</v>
      </c>
    </row>
    <row r="918" spans="1:7" x14ac:dyDescent="0.25">
      <c r="A918" s="59" t="str">
        <f t="shared" si="15"/>
        <v>ЛПЦ-РСХП-ЛПЦ-РСХП-Пост-1-Основание разматывателя</v>
      </c>
      <c r="B918" s="65" t="s">
        <v>3878</v>
      </c>
      <c r="C918" s="64" t="s">
        <v>4264</v>
      </c>
      <c r="D918" s="69" t="s">
        <v>4267</v>
      </c>
      <c r="E918" s="74" t="s">
        <v>4299</v>
      </c>
      <c r="G918" s="54" t="s">
        <v>4298</v>
      </c>
    </row>
    <row r="919" spans="1:7" x14ac:dyDescent="0.25">
      <c r="A919" s="59" t="str">
        <f t="shared" si="15"/>
        <v>ЛПЦ-РСХП-ЛПЦ-РСХП-Пост-1-Выносная опора</v>
      </c>
      <c r="B919" s="65" t="s">
        <v>3878</v>
      </c>
      <c r="C919" s="64" t="s">
        <v>4264</v>
      </c>
      <c r="D919" s="69" t="s">
        <v>4267</v>
      </c>
      <c r="E919" s="74" t="s">
        <v>4020</v>
      </c>
      <c r="G919" s="54" t="s">
        <v>4019</v>
      </c>
    </row>
    <row r="920" spans="1:7" x14ac:dyDescent="0.25">
      <c r="A920" s="59" t="str">
        <f t="shared" si="15"/>
        <v>ЛПЦ-РСХП-ЛПЦ-РСХП-Пост-1-Прижимной ролик разматывателя</v>
      </c>
      <c r="B920" s="65" t="s">
        <v>3878</v>
      </c>
      <c r="C920" s="64" t="s">
        <v>4264</v>
      </c>
      <c r="D920" s="69" t="s">
        <v>4267</v>
      </c>
      <c r="E920" s="74" t="s">
        <v>4141</v>
      </c>
      <c r="G920" s="54" t="s">
        <v>4140</v>
      </c>
    </row>
    <row r="921" spans="1:7" x14ac:dyDescent="0.25">
      <c r="A921" s="59" t="str">
        <f t="shared" si="15"/>
        <v>ЛПЦ-РСХП-ЛПЦ-РСХП-Пост-1-Комплект пластиковых прокладок для стеллажей</v>
      </c>
      <c r="B921" s="65" t="s">
        <v>3878</v>
      </c>
      <c r="C921" s="64" t="s">
        <v>4264</v>
      </c>
      <c r="D921" s="69" t="s">
        <v>4267</v>
      </c>
      <c r="E921" s="74" t="s">
        <v>4297</v>
      </c>
      <c r="G921" s="54" t="s">
        <v>4296</v>
      </c>
    </row>
    <row r="922" spans="1:7" x14ac:dyDescent="0.25">
      <c r="A922" s="59" t="str">
        <f t="shared" si="15"/>
        <v>ЛПЦ-РСХП-ЛПЦ-РСХП-Пост-1-Устройство ручной обвязки рулонов</v>
      </c>
      <c r="B922" s="65" t="s">
        <v>3878</v>
      </c>
      <c r="C922" s="64" t="s">
        <v>4264</v>
      </c>
      <c r="D922" s="69" t="s">
        <v>4267</v>
      </c>
      <c r="E922" s="74" t="s">
        <v>4008</v>
      </c>
      <c r="G922" s="54" t="s">
        <v>4007</v>
      </c>
    </row>
    <row r="923" spans="1:7" x14ac:dyDescent="0.25">
      <c r="A923" s="59" t="str">
        <f t="shared" si="15"/>
        <v>ЛПЦ-РСХП-ЛПЦ-РСХП-Пост-1-Тележка для рулонов входной натяжной моталки</v>
      </c>
      <c r="B923" s="65" t="s">
        <v>3878</v>
      </c>
      <c r="C923" s="64" t="s">
        <v>4264</v>
      </c>
      <c r="D923" s="69" t="s">
        <v>4267</v>
      </c>
      <c r="E923" s="74" t="s">
        <v>4295</v>
      </c>
      <c r="G923" s="54" t="s">
        <v>4294</v>
      </c>
    </row>
    <row r="924" spans="1:7" x14ac:dyDescent="0.25">
      <c r="A924" s="59" t="str">
        <f t="shared" si="15"/>
        <v xml:space="preserve">ЛПЦ-РСХП-ЛПЦ-РСХП-Пост-1-Направляющий щиток </v>
      </c>
      <c r="B924" s="65" t="s">
        <v>3878</v>
      </c>
      <c r="C924" s="64" t="s">
        <v>4264</v>
      </c>
      <c r="D924" s="69" t="s">
        <v>4267</v>
      </c>
      <c r="E924" s="74" t="s">
        <v>4293</v>
      </c>
      <c r="G924" s="54" t="s">
        <v>4292</v>
      </c>
    </row>
    <row r="925" spans="1:7" x14ac:dyDescent="0.25">
      <c r="A925" s="59" t="str">
        <f t="shared" si="15"/>
        <v>ЛПЦ-РСХП-ЛПЦ-РСХП-Пост-1-Опора выходного толщиномера</v>
      </c>
      <c r="B925" s="65" t="s">
        <v>3878</v>
      </c>
      <c r="C925" s="64" t="s">
        <v>4264</v>
      </c>
      <c r="D925" s="69" t="s">
        <v>4267</v>
      </c>
      <c r="E925" s="74" t="s">
        <v>4291</v>
      </c>
      <c r="G925" s="54" t="s">
        <v>4290</v>
      </c>
    </row>
    <row r="926" spans="1:7" x14ac:dyDescent="0.25">
      <c r="A926" s="59" t="str">
        <f t="shared" si="15"/>
        <v>ЛПЦ-РСХП-ЛПЦ-РСХП-Пост-1-Обрезные ножницы</v>
      </c>
      <c r="B926" s="65" t="s">
        <v>3878</v>
      </c>
      <c r="C926" s="64" t="s">
        <v>4264</v>
      </c>
      <c r="D926" s="69" t="s">
        <v>4267</v>
      </c>
      <c r="E926" s="74" t="s">
        <v>4289</v>
      </c>
      <c r="G926" s="54" t="s">
        <v>4288</v>
      </c>
    </row>
    <row r="927" spans="1:7" x14ac:dyDescent="0.25">
      <c r="A927" s="59" t="str">
        <f t="shared" si="15"/>
        <v>ЛПЦ-РСХП-ЛПЦ-РСХП-Пост-1-Профилометр</v>
      </c>
      <c r="B927" s="65" t="s">
        <v>3878</v>
      </c>
      <c r="C927" s="64" t="s">
        <v>4264</v>
      </c>
      <c r="D927" s="69" t="s">
        <v>4267</v>
      </c>
      <c r="E927" s="74" t="s">
        <v>4287</v>
      </c>
      <c r="G927" s="54" t="s">
        <v>4286</v>
      </c>
    </row>
    <row r="928" spans="1:7" x14ac:dyDescent="0.25">
      <c r="A928" s="59" t="str">
        <f t="shared" si="15"/>
        <v xml:space="preserve">ЛПЦ-РСХП-ЛПЦ-РСХП-Пост-1-Тележка для рулонов выходного натяжного уст-ва </v>
      </c>
      <c r="B928" s="65" t="s">
        <v>3878</v>
      </c>
      <c r="C928" s="64" t="s">
        <v>4264</v>
      </c>
      <c r="D928" s="69" t="s">
        <v>4267</v>
      </c>
      <c r="E928" s="74" t="s">
        <v>4285</v>
      </c>
      <c r="G928" s="54" t="s">
        <v>4284</v>
      </c>
    </row>
    <row r="929" spans="1:7" x14ac:dyDescent="0.25">
      <c r="A929" s="59" t="str">
        <f t="shared" si="15"/>
        <v>ЛПЦ-РСХП-ЛПЦ-РСХП-Пост-1-Свободное устройство свободного натяжения</v>
      </c>
      <c r="B929" s="65" t="s">
        <v>3878</v>
      </c>
      <c r="C929" s="64" t="s">
        <v>4264</v>
      </c>
      <c r="D929" s="69" t="s">
        <v>4267</v>
      </c>
      <c r="E929" s="74" t="s">
        <v>4283</v>
      </c>
      <c r="G929" s="54" t="s">
        <v>4282</v>
      </c>
    </row>
    <row r="930" spans="1:7" x14ac:dyDescent="0.25">
      <c r="A930" s="59" t="str">
        <f t="shared" si="15"/>
        <v>ЛПЦ-РСХП-ЛПЦ-РСХП-Пост-1-Устройство перевалки рабочих валков</v>
      </c>
      <c r="B930" s="65" t="s">
        <v>3878</v>
      </c>
      <c r="C930" s="64" t="s">
        <v>4264</v>
      </c>
      <c r="D930" s="69" t="s">
        <v>4267</v>
      </c>
      <c r="E930" s="74" t="s">
        <v>4193</v>
      </c>
      <c r="G930" s="54" t="s">
        <v>4192</v>
      </c>
    </row>
    <row r="931" spans="1:7" x14ac:dyDescent="0.25">
      <c r="A931" s="59" t="str">
        <f t="shared" si="15"/>
        <v>ЛПЦ-РСХП-ЛПЦ-РСХП-Пост-1-Устройство для перевалки опорных валков</v>
      </c>
      <c r="B931" s="65" t="s">
        <v>3878</v>
      </c>
      <c r="C931" s="64" t="s">
        <v>4264</v>
      </c>
      <c r="D931" s="69" t="s">
        <v>4267</v>
      </c>
      <c r="E931" s="74" t="s">
        <v>4281</v>
      </c>
      <c r="G931" s="54" t="s">
        <v>4280</v>
      </c>
    </row>
    <row r="932" spans="1:7" x14ac:dyDescent="0.25">
      <c r="A932" s="59" t="str">
        <f t="shared" si="15"/>
        <v>ЛПЦ-РСХП-ЛПЦ-РСХП-Пост-1-Блок для центрирования полосы</v>
      </c>
      <c r="B932" s="65" t="s">
        <v>3878</v>
      </c>
      <c r="C932" s="64" t="s">
        <v>4264</v>
      </c>
      <c r="D932" s="69" t="s">
        <v>4267</v>
      </c>
      <c r="E932" s="74" t="s">
        <v>4279</v>
      </c>
      <c r="G932" s="54" t="s">
        <v>4278</v>
      </c>
    </row>
    <row r="933" spans="1:7" x14ac:dyDescent="0.25">
      <c r="A933" s="59" t="str">
        <f t="shared" si="15"/>
        <v>ЛПЦ-РСХП-ЛПЦ-РСХП-Пост-1-Набор боковых направляющих</v>
      </c>
      <c r="B933" s="65" t="s">
        <v>3878</v>
      </c>
      <c r="C933" s="64" t="s">
        <v>4264</v>
      </c>
      <c r="D933" s="69" t="s">
        <v>4267</v>
      </c>
      <c r="E933" s="74" t="s">
        <v>4277</v>
      </c>
      <c r="G933" s="54" t="s">
        <v>4276</v>
      </c>
    </row>
    <row r="934" spans="1:7" x14ac:dyDescent="0.25">
      <c r="A934" s="59" t="str">
        <f t="shared" si="15"/>
        <v>ЛПЦ-РСХП-ЛПЦ-РСХП-Пост-1-Весы для рулонов</v>
      </c>
      <c r="B934" s="65" t="s">
        <v>3878</v>
      </c>
      <c r="C934" s="64" t="s">
        <v>4264</v>
      </c>
      <c r="D934" s="69" t="s">
        <v>4267</v>
      </c>
      <c r="E934" s="74" t="s">
        <v>4275</v>
      </c>
      <c r="G934" s="54" t="s">
        <v>4274</v>
      </c>
    </row>
    <row r="935" spans="1:7" x14ac:dyDescent="0.25">
      <c r="A935" s="59" t="str">
        <f t="shared" si="15"/>
        <v>ЛПЦ-РСХП-ЛПЦ-РСХП-Пост-1-Набор закладных пластин</v>
      </c>
      <c r="B935" s="65" t="s">
        <v>3878</v>
      </c>
      <c r="C935" s="64" t="s">
        <v>4264</v>
      </c>
      <c r="D935" s="69" t="s">
        <v>4267</v>
      </c>
      <c r="E935" s="74" t="s">
        <v>4273</v>
      </c>
      <c r="G935" s="54" t="s">
        <v>4272</v>
      </c>
    </row>
    <row r="936" spans="1:7" x14ac:dyDescent="0.25">
      <c r="A936" s="59" t="str">
        <f t="shared" si="15"/>
        <v>ЛПЦ-РСХП-ЛПЦ-РСХП-Пост-1-Щиток от забуривания с воздушными протирами</v>
      </c>
      <c r="B936" s="65" t="s">
        <v>3878</v>
      </c>
      <c r="C936" s="64" t="s">
        <v>4264</v>
      </c>
      <c r="D936" s="69" t="s">
        <v>4267</v>
      </c>
      <c r="E936" s="74" t="s">
        <v>4271</v>
      </c>
      <c r="G936" s="54" t="s">
        <v>4270</v>
      </c>
    </row>
    <row r="937" spans="1:7" x14ac:dyDescent="0.25">
      <c r="A937" s="59" t="str">
        <f t="shared" si="15"/>
        <v>ЛПЦ-РСХП-ЛПЦ-РСХП-Пост-1-Отводящее устройство на выходе</v>
      </c>
      <c r="B937" s="65" t="s">
        <v>3878</v>
      </c>
      <c r="C937" s="64" t="s">
        <v>4264</v>
      </c>
      <c r="D937" s="69" t="s">
        <v>4267</v>
      </c>
      <c r="E937" s="74" t="s">
        <v>4269</v>
      </c>
      <c r="G937" s="54" t="s">
        <v>4268</v>
      </c>
    </row>
    <row r="938" spans="1:7" x14ac:dyDescent="0.25">
      <c r="A938" s="59" t="str">
        <f t="shared" si="15"/>
        <v>ЛПЦ-РСХП-ЛПЦ-РСХП-Пост-1-Набор тензодатчиков</v>
      </c>
      <c r="B938" s="65" t="s">
        <v>3878</v>
      </c>
      <c r="C938" s="64" t="s">
        <v>4264</v>
      </c>
      <c r="D938" s="69" t="s">
        <v>4267</v>
      </c>
      <c r="E938" s="74" t="s">
        <v>4266</v>
      </c>
      <c r="G938" s="54" t="s">
        <v>4265</v>
      </c>
    </row>
    <row r="939" spans="1:7" x14ac:dyDescent="0.25">
      <c r="A939" s="59" t="str">
        <f t="shared" si="15"/>
        <v>ЛПЦ-РСХП-ЛПЦ-РСХП-Прочее-Прочее</v>
      </c>
      <c r="B939" s="65" t="s">
        <v>3878</v>
      </c>
      <c r="C939" s="64" t="s">
        <v>4264</v>
      </c>
      <c r="D939" s="73" t="s">
        <v>4263</v>
      </c>
      <c r="E939" s="68" t="s">
        <v>3836</v>
      </c>
      <c r="G939" s="54" t="s">
        <v>3844</v>
      </c>
    </row>
    <row r="940" spans="1:7" ht="30" x14ac:dyDescent="0.25">
      <c r="A940" s="59" t="str">
        <f t="shared" si="15"/>
        <v>ЛПЦ-АНГЦ-ЛПЦ-АНГЦ-Пост-1-Набор стеллажей для хранения рулонов с блокирующими роликами</v>
      </c>
      <c r="B940" s="65" t="s">
        <v>3878</v>
      </c>
      <c r="C940" s="75" t="s">
        <v>4151</v>
      </c>
      <c r="D940" s="73" t="s">
        <v>4220</v>
      </c>
      <c r="E940" s="74" t="s">
        <v>4262</v>
      </c>
      <c r="G940" s="54" t="s">
        <v>4261</v>
      </c>
    </row>
    <row r="941" spans="1:7" x14ac:dyDescent="0.25">
      <c r="A941" s="59" t="str">
        <f t="shared" si="15"/>
        <v>ЛПЦ-АНГЦ-ЛПЦ-АНГЦ-Пост-1-Входная тележка для рулонов</v>
      </c>
      <c r="B941" s="65" t="s">
        <v>3878</v>
      </c>
      <c r="C941" s="64" t="s">
        <v>4151</v>
      </c>
      <c r="D941" s="69" t="s">
        <v>4220</v>
      </c>
      <c r="E941" s="74" t="s">
        <v>4145</v>
      </c>
      <c r="G941" s="54" t="s">
        <v>4144</v>
      </c>
    </row>
    <row r="942" spans="1:7" ht="30" x14ac:dyDescent="0.25">
      <c r="A942" s="59" t="str">
        <f t="shared" si="15"/>
        <v>ЛПЦ-АНГЦ-ЛПЦ-АНГЦ-Пост-1-Рама – система измерения ширины и внеш. диаметра рулонов №1 и №2</v>
      </c>
      <c r="B942" s="65" t="s">
        <v>3878</v>
      </c>
      <c r="C942" s="64" t="s">
        <v>4151</v>
      </c>
      <c r="D942" s="69" t="s">
        <v>4220</v>
      </c>
      <c r="E942" s="74" t="s">
        <v>4260</v>
      </c>
      <c r="G942" s="54" t="s">
        <v>4259</v>
      </c>
    </row>
    <row r="943" spans="1:7" x14ac:dyDescent="0.25">
      <c r="A943" s="59" t="str">
        <f t="shared" si="15"/>
        <v>ЛПЦ-АНГЦ-ЛПЦ-АНГЦ-Пост-1-Разматыватель</v>
      </c>
      <c r="B943" s="65" t="s">
        <v>3878</v>
      </c>
      <c r="C943" s="64" t="s">
        <v>4151</v>
      </c>
      <c r="D943" s="69" t="s">
        <v>4220</v>
      </c>
      <c r="E943" s="74" t="s">
        <v>4258</v>
      </c>
      <c r="G943" s="54" t="s">
        <v>4257</v>
      </c>
    </row>
    <row r="944" spans="1:7" x14ac:dyDescent="0.25">
      <c r="A944" s="59" t="str">
        <f t="shared" si="15"/>
        <v>ЛПЦ-АНГЦ-ЛПЦ-АНГЦ-Пост-1-Прижимной ролик разматывателя</v>
      </c>
      <c r="B944" s="65" t="s">
        <v>3878</v>
      </c>
      <c r="C944" s="64" t="s">
        <v>4151</v>
      </c>
      <c r="D944" s="69" t="s">
        <v>4220</v>
      </c>
      <c r="E944" s="74" t="s">
        <v>4141</v>
      </c>
      <c r="G944" s="54" t="s">
        <v>4140</v>
      </c>
    </row>
    <row r="945" spans="1:7" x14ac:dyDescent="0.25">
      <c r="A945" s="59" t="str">
        <f t="shared" si="15"/>
        <v>ЛПЦ-АНГЦ-ЛПЦ-АНГЦ-Пост-1-Выносная опора на входе №1 и №2</v>
      </c>
      <c r="B945" s="65" t="s">
        <v>3878</v>
      </c>
      <c r="C945" s="64" t="s">
        <v>4151</v>
      </c>
      <c r="D945" s="69" t="s">
        <v>4220</v>
      </c>
      <c r="E945" s="74" t="s">
        <v>4256</v>
      </c>
      <c r="G945" s="54" t="s">
        <v>4255</v>
      </c>
    </row>
    <row r="946" spans="1:7" x14ac:dyDescent="0.25">
      <c r="A946" s="59" t="str">
        <f t="shared" si="15"/>
        <v>ЛПЦ-АНГЦ-ЛПЦ-АНГЦ-Пост-1-Стол отгибателя</v>
      </c>
      <c r="B946" s="65" t="s">
        <v>3878</v>
      </c>
      <c r="C946" s="64" t="s">
        <v>4151</v>
      </c>
      <c r="D946" s="69" t="s">
        <v>4220</v>
      </c>
      <c r="E946" s="74" t="s">
        <v>4254</v>
      </c>
      <c r="G946" s="54" t="s">
        <v>4253</v>
      </c>
    </row>
    <row r="947" spans="1:7" x14ac:dyDescent="0.25">
      <c r="A947" s="59" t="str">
        <f t="shared" si="15"/>
        <v>ЛПЦ-АНГЦ-ЛПЦ-АНГЦ-Пост-1-Узел правильной машины</v>
      </c>
      <c r="B947" s="65" t="s">
        <v>3878</v>
      </c>
      <c r="C947" s="64" t="s">
        <v>4151</v>
      </c>
      <c r="D947" s="69" t="s">
        <v>4220</v>
      </c>
      <c r="E947" s="74" t="s">
        <v>4252</v>
      </c>
      <c r="G947" s="54" t="s">
        <v>4251</v>
      </c>
    </row>
    <row r="948" spans="1:7" x14ac:dyDescent="0.25">
      <c r="A948" s="59" t="str">
        <f t="shared" si="15"/>
        <v>ЛПЦ-АНГЦ-ЛПЦ-АНГЦ-Пост-1-Привод правильной машины и тянущего ролика</v>
      </c>
      <c r="B948" s="65" t="s">
        <v>3878</v>
      </c>
      <c r="C948" s="64" t="s">
        <v>4151</v>
      </c>
      <c r="D948" s="69" t="s">
        <v>4220</v>
      </c>
      <c r="E948" s="74" t="s">
        <v>4250</v>
      </c>
      <c r="G948" s="54" t="s">
        <v>4249</v>
      </c>
    </row>
    <row r="949" spans="1:7" x14ac:dyDescent="0.25">
      <c r="A949" s="59" t="str">
        <f t="shared" si="15"/>
        <v>ЛПЦ-АНГЦ-ЛПЦ-АНГЦ-Пост-1-Система контроля центрального положения полосы №1 и №2</v>
      </c>
      <c r="B949" s="65" t="s">
        <v>3878</v>
      </c>
      <c r="C949" s="64" t="s">
        <v>4151</v>
      </c>
      <c r="D949" s="69" t="s">
        <v>4220</v>
      </c>
      <c r="E949" s="74" t="s">
        <v>4248</v>
      </c>
      <c r="G949" s="54" t="s">
        <v>4247</v>
      </c>
    </row>
    <row r="950" spans="1:7" x14ac:dyDescent="0.25">
      <c r="A950" s="59" t="str">
        <f t="shared" si="15"/>
        <v>ЛПЦ-АНГЦ-ЛПЦ-АНГЦ-Пост-1-Транспортный ленточный конвейер на входе</v>
      </c>
      <c r="B950" s="65" t="s">
        <v>3878</v>
      </c>
      <c r="C950" s="64" t="s">
        <v>4151</v>
      </c>
      <c r="D950" s="69" t="s">
        <v>4220</v>
      </c>
      <c r="E950" s="74" t="s">
        <v>4246</v>
      </c>
      <c r="G950" s="54" t="s">
        <v>4245</v>
      </c>
    </row>
    <row r="951" spans="1:7" x14ac:dyDescent="0.25">
      <c r="A951" s="59" t="str">
        <f t="shared" si="15"/>
        <v>ЛПЦ-АНГЦ-ЛПЦ-АНГЦ-Пост-1-Рама толщиномера №1 и №2</v>
      </c>
      <c r="B951" s="65" t="s">
        <v>3878</v>
      </c>
      <c r="C951" s="64" t="s">
        <v>4151</v>
      </c>
      <c r="D951" s="69" t="s">
        <v>4220</v>
      </c>
      <c r="E951" s="74" t="s">
        <v>4244</v>
      </c>
      <c r="G951" s="54" t="s">
        <v>4243</v>
      </c>
    </row>
    <row r="952" spans="1:7" x14ac:dyDescent="0.25">
      <c r="A952" s="59" t="str">
        <f t="shared" si="15"/>
        <v>ЛПЦ-АНГЦ-ЛПЦ-АНГЦ-Пост-1-Двойные ножницы с верхним резом</v>
      </c>
      <c r="B952" s="65" t="s">
        <v>3878</v>
      </c>
      <c r="C952" s="64" t="s">
        <v>4151</v>
      </c>
      <c r="D952" s="69" t="s">
        <v>4220</v>
      </c>
      <c r="E952" s="74" t="s">
        <v>4242</v>
      </c>
      <c r="G952" s="54" t="s">
        <v>4241</v>
      </c>
    </row>
    <row r="953" spans="1:7" x14ac:dyDescent="0.25">
      <c r="A953" s="59" t="str">
        <f t="shared" si="15"/>
        <v>ЛПЦ-АНГЦ-ЛПЦ-АНГЦ-Пост-1-Тележка для транспортировки обрези на входе</v>
      </c>
      <c r="B953" s="65" t="s">
        <v>3878</v>
      </c>
      <c r="C953" s="64" t="s">
        <v>4151</v>
      </c>
      <c r="D953" s="69" t="s">
        <v>4220</v>
      </c>
      <c r="E953" s="74" t="s">
        <v>4240</v>
      </c>
      <c r="G953" s="54" t="s">
        <v>4239</v>
      </c>
    </row>
    <row r="954" spans="1:7" x14ac:dyDescent="0.25">
      <c r="A954" s="59" t="str">
        <f t="shared" si="15"/>
        <v>ЛПЦ-АНГЦ-ЛПЦ-АНГЦ-Пост-1-Ролик тянущий, отклоняющий полосу вниз</v>
      </c>
      <c r="B954" s="65" t="s">
        <v>3878</v>
      </c>
      <c r="C954" s="64" t="s">
        <v>4151</v>
      </c>
      <c r="D954" s="69" t="s">
        <v>4220</v>
      </c>
      <c r="E954" s="74" t="s">
        <v>4238</v>
      </c>
      <c r="G954" s="54" t="s">
        <v>4237</v>
      </c>
    </row>
    <row r="955" spans="1:7" x14ac:dyDescent="0.25">
      <c r="A955" s="59" t="str">
        <f t="shared" si="15"/>
        <v>ЛПЦ-АНГЦ-ЛПЦ-АНГЦ-Пост-1-Верхний сходящийся проводковый стол</v>
      </c>
      <c r="B955" s="65" t="s">
        <v>3878</v>
      </c>
      <c r="C955" s="64" t="s">
        <v>4151</v>
      </c>
      <c r="D955" s="69" t="s">
        <v>4220</v>
      </c>
      <c r="E955" s="74" t="s">
        <v>4236</v>
      </c>
      <c r="G955" s="54" t="s">
        <v>4235</v>
      </c>
    </row>
    <row r="956" spans="1:7" x14ac:dyDescent="0.25">
      <c r="A956" s="59" t="str">
        <f t="shared" si="15"/>
        <v>ЛПЦ-АНГЦ-ЛПЦ-АНГЦ-Пост-1-Нижний ленточный конвейер</v>
      </c>
      <c r="B956" s="65" t="s">
        <v>3878</v>
      </c>
      <c r="C956" s="64" t="s">
        <v>4151</v>
      </c>
      <c r="D956" s="69" t="s">
        <v>4220</v>
      </c>
      <c r="E956" s="74" t="s">
        <v>4234</v>
      </c>
      <c r="G956" s="54" t="s">
        <v>4233</v>
      </c>
    </row>
    <row r="957" spans="1:7" x14ac:dyDescent="0.25">
      <c r="A957" s="59" t="str">
        <f t="shared" si="15"/>
        <v>ЛПЦ-АНГЦ-ЛПЦ-АНГЦ-Пост-1-Сварочная машина</v>
      </c>
      <c r="B957" s="65" t="s">
        <v>3878</v>
      </c>
      <c r="C957" s="64" t="s">
        <v>4151</v>
      </c>
      <c r="D957" s="69" t="s">
        <v>4220</v>
      </c>
      <c r="E957" s="74" t="s">
        <v>4232</v>
      </c>
      <c r="G957" s="54" t="s">
        <v>4231</v>
      </c>
    </row>
    <row r="958" spans="1:7" x14ac:dyDescent="0.25">
      <c r="A958" s="59" t="str">
        <f t="shared" si="15"/>
        <v>ЛПЦ-АНГЦ-ЛПЦ-АНГЦ-Пост-1-Высечной пресс</v>
      </c>
      <c r="B958" s="65" t="s">
        <v>3878</v>
      </c>
      <c r="C958" s="64" t="s">
        <v>4151</v>
      </c>
      <c r="D958" s="69" t="s">
        <v>4220</v>
      </c>
      <c r="E958" s="74" t="s">
        <v>4230</v>
      </c>
      <c r="G958" s="54" t="s">
        <v>4229</v>
      </c>
    </row>
    <row r="959" spans="1:7" x14ac:dyDescent="0.25">
      <c r="A959" s="59" t="str">
        <f t="shared" si="15"/>
        <v>ЛПЦ-АНГЦ-ЛПЦ-АНГЦ-Пост-1-Опорные столы до/после сварочной машины</v>
      </c>
      <c r="B959" s="65" t="s">
        <v>3878</v>
      </c>
      <c r="C959" s="64" t="s">
        <v>4151</v>
      </c>
      <c r="D959" s="69" t="s">
        <v>4220</v>
      </c>
      <c r="E959" s="74" t="s">
        <v>4228</v>
      </c>
      <c r="G959" s="54" t="s">
        <v>4227</v>
      </c>
    </row>
    <row r="960" spans="1:7" x14ac:dyDescent="0.25">
      <c r="A960" s="59" t="str">
        <f t="shared" si="15"/>
        <v>ЛПЦ-АНГЦ-ЛПЦ-АНГЦ-Пост-1-Натяжное устройство №1       (3 ролика)</v>
      </c>
      <c r="B960" s="65" t="s">
        <v>3878</v>
      </c>
      <c r="C960" s="64" t="s">
        <v>4151</v>
      </c>
      <c r="D960" s="69" t="s">
        <v>4220</v>
      </c>
      <c r="E960" s="74" t="s">
        <v>4226</v>
      </c>
      <c r="G960" s="54" t="s">
        <v>4225</v>
      </c>
    </row>
    <row r="961" spans="1:7" x14ac:dyDescent="0.25">
      <c r="A961" s="59" t="str">
        <f t="shared" si="15"/>
        <v>ЛПЦ-АНГЦ-ЛПЦ-АНГЦ-Пост-1-Натяжное устройство №1</v>
      </c>
      <c r="B961" s="65" t="s">
        <v>3878</v>
      </c>
      <c r="C961" s="64" t="s">
        <v>4151</v>
      </c>
      <c r="D961" s="69" t="s">
        <v>4220</v>
      </c>
      <c r="E961" s="74" t="s">
        <v>4125</v>
      </c>
      <c r="G961" s="54" t="s">
        <v>4124</v>
      </c>
    </row>
    <row r="962" spans="1:7" x14ac:dyDescent="0.25">
      <c r="A962" s="59" t="str">
        <f t="shared" ref="A962:A1025" si="16">CONCATENATE(B962,$H$1,C962,$H$1,D962,$H$1,E962)</f>
        <v>ЛПЦ-АНГЦ-ЛПЦ-АНГЦ-Пост-1-(2 ролика)</v>
      </c>
      <c r="B962" s="65" t="s">
        <v>3878</v>
      </c>
      <c r="C962" s="64" t="s">
        <v>4151</v>
      </c>
      <c r="D962" s="69" t="s">
        <v>4220</v>
      </c>
      <c r="E962" s="74" t="s">
        <v>4224</v>
      </c>
      <c r="G962" s="54" t="s">
        <v>4223</v>
      </c>
    </row>
    <row r="963" spans="1:7" x14ac:dyDescent="0.25">
      <c r="A963" s="59" t="str">
        <f t="shared" si="16"/>
        <v>ЛПЦ-АНГЦ-ЛПЦ-АНГЦ-Пост-1-Отклоняющий ролик №1,2</v>
      </c>
      <c r="B963" s="65" t="s">
        <v>3878</v>
      </c>
      <c r="C963" s="64" t="s">
        <v>4151</v>
      </c>
      <c r="D963" s="69" t="s">
        <v>4220</v>
      </c>
      <c r="E963" s="74" t="s">
        <v>4222</v>
      </c>
      <c r="G963" s="54" t="s">
        <v>4221</v>
      </c>
    </row>
    <row r="964" spans="1:7" x14ac:dyDescent="0.25">
      <c r="A964" s="59" t="str">
        <f t="shared" si="16"/>
        <v>ЛПЦ-АНГЦ-ЛПЦ-АНГЦ-Пост-1-Центрирующее устройство №1</v>
      </c>
      <c r="B964" s="65" t="s">
        <v>3878</v>
      </c>
      <c r="C964" s="64" t="s">
        <v>4151</v>
      </c>
      <c r="D964" s="69" t="s">
        <v>4220</v>
      </c>
      <c r="E964" s="74" t="s">
        <v>4119</v>
      </c>
      <c r="G964" s="54" t="s">
        <v>4118</v>
      </c>
    </row>
    <row r="965" spans="1:7" x14ac:dyDescent="0.25">
      <c r="A965" s="59" t="str">
        <f t="shared" si="16"/>
        <v>ЛПЦ-АНГЦ-ЛПЦ-АНГЦ-Пост-1-Центрирующее устройство №2</v>
      </c>
      <c r="B965" s="65" t="s">
        <v>3878</v>
      </c>
      <c r="C965" s="64" t="s">
        <v>4151</v>
      </c>
      <c r="D965" s="69" t="s">
        <v>4220</v>
      </c>
      <c r="E965" s="74" t="s">
        <v>4096</v>
      </c>
      <c r="G965" s="54" t="s">
        <v>4095</v>
      </c>
    </row>
    <row r="966" spans="1:7" x14ac:dyDescent="0.25">
      <c r="A966" s="59" t="str">
        <f t="shared" si="16"/>
        <v>ЛПЦ-АНГЦ-ЛПЦ-АНГЦ-Пост-1-Центрирующее устройство №3</v>
      </c>
      <c r="B966" s="65" t="s">
        <v>3878</v>
      </c>
      <c r="C966" s="64" t="s">
        <v>4151</v>
      </c>
      <c r="D966" s="69" t="s">
        <v>4220</v>
      </c>
      <c r="E966" s="74" t="s">
        <v>4082</v>
      </c>
      <c r="G966" s="54" t="s">
        <v>4081</v>
      </c>
    </row>
    <row r="967" spans="1:7" x14ac:dyDescent="0.25">
      <c r="A967" s="59" t="str">
        <f t="shared" si="16"/>
        <v>ЛПЦ-АНГЦ-ЛПЦ-АНГЦ-Пост-1-Неподвижное основание с роликами для входного накопителя</v>
      </c>
      <c r="B967" s="65" t="s">
        <v>3878</v>
      </c>
      <c r="C967" s="64" t="s">
        <v>4151</v>
      </c>
      <c r="D967" s="69" t="s">
        <v>4220</v>
      </c>
      <c r="E967" s="74" t="s">
        <v>4219</v>
      </c>
      <c r="G967" s="54" t="s">
        <v>4218</v>
      </c>
    </row>
    <row r="968" spans="1:7" x14ac:dyDescent="0.25">
      <c r="A968" s="59" t="str">
        <f t="shared" si="16"/>
        <v>ЛПЦ-АНГЦ-ЛПЦ-АНГЦ-Пост-2 -Натяжное устройство №3</v>
      </c>
      <c r="B968" s="65" t="s">
        <v>3878</v>
      </c>
      <c r="C968" s="64" t="s">
        <v>4151</v>
      </c>
      <c r="D968" s="73" t="s">
        <v>4185</v>
      </c>
      <c r="E968" s="74" t="s">
        <v>4092</v>
      </c>
      <c r="G968" s="54" t="s">
        <v>4091</v>
      </c>
    </row>
    <row r="969" spans="1:7" x14ac:dyDescent="0.25">
      <c r="A969" s="59" t="str">
        <f t="shared" si="16"/>
        <v>ЛПЦ-АНГЦ-ЛПЦ-АНГЦ-Пост-2 -Блок тензометрических роликов</v>
      </c>
      <c r="B969" s="65" t="s">
        <v>3878</v>
      </c>
      <c r="C969" s="64" t="s">
        <v>4151</v>
      </c>
      <c r="D969" s="69" t="s">
        <v>4185</v>
      </c>
      <c r="E969" s="74" t="s">
        <v>4217</v>
      </c>
      <c r="G969" s="54" t="s">
        <v>4216</v>
      </c>
    </row>
    <row r="970" spans="1:7" x14ac:dyDescent="0.25">
      <c r="A970" s="59" t="str">
        <f t="shared" si="16"/>
        <v>ЛПЦ-АНГЦ-ЛПЦ-АНГЦ-Пост-2 -Заправочный стол на входе печи</v>
      </c>
      <c r="B970" s="65" t="s">
        <v>3878</v>
      </c>
      <c r="C970" s="64" t="s">
        <v>4151</v>
      </c>
      <c r="D970" s="69" t="s">
        <v>4185</v>
      </c>
      <c r="E970" s="74" t="s">
        <v>4215</v>
      </c>
      <c r="G970" s="54" t="s">
        <v>4214</v>
      </c>
    </row>
    <row r="971" spans="1:7" x14ac:dyDescent="0.25">
      <c r="A971" s="59" t="str">
        <f t="shared" si="16"/>
        <v>ЛПЦ-АНГЦ-ЛПЦ-АНГЦ-Пост-2 -Поворотный ролик с прижимным роликом</v>
      </c>
      <c r="B971" s="65" t="s">
        <v>3878</v>
      </c>
      <c r="C971" s="64" t="s">
        <v>4151</v>
      </c>
      <c r="D971" s="69" t="s">
        <v>4185</v>
      </c>
      <c r="E971" s="74" t="s">
        <v>4213</v>
      </c>
      <c r="G971" s="54" t="s">
        <v>4212</v>
      </c>
    </row>
    <row r="972" spans="1:7" x14ac:dyDescent="0.25">
      <c r="A972" s="59" t="str">
        <f t="shared" si="16"/>
        <v>ЛПЦ-АНГЦ-ЛПЦ-АНГЦ-Пост-2 -Бак водяного охлаждения</v>
      </c>
      <c r="B972" s="65" t="s">
        <v>3878</v>
      </c>
      <c r="C972" s="64" t="s">
        <v>4151</v>
      </c>
      <c r="D972" s="69" t="s">
        <v>4185</v>
      </c>
      <c r="E972" s="74" t="s">
        <v>4211</v>
      </c>
      <c r="G972" s="54" t="s">
        <v>4210</v>
      </c>
    </row>
    <row r="973" spans="1:7" x14ac:dyDescent="0.25">
      <c r="A973" s="59" t="str">
        <f t="shared" si="16"/>
        <v>ЛПЦ-АНГЦ-ЛПЦ-АНГЦ-Пост-2 -Рециркуляционный бак водяного охлаждения</v>
      </c>
      <c r="B973" s="65" t="s">
        <v>3878</v>
      </c>
      <c r="C973" s="64" t="s">
        <v>4151</v>
      </c>
      <c r="D973" s="69" t="s">
        <v>4185</v>
      </c>
      <c r="E973" s="74" t="s">
        <v>4209</v>
      </c>
      <c r="G973" s="54" t="s">
        <v>4208</v>
      </c>
    </row>
    <row r="974" spans="1:7" x14ac:dyDescent="0.25">
      <c r="A974" s="59" t="str">
        <f t="shared" si="16"/>
        <v>ЛПЦ-АНГЦ-ЛПЦ-АНГЦ-Пост-2 -Система сушилки холодным воздухом №1</v>
      </c>
      <c r="B974" s="65" t="s">
        <v>3878</v>
      </c>
      <c r="C974" s="64" t="s">
        <v>4151</v>
      </c>
      <c r="D974" s="69" t="s">
        <v>4185</v>
      </c>
      <c r="E974" s="74" t="s">
        <v>4207</v>
      </c>
      <c r="G974" s="54" t="s">
        <v>4206</v>
      </c>
    </row>
    <row r="975" spans="1:7" x14ac:dyDescent="0.25">
      <c r="A975" s="59" t="str">
        <f t="shared" si="16"/>
        <v>ЛПЦ-АНГЦ-ЛПЦ-АНГЦ-Пост-2 -Центрирующее устройство №4</v>
      </c>
      <c r="B975" s="65" t="s">
        <v>3878</v>
      </c>
      <c r="C975" s="64" t="s">
        <v>4151</v>
      </c>
      <c r="D975" s="69" t="s">
        <v>4185</v>
      </c>
      <c r="E975" s="74" t="s">
        <v>4071</v>
      </c>
      <c r="G975" s="54" t="s">
        <v>4070</v>
      </c>
    </row>
    <row r="976" spans="1:7" x14ac:dyDescent="0.25">
      <c r="A976" s="59" t="str">
        <f t="shared" si="16"/>
        <v>ЛПЦ-АНГЦ-ЛПЦ-АНГЦ-Пост-2 -Центрирующее устройство №5</v>
      </c>
      <c r="B976" s="65" t="s">
        <v>3878</v>
      </c>
      <c r="C976" s="64" t="s">
        <v>4151</v>
      </c>
      <c r="D976" s="69" t="s">
        <v>4185</v>
      </c>
      <c r="E976" s="74" t="s">
        <v>4063</v>
      </c>
      <c r="G976" s="54" t="s">
        <v>4062</v>
      </c>
    </row>
    <row r="977" spans="1:7" x14ac:dyDescent="0.25">
      <c r="A977" s="59" t="str">
        <f t="shared" si="16"/>
        <v>ЛПЦ-АНГЦ-ЛПЦ-АНГЦ-Пост-2 -Центрирующее устройство №6</v>
      </c>
      <c r="B977" s="65" t="s">
        <v>3878</v>
      </c>
      <c r="C977" s="64" t="s">
        <v>4151</v>
      </c>
      <c r="D977" s="69" t="s">
        <v>4185</v>
      </c>
      <c r="E977" s="74" t="s">
        <v>4053</v>
      </c>
      <c r="G977" s="54" t="s">
        <v>4052</v>
      </c>
    </row>
    <row r="978" spans="1:7" x14ac:dyDescent="0.25">
      <c r="A978" s="59" t="str">
        <f t="shared" si="16"/>
        <v>ЛПЦ-АНГЦ-ЛПЦ-АНГЦ-Пост-2 -Отклоняющий ролик №3</v>
      </c>
      <c r="B978" s="65" t="s">
        <v>3878</v>
      </c>
      <c r="C978" s="64" t="s">
        <v>4151</v>
      </c>
      <c r="D978" s="69" t="s">
        <v>4185</v>
      </c>
      <c r="E978" s="74" t="s">
        <v>4205</v>
      </c>
      <c r="G978" s="54" t="s">
        <v>4204</v>
      </c>
    </row>
    <row r="979" spans="1:7" x14ac:dyDescent="0.25">
      <c r="A979" s="59" t="str">
        <f t="shared" si="16"/>
        <v>ЛПЦ-АНГЦ-ЛПЦ-АНГЦ-Пост-2 -Отклоняющие ролики №4-№5</v>
      </c>
      <c r="B979" s="65" t="s">
        <v>3878</v>
      </c>
      <c r="C979" s="64" t="s">
        <v>4151</v>
      </c>
      <c r="D979" s="69" t="s">
        <v>4185</v>
      </c>
      <c r="E979" s="74" t="s">
        <v>4203</v>
      </c>
      <c r="G979" s="54" t="s">
        <v>4202</v>
      </c>
    </row>
    <row r="980" spans="1:7" x14ac:dyDescent="0.25">
      <c r="A980" s="59" t="str">
        <f t="shared" si="16"/>
        <v>ЛПЦ-АНГЦ-ЛПЦ-АНГЦ-Пост-2 -Индукционная ванна цинкования</v>
      </c>
      <c r="B980" s="65" t="s">
        <v>3878</v>
      </c>
      <c r="C980" s="64" t="s">
        <v>4151</v>
      </c>
      <c r="D980" s="69" t="s">
        <v>4185</v>
      </c>
      <c r="E980" s="74" t="s">
        <v>4201</v>
      </c>
      <c r="G980" s="54" t="s">
        <v>4200</v>
      </c>
    </row>
    <row r="981" spans="1:7" ht="30" x14ac:dyDescent="0.25">
      <c r="A981" s="59" t="str">
        <f t="shared" si="16"/>
        <v>ЛПЦ-АНГЦ-ЛПЦ-АНГЦ-Пост-2 -Основания с устройствами погружного/стабилизирующе-го ролика</v>
      </c>
      <c r="B981" s="65" t="s">
        <v>3878</v>
      </c>
      <c r="C981" s="64" t="s">
        <v>4151</v>
      </c>
      <c r="D981" s="69" t="s">
        <v>4185</v>
      </c>
      <c r="E981" s="74" t="s">
        <v>4199</v>
      </c>
      <c r="G981" s="54" t="s">
        <v>4198</v>
      </c>
    </row>
    <row r="982" spans="1:7" x14ac:dyDescent="0.25">
      <c r="A982" s="59" t="str">
        <f t="shared" si="16"/>
        <v>ЛПЦ-АНГЦ-ЛПЦ-АНГЦ-Пост-2 -Устройство для измерения веса холодного покрытия</v>
      </c>
      <c r="B982" s="65" t="s">
        <v>3878</v>
      </c>
      <c r="C982" s="64" t="s">
        <v>4151</v>
      </c>
      <c r="D982" s="69" t="s">
        <v>4185</v>
      </c>
      <c r="E982" s="74" t="s">
        <v>4197</v>
      </c>
      <c r="G982" s="54" t="s">
        <v>4196</v>
      </c>
    </row>
    <row r="983" spans="1:7" x14ac:dyDescent="0.25">
      <c r="A983" s="59" t="str">
        <f t="shared" si="16"/>
        <v>ЛПЦ-АНГЦ-ЛПЦ-АНГЦ-Пост-2 -Натяжное устройство №4</v>
      </c>
      <c r="B983" s="65" t="s">
        <v>3878</v>
      </c>
      <c r="C983" s="64" t="s">
        <v>4151</v>
      </c>
      <c r="D983" s="69" t="s">
        <v>4185</v>
      </c>
      <c r="E983" s="74" t="s">
        <v>4065</v>
      </c>
      <c r="G983" s="54" t="s">
        <v>4064</v>
      </c>
    </row>
    <row r="984" spans="1:7" x14ac:dyDescent="0.25">
      <c r="A984" s="59" t="str">
        <f t="shared" si="16"/>
        <v>ЛПЦ-АНГЦ-ЛПЦ-АНГЦ-Пост-2 -Натяжное устройство №5</v>
      </c>
      <c r="B984" s="65" t="s">
        <v>3878</v>
      </c>
      <c r="C984" s="64" t="s">
        <v>4151</v>
      </c>
      <c r="D984" s="69" t="s">
        <v>4185</v>
      </c>
      <c r="E984" s="74" t="s">
        <v>4047</v>
      </c>
      <c r="G984" s="54" t="s">
        <v>4046</v>
      </c>
    </row>
    <row r="985" spans="1:7" x14ac:dyDescent="0.25">
      <c r="A985" s="59" t="str">
        <f t="shared" si="16"/>
        <v>ЛПЦ-АНГЦ-ЛПЦ-АНГЦ-Пост-2 -Натяжное устройство №6</v>
      </c>
      <c r="B985" s="65" t="s">
        <v>3878</v>
      </c>
      <c r="C985" s="64" t="s">
        <v>4151</v>
      </c>
      <c r="D985" s="69" t="s">
        <v>4185</v>
      </c>
      <c r="E985" s="74" t="s">
        <v>4034</v>
      </c>
      <c r="G985" s="54" t="s">
        <v>4033</v>
      </c>
    </row>
    <row r="986" spans="1:7" x14ac:dyDescent="0.25">
      <c r="A986" s="59" t="str">
        <f t="shared" si="16"/>
        <v>ЛПЦ-АНГЦ-ЛПЦ-АНГЦ-Пост-2 -Станины дрессировочной клети</v>
      </c>
      <c r="B986" s="65" t="s">
        <v>3878</v>
      </c>
      <c r="C986" s="64" t="s">
        <v>4151</v>
      </c>
      <c r="D986" s="69" t="s">
        <v>4185</v>
      </c>
      <c r="E986" s="74" t="s">
        <v>4195</v>
      </c>
      <c r="G986" s="54" t="s">
        <v>4194</v>
      </c>
    </row>
    <row r="987" spans="1:7" x14ac:dyDescent="0.25">
      <c r="A987" s="59" t="str">
        <f t="shared" si="16"/>
        <v>ЛПЦ-АНГЦ-ЛПЦ-АНГЦ-Пост-2 -Устройство перевалки рабочих валков</v>
      </c>
      <c r="B987" s="65" t="s">
        <v>3878</v>
      </c>
      <c r="C987" s="64" t="s">
        <v>4151</v>
      </c>
      <c r="D987" s="69" t="s">
        <v>4185</v>
      </c>
      <c r="E987" s="74" t="s">
        <v>4193</v>
      </c>
      <c r="G987" s="54" t="s">
        <v>4192</v>
      </c>
    </row>
    <row r="988" spans="1:7" x14ac:dyDescent="0.25">
      <c r="A988" s="59" t="str">
        <f t="shared" si="16"/>
        <v>ЛПЦ-АНГЦ-ЛПЦ-АНГЦ-Пост-2 -Набор отжимных роликов</v>
      </c>
      <c r="B988" s="65" t="s">
        <v>3878</v>
      </c>
      <c r="C988" s="64" t="s">
        <v>4151</v>
      </c>
      <c r="D988" s="69" t="s">
        <v>4185</v>
      </c>
      <c r="E988" s="74" t="s">
        <v>4191</v>
      </c>
      <c r="G988" s="54" t="s">
        <v>4190</v>
      </c>
    </row>
    <row r="989" spans="1:7" x14ac:dyDescent="0.25">
      <c r="A989" s="59" t="str">
        <f t="shared" si="16"/>
        <v>ЛПЦ-АНГЦ-ЛПЦ-АНГЦ-Пост-2 -Вентилятор сушилки холодным воздухом №2</v>
      </c>
      <c r="B989" s="65" t="s">
        <v>3878</v>
      </c>
      <c r="C989" s="64" t="s">
        <v>4151</v>
      </c>
      <c r="D989" s="69" t="s">
        <v>4185</v>
      </c>
      <c r="E989" s="74" t="s">
        <v>4189</v>
      </c>
      <c r="G989" s="54" t="s">
        <v>4188</v>
      </c>
    </row>
    <row r="990" spans="1:7" x14ac:dyDescent="0.25">
      <c r="A990" s="59" t="str">
        <f t="shared" si="16"/>
        <v>ЛПЦ-АНГЦ-ЛПЦ-АНГЦ-Пост-2 -Правильно растяжная машина</v>
      </c>
      <c r="B990" s="65" t="s">
        <v>3878</v>
      </c>
      <c r="C990" s="64" t="s">
        <v>4151</v>
      </c>
      <c r="D990" s="69" t="s">
        <v>4185</v>
      </c>
      <c r="E990" s="74" t="s">
        <v>4187</v>
      </c>
      <c r="G990" s="54" t="s">
        <v>4186</v>
      </c>
    </row>
    <row r="991" spans="1:7" x14ac:dyDescent="0.25">
      <c r="A991" s="59" t="str">
        <f t="shared" si="16"/>
        <v>ЛПЦ-АНГЦ-ЛПЦ-АНГЦ-Пост-2 -Воздуховод сушилки холодным воздухом</v>
      </c>
      <c r="B991" s="65" t="s">
        <v>3878</v>
      </c>
      <c r="C991" s="64" t="s">
        <v>4151</v>
      </c>
      <c r="D991" s="69" t="s">
        <v>4185</v>
      </c>
      <c r="E991" s="74" t="s">
        <v>4184</v>
      </c>
      <c r="G991" s="54" t="s">
        <v>4183</v>
      </c>
    </row>
    <row r="992" spans="1:7" x14ac:dyDescent="0.25">
      <c r="A992" s="59" t="str">
        <f t="shared" si="16"/>
        <v>ЛПЦ-АНГЦ-ЛПЦ-АНГЦ-Пост-3-Натяжное устройство №7</v>
      </c>
      <c r="B992" s="65" t="s">
        <v>3878</v>
      </c>
      <c r="C992" s="64" t="s">
        <v>4151</v>
      </c>
      <c r="D992" s="73" t="s">
        <v>4154</v>
      </c>
      <c r="E992" s="74" t="s">
        <v>4182</v>
      </c>
      <c r="G992" s="54" t="s">
        <v>4181</v>
      </c>
    </row>
    <row r="993" spans="1:7" x14ac:dyDescent="0.25">
      <c r="A993" s="59" t="str">
        <f t="shared" si="16"/>
        <v>ЛПЦ-АНГЦ-ЛПЦ-АНГЦ-Пост-3-Натяжное устройство №8</v>
      </c>
      <c r="B993" s="65" t="s">
        <v>3878</v>
      </c>
      <c r="C993" s="64" t="s">
        <v>4151</v>
      </c>
      <c r="D993" s="69" t="s">
        <v>4154</v>
      </c>
      <c r="E993" s="74" t="s">
        <v>4180</v>
      </c>
      <c r="G993" s="54" t="s">
        <v>4179</v>
      </c>
    </row>
    <row r="994" spans="1:7" x14ac:dyDescent="0.25">
      <c r="A994" s="59" t="str">
        <f t="shared" si="16"/>
        <v>ЛПЦ-АНГЦ-ЛПЦ-АНГЦ-Пост-3-Центрирующее устройство №7</v>
      </c>
      <c r="B994" s="65" t="s">
        <v>3878</v>
      </c>
      <c r="C994" s="64" t="s">
        <v>4151</v>
      </c>
      <c r="D994" s="69" t="s">
        <v>4154</v>
      </c>
      <c r="E994" s="74" t="s">
        <v>4041</v>
      </c>
      <c r="G994" s="54" t="s">
        <v>4040</v>
      </c>
    </row>
    <row r="995" spans="1:7" x14ac:dyDescent="0.25">
      <c r="A995" s="59" t="str">
        <f t="shared" si="16"/>
        <v>ЛПЦ-АНГЦ-ЛПЦ-АНГЦ-Пост-3-Центрирующее устройство №8</v>
      </c>
      <c r="B995" s="65" t="s">
        <v>3878</v>
      </c>
      <c r="C995" s="64" t="s">
        <v>4151</v>
      </c>
      <c r="D995" s="69" t="s">
        <v>4154</v>
      </c>
      <c r="E995" s="74" t="s">
        <v>4178</v>
      </c>
      <c r="G995" s="54" t="s">
        <v>4177</v>
      </c>
    </row>
    <row r="996" spans="1:7" x14ac:dyDescent="0.25">
      <c r="A996" s="59" t="str">
        <f t="shared" si="16"/>
        <v>ЛПЦ-АНГЦ-ЛПЦ-АНГЦ-Пост-3-Горизонтальная станция инспектирования</v>
      </c>
      <c r="B996" s="65" t="s">
        <v>3878</v>
      </c>
      <c r="C996" s="64" t="s">
        <v>4151</v>
      </c>
      <c r="D996" s="69" t="s">
        <v>4154</v>
      </c>
      <c r="E996" s="74" t="s">
        <v>4176</v>
      </c>
      <c r="G996" s="54" t="s">
        <v>4175</v>
      </c>
    </row>
    <row r="997" spans="1:7" x14ac:dyDescent="0.25">
      <c r="A997" s="59" t="str">
        <f t="shared" si="16"/>
        <v>ЛПЦ-АНГЦ-ЛПЦ-АНГЦ-Пост-3-Отклоняющий ролик №6</v>
      </c>
      <c r="B997" s="65" t="s">
        <v>3878</v>
      </c>
      <c r="C997" s="64" t="s">
        <v>4151</v>
      </c>
      <c r="D997" s="69" t="s">
        <v>4154</v>
      </c>
      <c r="E997" s="74" t="s">
        <v>4079</v>
      </c>
      <c r="G997" s="54" t="s">
        <v>4078</v>
      </c>
    </row>
    <row r="998" spans="1:7" x14ac:dyDescent="0.25">
      <c r="A998" s="59" t="str">
        <f t="shared" si="16"/>
        <v>ЛПЦ-АНГЦ-ЛПЦ-АНГЦ-Пост-3-Отклоняющий ролик №7</v>
      </c>
      <c r="B998" s="65" t="s">
        <v>3878</v>
      </c>
      <c r="C998" s="64" t="s">
        <v>4151</v>
      </c>
      <c r="D998" s="69" t="s">
        <v>4154</v>
      </c>
      <c r="E998" s="74" t="s">
        <v>4061</v>
      </c>
      <c r="G998" s="54" t="s">
        <v>4060</v>
      </c>
    </row>
    <row r="999" spans="1:7" x14ac:dyDescent="0.25">
      <c r="A999" s="59" t="str">
        <f t="shared" si="16"/>
        <v>ЛПЦ-АНГЦ-ЛПЦ-АНГЦ-Пост-3-Отклоняющий ролик №8</v>
      </c>
      <c r="B999" s="65" t="s">
        <v>3878</v>
      </c>
      <c r="C999" s="64" t="s">
        <v>4151</v>
      </c>
      <c r="D999" s="69" t="s">
        <v>4154</v>
      </c>
      <c r="E999" s="74" t="s">
        <v>4059</v>
      </c>
      <c r="G999" s="54" t="s">
        <v>4058</v>
      </c>
    </row>
    <row r="1000" spans="1:7" x14ac:dyDescent="0.25">
      <c r="A1000" s="59" t="str">
        <f t="shared" si="16"/>
        <v>ЛПЦ-АНГЦ-ЛПЦ-АНГЦ-Пост-3-Промасливающая машина электростатического действия</v>
      </c>
      <c r="B1000" s="65" t="s">
        <v>3878</v>
      </c>
      <c r="C1000" s="64" t="s">
        <v>4151</v>
      </c>
      <c r="D1000" s="69" t="s">
        <v>4154</v>
      </c>
      <c r="E1000" s="74" t="s">
        <v>4174</v>
      </c>
      <c r="G1000" s="54" t="s">
        <v>4173</v>
      </c>
    </row>
    <row r="1001" spans="1:7" x14ac:dyDescent="0.25">
      <c r="A1001" s="59" t="str">
        <f t="shared" si="16"/>
        <v>ЛПЦ-АНГЦ-ЛПЦ-АНГЦ-Пост-3-Выходные ножницы верхнего реза</v>
      </c>
      <c r="B1001" s="65" t="s">
        <v>3878</v>
      </c>
      <c r="C1001" s="64" t="s">
        <v>4151</v>
      </c>
      <c r="D1001" s="69" t="s">
        <v>4154</v>
      </c>
      <c r="E1001" s="74" t="s">
        <v>4172</v>
      </c>
      <c r="G1001" s="54" t="s">
        <v>4171</v>
      </c>
    </row>
    <row r="1002" spans="1:7" x14ac:dyDescent="0.25">
      <c r="A1002" s="59" t="str">
        <f t="shared" si="16"/>
        <v>ЛПЦ-АНГЦ-ЛПЦ-АНГЦ-Пост-3-Система сброса обрези</v>
      </c>
      <c r="B1002" s="65" t="s">
        <v>3878</v>
      </c>
      <c r="C1002" s="64" t="s">
        <v>4151</v>
      </c>
      <c r="D1002" s="69" t="s">
        <v>4154</v>
      </c>
      <c r="E1002" s="74" t="s">
        <v>4170</v>
      </c>
      <c r="G1002" s="54" t="s">
        <v>4169</v>
      </c>
    </row>
    <row r="1003" spans="1:7" x14ac:dyDescent="0.25">
      <c r="A1003" s="59" t="str">
        <f t="shared" si="16"/>
        <v>ЛПЦ-АНГЦ-ЛПЦ-АНГЦ-Пост-3-Выходной ленточный конвейер №1</v>
      </c>
      <c r="B1003" s="65" t="s">
        <v>3878</v>
      </c>
      <c r="C1003" s="64" t="s">
        <v>4151</v>
      </c>
      <c r="D1003" s="69" t="s">
        <v>4154</v>
      </c>
      <c r="E1003" s="74" t="s">
        <v>4168</v>
      </c>
      <c r="G1003" s="54" t="s">
        <v>4167</v>
      </c>
    </row>
    <row r="1004" spans="1:7" x14ac:dyDescent="0.25">
      <c r="A1004" s="59" t="str">
        <f t="shared" si="16"/>
        <v>ЛПЦ-АНГЦ-ЛПЦ-АНГЦ-Пост-3-Выходной ленточный конвейер №2</v>
      </c>
      <c r="B1004" s="65" t="s">
        <v>3878</v>
      </c>
      <c r="C1004" s="64" t="s">
        <v>4151</v>
      </c>
      <c r="D1004" s="69" t="s">
        <v>4154</v>
      </c>
      <c r="E1004" s="74" t="s">
        <v>4166</v>
      </c>
      <c r="G1004" s="54" t="s">
        <v>4165</v>
      </c>
    </row>
    <row r="1005" spans="1:7" x14ac:dyDescent="0.25">
      <c r="A1005" s="59" t="str">
        <f t="shared" si="16"/>
        <v>ЛПЦ-АНГЦ-ЛПЦ-АНГЦ-Пост-3-Отклоняющий вниз полосу ролик с тянущим роликом</v>
      </c>
      <c r="B1005" s="65" t="s">
        <v>3878</v>
      </c>
      <c r="C1005" s="64" t="s">
        <v>4151</v>
      </c>
      <c r="D1005" s="69" t="s">
        <v>4154</v>
      </c>
      <c r="E1005" s="74" t="s">
        <v>4164</v>
      </c>
      <c r="G1005" s="54" t="s">
        <v>4163</v>
      </c>
    </row>
    <row r="1006" spans="1:7" x14ac:dyDescent="0.25">
      <c r="A1006" s="59" t="str">
        <f t="shared" si="16"/>
        <v>ЛПЦ-АНГЦ-ЛПЦ-АНГЦ-Пост-3-Основание натяжной моталки №1 и №2</v>
      </c>
      <c r="B1006" s="65" t="s">
        <v>3878</v>
      </c>
      <c r="C1006" s="64" t="s">
        <v>4151</v>
      </c>
      <c r="D1006" s="69" t="s">
        <v>4154</v>
      </c>
      <c r="E1006" s="74" t="s">
        <v>4162</v>
      </c>
      <c r="G1006" s="54" t="s">
        <v>4161</v>
      </c>
    </row>
    <row r="1007" spans="1:7" x14ac:dyDescent="0.25">
      <c r="A1007" s="59" t="str">
        <f t="shared" si="16"/>
        <v>ЛПЦ-АНГЦ-ЛПЦ-АНГЦ-Пост-3-Выходная выносная опора</v>
      </c>
      <c r="B1007" s="65" t="s">
        <v>3878</v>
      </c>
      <c r="C1007" s="64" t="s">
        <v>4151</v>
      </c>
      <c r="D1007" s="69" t="s">
        <v>4154</v>
      </c>
      <c r="E1007" s="74" t="s">
        <v>4160</v>
      </c>
      <c r="G1007" s="54" t="s">
        <v>4159</v>
      </c>
    </row>
    <row r="1008" spans="1:7" x14ac:dyDescent="0.25">
      <c r="A1008" s="59" t="str">
        <f t="shared" si="16"/>
        <v>ЛПЦ-АНГЦ-ЛПЦ-АНГЦ-Пост-3-Ременный захлестыватель</v>
      </c>
      <c r="B1008" s="65" t="s">
        <v>3878</v>
      </c>
      <c r="C1008" s="64" t="s">
        <v>4151</v>
      </c>
      <c r="D1008" s="69" t="s">
        <v>4154</v>
      </c>
      <c r="E1008" s="74" t="s">
        <v>4018</v>
      </c>
      <c r="G1008" s="54" t="s">
        <v>4017</v>
      </c>
    </row>
    <row r="1009" spans="1:7" x14ac:dyDescent="0.25">
      <c r="A1009" s="59" t="str">
        <f t="shared" si="16"/>
        <v>ЛПЦ-АНГЦ-ЛПЦ-АНГЦ-Пост-3-Выходная тележка для рулонов</v>
      </c>
      <c r="B1009" s="65" t="s">
        <v>3878</v>
      </c>
      <c r="C1009" s="64" t="s">
        <v>4151</v>
      </c>
      <c r="D1009" s="69" t="s">
        <v>4154</v>
      </c>
      <c r="E1009" s="74" t="s">
        <v>4016</v>
      </c>
      <c r="G1009" s="54" t="s">
        <v>4015</v>
      </c>
    </row>
    <row r="1010" spans="1:7" x14ac:dyDescent="0.25">
      <c r="A1010" s="59" t="str">
        <f t="shared" si="16"/>
        <v xml:space="preserve">ЛПЦ-АНГЦ-ЛПЦ-АНГЦ-Пост-3-Набор пластиковых прокладок для стеллажей </v>
      </c>
      <c r="B1010" s="65" t="s">
        <v>3878</v>
      </c>
      <c r="C1010" s="64" t="s">
        <v>4151</v>
      </c>
      <c r="D1010" s="69" t="s">
        <v>4154</v>
      </c>
      <c r="E1010" s="74" t="s">
        <v>4158</v>
      </c>
      <c r="G1010" s="54" t="s">
        <v>4157</v>
      </c>
    </row>
    <row r="1011" spans="1:7" x14ac:dyDescent="0.25">
      <c r="A1011" s="59" t="str">
        <f t="shared" si="16"/>
        <v>ЛПЦ-АНГЦ-ЛПЦ-АНГЦ-Пост-3-Весы для рулонов на выходе №1 и №2</v>
      </c>
      <c r="B1011" s="65" t="s">
        <v>3878</v>
      </c>
      <c r="C1011" s="64" t="s">
        <v>4151</v>
      </c>
      <c r="D1011" s="69" t="s">
        <v>4154</v>
      </c>
      <c r="E1011" s="74" t="s">
        <v>4156</v>
      </c>
      <c r="G1011" s="54" t="s">
        <v>4155</v>
      </c>
    </row>
    <row r="1012" spans="1:7" x14ac:dyDescent="0.25">
      <c r="A1012" s="59" t="str">
        <f t="shared" si="16"/>
        <v>ЛПЦ-АНГЦ-ЛПЦ-АНГЦ-Пост-3-Устройство для ручной обвязки рулонов</v>
      </c>
      <c r="B1012" s="65" t="s">
        <v>3878</v>
      </c>
      <c r="C1012" s="64" t="s">
        <v>4151</v>
      </c>
      <c r="D1012" s="69" t="s">
        <v>4154</v>
      </c>
      <c r="E1012" s="74" t="s">
        <v>4153</v>
      </c>
      <c r="G1012" s="54" t="s">
        <v>4152</v>
      </c>
    </row>
    <row r="1013" spans="1:7" x14ac:dyDescent="0.25">
      <c r="A1013" s="59" t="str">
        <f t="shared" si="16"/>
        <v>ЛПЦ-АНГЦ-ЛПЦ-АНГЦ-Прочее-Прочее</v>
      </c>
      <c r="B1013" s="65" t="s">
        <v>3878</v>
      </c>
      <c r="C1013" s="64" t="s">
        <v>4151</v>
      </c>
      <c r="D1013" s="73" t="s">
        <v>4150</v>
      </c>
      <c r="E1013" s="68" t="s">
        <v>3836</v>
      </c>
      <c r="G1013" s="54" t="s">
        <v>3844</v>
      </c>
    </row>
    <row r="1014" spans="1:7" ht="30" x14ac:dyDescent="0.25">
      <c r="A1014" s="59" t="str">
        <f t="shared" si="16"/>
        <v>ЛПЦ-АПП-ЛПЦ-АПП-Пост-1-Набор пластиковых прокладок для стеллажей хранения без блокирующих роликов</v>
      </c>
      <c r="B1014" s="65" t="s">
        <v>3878</v>
      </c>
      <c r="C1014" s="75" t="s">
        <v>4003</v>
      </c>
      <c r="D1014" s="73" t="s">
        <v>4115</v>
      </c>
      <c r="E1014" s="74" t="s">
        <v>4014</v>
      </c>
      <c r="G1014" s="54" t="s">
        <v>4013</v>
      </c>
    </row>
    <row r="1015" spans="1:7" ht="30" x14ac:dyDescent="0.25">
      <c r="A1015" s="59" t="str">
        <f t="shared" si="16"/>
        <v>ЛПЦ-АПП-ЛПЦ-АПП-Пост-1-Набор блокирующих роликов и компонентов на борту для стеллажей</v>
      </c>
      <c r="B1015" s="65" t="s">
        <v>3878</v>
      </c>
      <c r="C1015" s="64" t="s">
        <v>4003</v>
      </c>
      <c r="D1015" s="69" t="s">
        <v>4115</v>
      </c>
      <c r="E1015" s="74" t="s">
        <v>4149</v>
      </c>
      <c r="G1015" s="54" t="s">
        <v>4148</v>
      </c>
    </row>
    <row r="1016" spans="1:7" x14ac:dyDescent="0.25">
      <c r="A1016" s="59" t="str">
        <f t="shared" si="16"/>
        <v>ЛПЦ-АПП-ЛПЦ-АПП-Пост-1-Станция измерения рулонов</v>
      </c>
      <c r="B1016" s="65" t="s">
        <v>3878</v>
      </c>
      <c r="C1016" s="64" t="s">
        <v>4003</v>
      </c>
      <c r="D1016" s="69" t="s">
        <v>4115</v>
      </c>
      <c r="E1016" s="74" t="s">
        <v>4147</v>
      </c>
      <c r="G1016" s="54" t="s">
        <v>4146</v>
      </c>
    </row>
    <row r="1017" spans="1:7" x14ac:dyDescent="0.25">
      <c r="A1017" s="59" t="str">
        <f t="shared" si="16"/>
        <v>ЛПЦ-АПП-ЛПЦ-АПП-Пост-1-Входная тележка для рулонов</v>
      </c>
      <c r="B1017" s="65" t="s">
        <v>3878</v>
      </c>
      <c r="C1017" s="64" t="s">
        <v>4003</v>
      </c>
      <c r="D1017" s="69" t="s">
        <v>4115</v>
      </c>
      <c r="E1017" s="74" t="s">
        <v>4145</v>
      </c>
      <c r="G1017" s="54" t="s">
        <v>4144</v>
      </c>
    </row>
    <row r="1018" spans="1:7" x14ac:dyDescent="0.25">
      <c r="A1018" s="59" t="str">
        <f t="shared" si="16"/>
        <v>ЛПЦ-АПП-ЛПЦ-АПП-Пост-1-Рама подвижная опорная разматывателя</v>
      </c>
      <c r="B1018" s="65" t="s">
        <v>3878</v>
      </c>
      <c r="C1018" s="64" t="s">
        <v>4003</v>
      </c>
      <c r="D1018" s="69" t="s">
        <v>4115</v>
      </c>
      <c r="E1018" s="74" t="s">
        <v>4143</v>
      </c>
      <c r="G1018" s="54" t="s">
        <v>4142</v>
      </c>
    </row>
    <row r="1019" spans="1:7" x14ac:dyDescent="0.25">
      <c r="A1019" s="59" t="str">
        <f t="shared" si="16"/>
        <v>ЛПЦ-АПП-ЛПЦ-АПП-Пост-1-Выносная опора</v>
      </c>
      <c r="B1019" s="65" t="s">
        <v>3878</v>
      </c>
      <c r="C1019" s="64" t="s">
        <v>4003</v>
      </c>
      <c r="D1019" s="69" t="s">
        <v>4115</v>
      </c>
      <c r="E1019" s="74" t="s">
        <v>4020</v>
      </c>
      <c r="G1019" s="54" t="s">
        <v>4019</v>
      </c>
    </row>
    <row r="1020" spans="1:7" x14ac:dyDescent="0.25">
      <c r="A1020" s="59" t="str">
        <f t="shared" si="16"/>
        <v>ЛПЦ-АПП-ЛПЦ-АПП-Пост-1-Прижимной ролик разматывателя</v>
      </c>
      <c r="B1020" s="65" t="s">
        <v>3878</v>
      </c>
      <c r="C1020" s="64" t="s">
        <v>4003</v>
      </c>
      <c r="D1020" s="69" t="s">
        <v>4115</v>
      </c>
      <c r="E1020" s="74" t="s">
        <v>4141</v>
      </c>
      <c r="G1020" s="54" t="s">
        <v>4140</v>
      </c>
    </row>
    <row r="1021" spans="1:7" x14ac:dyDescent="0.25">
      <c r="A1021" s="59" t="str">
        <f t="shared" si="16"/>
        <v>ЛПЦ-АПП-ЛПЦ-АПП-Пост-1-Тянущий ролик №1 с ножницами</v>
      </c>
      <c r="B1021" s="65" t="s">
        <v>3878</v>
      </c>
      <c r="C1021" s="64" t="s">
        <v>4003</v>
      </c>
      <c r="D1021" s="69" t="s">
        <v>4115</v>
      </c>
      <c r="E1021" s="74" t="s">
        <v>4139</v>
      </c>
      <c r="G1021" s="54" t="s">
        <v>4138</v>
      </c>
    </row>
    <row r="1022" spans="1:7" x14ac:dyDescent="0.25">
      <c r="A1022" s="59" t="str">
        <f t="shared" si="16"/>
        <v>ЛПЦ-АПП-ЛПЦ-АПП-Пост-1-Тянущий ролик №2 с ножницами</v>
      </c>
      <c r="B1022" s="65" t="s">
        <v>3878</v>
      </c>
      <c r="C1022" s="64" t="s">
        <v>4003</v>
      </c>
      <c r="D1022" s="69" t="s">
        <v>4115</v>
      </c>
      <c r="E1022" s="74" t="s">
        <v>4137</v>
      </c>
      <c r="G1022" s="54" t="s">
        <v>4136</v>
      </c>
    </row>
    <row r="1023" spans="1:7" x14ac:dyDescent="0.25">
      <c r="A1023" s="59" t="str">
        <f t="shared" si="16"/>
        <v>ЛПЦ-АПП-ЛПЦ-АПП-Пост-1-Транспортер верхней линии прохода</v>
      </c>
      <c r="B1023" s="65" t="s">
        <v>3878</v>
      </c>
      <c r="C1023" s="64" t="s">
        <v>4003</v>
      </c>
      <c r="D1023" s="69" t="s">
        <v>4115</v>
      </c>
      <c r="E1023" s="74" t="s">
        <v>4135</v>
      </c>
      <c r="G1023" s="54" t="s">
        <v>4134</v>
      </c>
    </row>
    <row r="1024" spans="1:7" x14ac:dyDescent="0.25">
      <c r="A1024" s="59" t="str">
        <f t="shared" si="16"/>
        <v>ЛПЦ-АПП-ЛПЦ-АПП-Пост-1-Блок тянущего ролика №3</v>
      </c>
      <c r="B1024" s="65" t="s">
        <v>3878</v>
      </c>
      <c r="C1024" s="64" t="s">
        <v>4003</v>
      </c>
      <c r="D1024" s="69" t="s">
        <v>4115</v>
      </c>
      <c r="E1024" s="74" t="s">
        <v>4133</v>
      </c>
      <c r="G1024" s="54" t="s">
        <v>4132</v>
      </c>
    </row>
    <row r="1025" spans="1:7" x14ac:dyDescent="0.25">
      <c r="A1025" s="59" t="str">
        <f t="shared" si="16"/>
        <v>ЛПЦ-АПП-ЛПЦ-АПП-Пост-1-Конические ножницы</v>
      </c>
      <c r="B1025" s="65" t="s">
        <v>3878</v>
      </c>
      <c r="C1025" s="64" t="s">
        <v>4003</v>
      </c>
      <c r="D1025" s="69" t="s">
        <v>4115</v>
      </c>
      <c r="E1025" s="74" t="s">
        <v>4131</v>
      </c>
      <c r="G1025" s="54" t="s">
        <v>4130</v>
      </c>
    </row>
    <row r="1026" spans="1:7" x14ac:dyDescent="0.25">
      <c r="A1026" s="59" t="str">
        <f t="shared" ref="A1026:A1089" si="17">CONCATENATE(B1026,$H$1,C1026,$H$1,D1026,$H$1,E1026)</f>
        <v>ЛПЦ-АПП-ЛПЦ-АПП-Пост-1-Двурядный сшиватель полосы</v>
      </c>
      <c r="B1026" s="65" t="s">
        <v>3878</v>
      </c>
      <c r="C1026" s="64" t="s">
        <v>4003</v>
      </c>
      <c r="D1026" s="69" t="s">
        <v>4115</v>
      </c>
      <c r="E1026" s="74" t="s">
        <v>4129</v>
      </c>
      <c r="G1026" s="54" t="s">
        <v>4128</v>
      </c>
    </row>
    <row r="1027" spans="1:7" x14ac:dyDescent="0.25">
      <c r="A1027" s="59" t="str">
        <f t="shared" si="17"/>
        <v>ЛПЦ-АПП-ЛПЦ-АПП-Пост-1-Узел удаления заусенцев с кромки с тянущим роликом</v>
      </c>
      <c r="B1027" s="65" t="s">
        <v>3878</v>
      </c>
      <c r="C1027" s="64" t="s">
        <v>4003</v>
      </c>
      <c r="D1027" s="69" t="s">
        <v>4115</v>
      </c>
      <c r="E1027" s="74" t="s">
        <v>4127</v>
      </c>
      <c r="G1027" s="54" t="s">
        <v>4126</v>
      </c>
    </row>
    <row r="1028" spans="1:7" x14ac:dyDescent="0.25">
      <c r="A1028" s="59" t="str">
        <f t="shared" si="17"/>
        <v>ЛПЦ-АПП-ЛПЦ-АПП-Пост-1-Натяжное устройство №1</v>
      </c>
      <c r="B1028" s="65" t="s">
        <v>3878</v>
      </c>
      <c r="C1028" s="64" t="s">
        <v>4003</v>
      </c>
      <c r="D1028" s="69" t="s">
        <v>4115</v>
      </c>
      <c r="E1028" s="74" t="s">
        <v>4125</v>
      </c>
      <c r="G1028" s="54" t="s">
        <v>4124</v>
      </c>
    </row>
    <row r="1029" spans="1:7" x14ac:dyDescent="0.25">
      <c r="A1029" s="59" t="str">
        <f t="shared" si="17"/>
        <v>ЛПЦ-АПП-ЛПЦ-АПП-Пост-1-Отклоняющий ролик №1</v>
      </c>
      <c r="B1029" s="65" t="s">
        <v>3878</v>
      </c>
      <c r="C1029" s="64" t="s">
        <v>4003</v>
      </c>
      <c r="D1029" s="69" t="s">
        <v>4115</v>
      </c>
      <c r="E1029" s="74" t="s">
        <v>4123</v>
      </c>
      <c r="G1029" s="54" t="s">
        <v>4122</v>
      </c>
    </row>
    <row r="1030" spans="1:7" x14ac:dyDescent="0.25">
      <c r="A1030" s="59" t="str">
        <f t="shared" si="17"/>
        <v>ЛПЦ-АПП-ЛПЦ-АПП-Пост-1-Тензодатчик входного накопителя</v>
      </c>
      <c r="B1030" s="65" t="s">
        <v>3878</v>
      </c>
      <c r="C1030" s="64" t="s">
        <v>4003</v>
      </c>
      <c r="D1030" s="69" t="s">
        <v>4115</v>
      </c>
      <c r="E1030" s="74" t="s">
        <v>4121</v>
      </c>
      <c r="G1030" s="54" t="s">
        <v>4120</v>
      </c>
    </row>
    <row r="1031" spans="1:7" x14ac:dyDescent="0.25">
      <c r="A1031" s="59" t="str">
        <f t="shared" si="17"/>
        <v>ЛПЦ-АПП-ЛПЦ-АПП-Пост-1-Центрирующее устройство №1</v>
      </c>
      <c r="B1031" s="65" t="s">
        <v>3878</v>
      </c>
      <c r="C1031" s="64" t="s">
        <v>4003</v>
      </c>
      <c r="D1031" s="69" t="s">
        <v>4115</v>
      </c>
      <c r="E1031" s="74" t="s">
        <v>4119</v>
      </c>
      <c r="G1031" s="54" t="s">
        <v>4118</v>
      </c>
    </row>
    <row r="1032" spans="1:7" x14ac:dyDescent="0.25">
      <c r="A1032" s="59" t="str">
        <f t="shared" si="17"/>
        <v>ЛПЦ-АПП-ЛПЦ-АПП-Пост-1-Отклоняющий ролик №2</v>
      </c>
      <c r="B1032" s="65" t="s">
        <v>3878</v>
      </c>
      <c r="C1032" s="64" t="s">
        <v>4003</v>
      </c>
      <c r="D1032" s="69" t="s">
        <v>4115</v>
      </c>
      <c r="E1032" s="74" t="s">
        <v>4117</v>
      </c>
      <c r="G1032" s="54" t="s">
        <v>4116</v>
      </c>
    </row>
    <row r="1033" spans="1:7" x14ac:dyDescent="0.25">
      <c r="A1033" s="59" t="str">
        <f t="shared" si="17"/>
        <v>ЛПЦ-АПП-ЛПЦ-АПП-Пост-1-Натяжное устройство №2</v>
      </c>
      <c r="B1033" s="65" t="s">
        <v>3878</v>
      </c>
      <c r="C1033" s="64" t="s">
        <v>4003</v>
      </c>
      <c r="D1033" s="69" t="s">
        <v>4115</v>
      </c>
      <c r="E1033" s="74" t="s">
        <v>4114</v>
      </c>
      <c r="G1033" s="54" t="s">
        <v>4113</v>
      </c>
    </row>
    <row r="1034" spans="1:7" x14ac:dyDescent="0.25">
      <c r="A1034" s="59" t="str">
        <f t="shared" si="17"/>
        <v>ЛПЦ-АПП-ЛПЦ-АПП-Пост-2 -Щелочномоечный бак</v>
      </c>
      <c r="B1034" s="65" t="s">
        <v>3878</v>
      </c>
      <c r="C1034" s="64" t="s">
        <v>4003</v>
      </c>
      <c r="D1034" s="73" t="s">
        <v>4080</v>
      </c>
      <c r="E1034" s="74" t="s">
        <v>4112</v>
      </c>
      <c r="G1034" s="54" t="s">
        <v>4111</v>
      </c>
    </row>
    <row r="1035" spans="1:7" x14ac:dyDescent="0.25">
      <c r="A1035" s="59" t="str">
        <f t="shared" si="17"/>
        <v>ЛПЦ-АПП-ЛПЦ-АПП-Пост-2 -(в сборе)</v>
      </c>
      <c r="B1035" s="65" t="s">
        <v>3878</v>
      </c>
      <c r="C1035" s="64" t="s">
        <v>4003</v>
      </c>
      <c r="D1035" s="69" t="s">
        <v>4080</v>
      </c>
      <c r="E1035" s="74" t="s">
        <v>4110</v>
      </c>
      <c r="G1035" s="54" t="s">
        <v>4109</v>
      </c>
    </row>
    <row r="1036" spans="1:7" x14ac:dyDescent="0.25">
      <c r="A1036" s="59" t="str">
        <f t="shared" si="17"/>
        <v>ЛПЦ-АПП-ЛПЦ-АПП-Пост-2 -Щеточномоечная машина</v>
      </c>
      <c r="B1036" s="65" t="s">
        <v>3878</v>
      </c>
      <c r="C1036" s="64" t="s">
        <v>4003</v>
      </c>
      <c r="D1036" s="69" t="s">
        <v>4080</v>
      </c>
      <c r="E1036" s="74" t="s">
        <v>4108</v>
      </c>
      <c r="G1036" s="54" t="s">
        <v>4107</v>
      </c>
    </row>
    <row r="1037" spans="1:7" x14ac:dyDescent="0.25">
      <c r="A1037" s="59" t="str">
        <f t="shared" si="17"/>
        <v>ЛПЦ-АПП-ЛПЦ-АПП-Пост-2 -Система каскадной промывки №1</v>
      </c>
      <c r="B1037" s="65" t="s">
        <v>3878</v>
      </c>
      <c r="C1037" s="64" t="s">
        <v>4003</v>
      </c>
      <c r="D1037" s="69" t="s">
        <v>4080</v>
      </c>
      <c r="E1037" s="74" t="s">
        <v>4106</v>
      </c>
      <c r="G1037" s="54" t="s">
        <v>4105</v>
      </c>
    </row>
    <row r="1038" spans="1:7" x14ac:dyDescent="0.25">
      <c r="A1038" s="59" t="str">
        <f t="shared" si="17"/>
        <v>ЛПЦ-АПП-ЛПЦ-АПП-Пост-2 -Система каскадной промывки №2</v>
      </c>
      <c r="B1038" s="65" t="s">
        <v>3878</v>
      </c>
      <c r="C1038" s="64" t="s">
        <v>4003</v>
      </c>
      <c r="D1038" s="69" t="s">
        <v>4080</v>
      </c>
      <c r="E1038" s="74" t="s">
        <v>4104</v>
      </c>
      <c r="G1038" s="54" t="s">
        <v>4103</v>
      </c>
    </row>
    <row r="1039" spans="1:7" x14ac:dyDescent="0.25">
      <c r="A1039" s="59" t="str">
        <f t="shared" si="17"/>
        <v>ЛПЦ-АПП-ЛПЦ-АПП-Пост-2 -Система промывки дефирализованной водой</v>
      </c>
      <c r="B1039" s="65" t="s">
        <v>3878</v>
      </c>
      <c r="C1039" s="64" t="s">
        <v>4003</v>
      </c>
      <c r="D1039" s="69" t="s">
        <v>4080</v>
      </c>
      <c r="E1039" s="74" t="s">
        <v>4102</v>
      </c>
      <c r="G1039" s="54" t="s">
        <v>4101</v>
      </c>
    </row>
    <row r="1040" spans="1:7" x14ac:dyDescent="0.25">
      <c r="A1040" s="59" t="str">
        <f t="shared" si="17"/>
        <v>ЛПЦ-АПП-ЛПЦ-АПП-Пост-2 -Система воздушных ножей</v>
      </c>
      <c r="B1040" s="65" t="s">
        <v>3878</v>
      </c>
      <c r="C1040" s="64" t="s">
        <v>4003</v>
      </c>
      <c r="D1040" s="69" t="s">
        <v>4080</v>
      </c>
      <c r="E1040" s="74" t="s">
        <v>4100</v>
      </c>
      <c r="G1040" s="54" t="s">
        <v>4099</v>
      </c>
    </row>
    <row r="1041" spans="1:7" x14ac:dyDescent="0.25">
      <c r="A1041" s="59" t="str">
        <f t="shared" si="17"/>
        <v>ЛПЦ-АПП-ЛПЦ-АПП-Пост-2 -Система вытяжки с зоны очистки полосы</v>
      </c>
      <c r="B1041" s="65" t="s">
        <v>3878</v>
      </c>
      <c r="C1041" s="64" t="s">
        <v>4003</v>
      </c>
      <c r="D1041" s="69" t="s">
        <v>4080</v>
      </c>
      <c r="E1041" s="74" t="s">
        <v>4098</v>
      </c>
      <c r="G1041" s="54" t="s">
        <v>4097</v>
      </c>
    </row>
    <row r="1042" spans="1:7" x14ac:dyDescent="0.25">
      <c r="A1042" s="59" t="str">
        <f t="shared" si="17"/>
        <v>ЛПЦ-АПП-ЛПЦ-АПП-Пост-2 -Центрирующее устройство №2</v>
      </c>
      <c r="B1042" s="65" t="s">
        <v>3878</v>
      </c>
      <c r="C1042" s="64" t="s">
        <v>4003</v>
      </c>
      <c r="D1042" s="69" t="s">
        <v>4080</v>
      </c>
      <c r="E1042" s="74" t="s">
        <v>4096</v>
      </c>
      <c r="G1042" s="54" t="s">
        <v>4095</v>
      </c>
    </row>
    <row r="1043" spans="1:7" x14ac:dyDescent="0.25">
      <c r="A1043" s="59" t="str">
        <f t="shared" si="17"/>
        <v>ЛПЦ-АПП-ЛПЦ-АПП-Пост-2 -Отклоняющий ролик №4</v>
      </c>
      <c r="B1043" s="65" t="s">
        <v>3878</v>
      </c>
      <c r="C1043" s="64" t="s">
        <v>4003</v>
      </c>
      <c r="D1043" s="69" t="s">
        <v>4080</v>
      </c>
      <c r="E1043" s="74" t="s">
        <v>4094</v>
      </c>
      <c r="G1043" s="54" t="s">
        <v>4093</v>
      </c>
    </row>
    <row r="1044" spans="1:7" x14ac:dyDescent="0.25">
      <c r="A1044" s="59" t="str">
        <f t="shared" si="17"/>
        <v>ЛПЦ-АПП-ЛПЦ-АПП-Пост-2 -Натяжное устройство №3</v>
      </c>
      <c r="B1044" s="65" t="s">
        <v>3878</v>
      </c>
      <c r="C1044" s="64" t="s">
        <v>4003</v>
      </c>
      <c r="D1044" s="69" t="s">
        <v>4080</v>
      </c>
      <c r="E1044" s="74" t="s">
        <v>4092</v>
      </c>
      <c r="G1044" s="54" t="s">
        <v>4091</v>
      </c>
    </row>
    <row r="1045" spans="1:7" x14ac:dyDescent="0.25">
      <c r="A1045" s="59" t="str">
        <f t="shared" si="17"/>
        <v>ЛПЦ-АПП-ЛПЦ-АПП-Пост-2 -Хим. коутер</v>
      </c>
      <c r="B1045" s="65" t="s">
        <v>3878</v>
      </c>
      <c r="C1045" s="64" t="s">
        <v>4003</v>
      </c>
      <c r="D1045" s="69" t="s">
        <v>4080</v>
      </c>
      <c r="E1045" s="74" t="s">
        <v>4090</v>
      </c>
      <c r="G1045" s="54" t="s">
        <v>4089</v>
      </c>
    </row>
    <row r="1046" spans="1:7" x14ac:dyDescent="0.25">
      <c r="A1046" s="59" t="str">
        <f t="shared" si="17"/>
        <v>ЛПЦ-АПП-ЛПЦ-АПП-Пост-2 -Сушилка химического покрытия</v>
      </c>
      <c r="B1046" s="65" t="s">
        <v>3878</v>
      </c>
      <c r="C1046" s="64" t="s">
        <v>4003</v>
      </c>
      <c r="D1046" s="69" t="s">
        <v>4080</v>
      </c>
      <c r="E1046" s="74" t="s">
        <v>4088</v>
      </c>
      <c r="G1046" s="54" t="s">
        <v>4087</v>
      </c>
    </row>
    <row r="1047" spans="1:7" x14ac:dyDescent="0.25">
      <c r="A1047" s="59" t="str">
        <f t="shared" si="17"/>
        <v>ЛПЦ-АПП-ЛПЦ-АПП-Пост-2 -Отклоняющий ролик №5</v>
      </c>
      <c r="B1047" s="65" t="s">
        <v>3878</v>
      </c>
      <c r="C1047" s="64" t="s">
        <v>4003</v>
      </c>
      <c r="D1047" s="69" t="s">
        <v>4080</v>
      </c>
      <c r="E1047" s="74" t="s">
        <v>4086</v>
      </c>
      <c r="G1047" s="54" t="s">
        <v>4085</v>
      </c>
    </row>
    <row r="1048" spans="1:7" x14ac:dyDescent="0.25">
      <c r="A1048" s="59" t="str">
        <f t="shared" si="17"/>
        <v>ЛПЦ-АПП-ЛПЦ-АПП-Пост-2 -Набор охлаждающих роликов</v>
      </c>
      <c r="B1048" s="65" t="s">
        <v>3878</v>
      </c>
      <c r="C1048" s="64" t="s">
        <v>4003</v>
      </c>
      <c r="D1048" s="69" t="s">
        <v>4080</v>
      </c>
      <c r="E1048" s="74" t="s">
        <v>4084</v>
      </c>
      <c r="G1048" s="54" t="s">
        <v>4083</v>
      </c>
    </row>
    <row r="1049" spans="1:7" x14ac:dyDescent="0.25">
      <c r="A1049" s="59" t="str">
        <f t="shared" si="17"/>
        <v>ЛПЦ-АПП-ЛПЦ-АПП-Пост-2 -Центрирующее устройство №3</v>
      </c>
      <c r="B1049" s="65" t="s">
        <v>3878</v>
      </c>
      <c r="C1049" s="64" t="s">
        <v>4003</v>
      </c>
      <c r="D1049" s="69" t="s">
        <v>4080</v>
      </c>
      <c r="E1049" s="74" t="s">
        <v>4082</v>
      </c>
      <c r="G1049" s="54" t="s">
        <v>4081</v>
      </c>
    </row>
    <row r="1050" spans="1:7" x14ac:dyDescent="0.25">
      <c r="A1050" s="59" t="str">
        <f t="shared" si="17"/>
        <v>ЛПЦ-АПП-ЛПЦ-АПП-Пост-2 -Отклоняющий ролик №6</v>
      </c>
      <c r="B1050" s="65" t="s">
        <v>3878</v>
      </c>
      <c r="C1050" s="64" t="s">
        <v>4003</v>
      </c>
      <c r="D1050" s="69" t="s">
        <v>4080</v>
      </c>
      <c r="E1050" s="74" t="s">
        <v>4079</v>
      </c>
      <c r="G1050" s="54" t="s">
        <v>4078</v>
      </c>
    </row>
    <row r="1051" spans="1:7" x14ac:dyDescent="0.25">
      <c r="A1051" s="59" t="str">
        <f t="shared" si="17"/>
        <v>ЛПЦ-АПП-ЛПЦ-АПП-Пост-3-Коутер грунтового покрытия</v>
      </c>
      <c r="B1051" s="65" t="s">
        <v>3878</v>
      </c>
      <c r="C1051" s="64" t="s">
        <v>4003</v>
      </c>
      <c r="D1051" s="73" t="s">
        <v>4039</v>
      </c>
      <c r="E1051" s="74" t="s">
        <v>4077</v>
      </c>
      <c r="G1051" s="54" t="s">
        <v>4076</v>
      </c>
    </row>
    <row r="1052" spans="1:7" x14ac:dyDescent="0.25">
      <c r="A1052" s="59" t="str">
        <f t="shared" si="17"/>
        <v>ЛПЦ-АПП-ЛПЦ-АПП-Пост-3-Набор демпферных задвижек печи сушки грунтового покрытия</v>
      </c>
      <c r="B1052" s="65" t="s">
        <v>3878</v>
      </c>
      <c r="C1052" s="64" t="s">
        <v>4003</v>
      </c>
      <c r="D1052" s="69" t="s">
        <v>4039</v>
      </c>
      <c r="E1052" s="74" t="s">
        <v>4075</v>
      </c>
      <c r="G1052" s="54" t="s">
        <v>4074</v>
      </c>
    </row>
    <row r="1053" spans="1:7" x14ac:dyDescent="0.25">
      <c r="A1053" s="59" t="str">
        <f t="shared" si="17"/>
        <v>ЛПЦ-АПП-ЛПЦ-АПП-Пост-3-Узел подачи рабочей жидкости в бак водяного охлаждения</v>
      </c>
      <c r="B1053" s="65" t="s">
        <v>3878</v>
      </c>
      <c r="C1053" s="64" t="s">
        <v>4003</v>
      </c>
      <c r="D1053" s="69" t="s">
        <v>4039</v>
      </c>
      <c r="E1053" s="74" t="s">
        <v>4073</v>
      </c>
      <c r="G1053" s="54" t="s">
        <v>4072</v>
      </c>
    </row>
    <row r="1054" spans="1:7" x14ac:dyDescent="0.25">
      <c r="A1054" s="59" t="str">
        <f t="shared" si="17"/>
        <v>ЛПЦ-АПП-ЛПЦ-АПП-Пост-3-Центрирующее устройство №4</v>
      </c>
      <c r="B1054" s="65" t="s">
        <v>3878</v>
      </c>
      <c r="C1054" s="64" t="s">
        <v>4003</v>
      </c>
      <c r="D1054" s="69" t="s">
        <v>4039</v>
      </c>
      <c r="E1054" s="74" t="s">
        <v>4071</v>
      </c>
      <c r="G1054" s="54" t="s">
        <v>4070</v>
      </c>
    </row>
    <row r="1055" spans="1:7" x14ac:dyDescent="0.25">
      <c r="A1055" s="59" t="str">
        <f t="shared" si="17"/>
        <v>ЛПЦ-АПП-ЛПЦ-АПП-Пост-3-Набор отжимных роликов на центрирующем устройстве в сборе.</v>
      </c>
      <c r="B1055" s="65" t="s">
        <v>3878</v>
      </c>
      <c r="C1055" s="64" t="s">
        <v>4003</v>
      </c>
      <c r="D1055" s="69" t="s">
        <v>4039</v>
      </c>
      <c r="E1055" s="74" t="s">
        <v>4069</v>
      </c>
      <c r="G1055" s="54" t="s">
        <v>4068</v>
      </c>
    </row>
    <row r="1056" spans="1:7" x14ac:dyDescent="0.25">
      <c r="A1056" s="59" t="str">
        <f t="shared" si="17"/>
        <v>ЛПЦ-АПП-ЛПЦ-АПП-Пост-3-Короб воздушной сушилки воздушных ножей</v>
      </c>
      <c r="B1056" s="65" t="s">
        <v>3878</v>
      </c>
      <c r="C1056" s="64" t="s">
        <v>4003</v>
      </c>
      <c r="D1056" s="69" t="s">
        <v>4039</v>
      </c>
      <c r="E1056" s="74" t="s">
        <v>4067</v>
      </c>
      <c r="G1056" s="54" t="s">
        <v>4066</v>
      </c>
    </row>
    <row r="1057" spans="1:7" x14ac:dyDescent="0.25">
      <c r="A1057" s="59" t="str">
        <f t="shared" si="17"/>
        <v>ЛПЦ-АПП-ЛПЦ-АПП-Пост-3-Натяжное устройство №4</v>
      </c>
      <c r="B1057" s="65" t="s">
        <v>3878</v>
      </c>
      <c r="C1057" s="64" t="s">
        <v>4003</v>
      </c>
      <c r="D1057" s="69" t="s">
        <v>4039</v>
      </c>
      <c r="E1057" s="74" t="s">
        <v>4065</v>
      </c>
      <c r="G1057" s="54" t="s">
        <v>4064</v>
      </c>
    </row>
    <row r="1058" spans="1:7" x14ac:dyDescent="0.25">
      <c r="A1058" s="59" t="str">
        <f t="shared" si="17"/>
        <v>ЛПЦ-АПП-ЛПЦ-АПП-Пост-3-Центрирующее устройство №5</v>
      </c>
      <c r="B1058" s="65" t="s">
        <v>3878</v>
      </c>
      <c r="C1058" s="64" t="s">
        <v>4003</v>
      </c>
      <c r="D1058" s="69" t="s">
        <v>4039</v>
      </c>
      <c r="E1058" s="74" t="s">
        <v>4063</v>
      </c>
      <c r="G1058" s="54" t="s">
        <v>4062</v>
      </c>
    </row>
    <row r="1059" spans="1:7" x14ac:dyDescent="0.25">
      <c r="A1059" s="59" t="str">
        <f t="shared" si="17"/>
        <v>ЛПЦ-АПП-ЛПЦ-АПП-Пост-3-Отклоняющий ролик №7</v>
      </c>
      <c r="B1059" s="65" t="s">
        <v>3878</v>
      </c>
      <c r="C1059" s="64" t="s">
        <v>4003</v>
      </c>
      <c r="D1059" s="69" t="s">
        <v>4039</v>
      </c>
      <c r="E1059" s="74" t="s">
        <v>4061</v>
      </c>
      <c r="G1059" s="54" t="s">
        <v>4060</v>
      </c>
    </row>
    <row r="1060" spans="1:7" x14ac:dyDescent="0.25">
      <c r="A1060" s="59" t="str">
        <f t="shared" si="17"/>
        <v>ЛПЦ-АПП-ЛПЦ-АПП-Пост-3-Отклоняющий ролик №8</v>
      </c>
      <c r="B1060" s="65" t="s">
        <v>3878</v>
      </c>
      <c r="C1060" s="64" t="s">
        <v>4003</v>
      </c>
      <c r="D1060" s="69" t="s">
        <v>4039</v>
      </c>
      <c r="E1060" s="74" t="s">
        <v>4059</v>
      </c>
      <c r="G1060" s="54" t="s">
        <v>4058</v>
      </c>
    </row>
    <row r="1061" spans="1:7" x14ac:dyDescent="0.25">
      <c r="A1061" s="59" t="str">
        <f t="shared" si="17"/>
        <v>ЛПЦ-АПП-ЛПЦ-АПП-Пост-3-Коутер финишного покрытия №1</v>
      </c>
      <c r="B1061" s="65" t="s">
        <v>3878</v>
      </c>
      <c r="C1061" s="64" t="s">
        <v>4003</v>
      </c>
      <c r="D1061" s="69" t="s">
        <v>4039</v>
      </c>
      <c r="E1061" s="74" t="s">
        <v>4057</v>
      </c>
      <c r="G1061" s="54" t="s">
        <v>4056</v>
      </c>
    </row>
    <row r="1062" spans="1:7" x14ac:dyDescent="0.25">
      <c r="A1062" s="59" t="str">
        <f t="shared" si="17"/>
        <v>ЛПЦ-АПП-ЛПЦ-АПП-Пост-3-Коутер финишного покрытия №2</v>
      </c>
      <c r="B1062" s="65" t="s">
        <v>3878</v>
      </c>
      <c r="C1062" s="64" t="s">
        <v>4003</v>
      </c>
      <c r="D1062" s="69" t="s">
        <v>4039</v>
      </c>
      <c r="E1062" s="74" t="s">
        <v>4055</v>
      </c>
      <c r="G1062" s="54" t="s">
        <v>4054</v>
      </c>
    </row>
    <row r="1063" spans="1:7" x14ac:dyDescent="0.25">
      <c r="A1063" s="59" t="str">
        <f t="shared" si="17"/>
        <v>ЛПЦ-АПП-ЛПЦ-АПП-Пост-3-Центрирующее устройство №6</v>
      </c>
      <c r="B1063" s="65" t="s">
        <v>3878</v>
      </c>
      <c r="C1063" s="64" t="s">
        <v>4003</v>
      </c>
      <c r="D1063" s="69" t="s">
        <v>4039</v>
      </c>
      <c r="E1063" s="74" t="s">
        <v>4053</v>
      </c>
      <c r="G1063" s="54" t="s">
        <v>4052</v>
      </c>
    </row>
    <row r="1064" spans="1:7" x14ac:dyDescent="0.25">
      <c r="A1064" s="59" t="str">
        <f t="shared" si="17"/>
        <v>ЛПЦ-АПП-ЛПЦ-АПП-Пост-3-Отклоняющий ролик №9</v>
      </c>
      <c r="B1064" s="65" t="s">
        <v>3878</v>
      </c>
      <c r="C1064" s="64" t="s">
        <v>4003</v>
      </c>
      <c r="D1064" s="69" t="s">
        <v>4039</v>
      </c>
      <c r="E1064" s="74" t="s">
        <v>4051</v>
      </c>
      <c r="G1064" s="54" t="s">
        <v>4050</v>
      </c>
    </row>
    <row r="1065" spans="1:7" x14ac:dyDescent="0.25">
      <c r="A1065" s="59" t="str">
        <f t="shared" si="17"/>
        <v>ЛПЦ-АПП-ЛПЦ-АПП-Пост-3-Отклоняющий ролик №10</v>
      </c>
      <c r="B1065" s="65" t="s">
        <v>3878</v>
      </c>
      <c r="C1065" s="64" t="s">
        <v>4003</v>
      </c>
      <c r="D1065" s="69" t="s">
        <v>4039</v>
      </c>
      <c r="E1065" s="74" t="s">
        <v>4049</v>
      </c>
      <c r="G1065" s="54" t="s">
        <v>4048</v>
      </c>
    </row>
    <row r="1066" spans="1:7" x14ac:dyDescent="0.25">
      <c r="A1066" s="59" t="str">
        <f t="shared" si="17"/>
        <v>ЛПЦ-АПП-ЛПЦ-АПП-Пост-3-Натяжное устройство №5</v>
      </c>
      <c r="B1066" s="65" t="s">
        <v>3878</v>
      </c>
      <c r="C1066" s="64" t="s">
        <v>4003</v>
      </c>
      <c r="D1066" s="69" t="s">
        <v>4039</v>
      </c>
      <c r="E1066" s="74" t="s">
        <v>4047</v>
      </c>
      <c r="G1066" s="54" t="s">
        <v>4046</v>
      </c>
    </row>
    <row r="1067" spans="1:7" x14ac:dyDescent="0.25">
      <c r="A1067" s="59" t="str">
        <f t="shared" si="17"/>
        <v>ЛПЦ-АПП-ЛПЦ-АПП-Пост-3-Отклоняющий ролик №11</v>
      </c>
      <c r="B1067" s="65" t="s">
        <v>3878</v>
      </c>
      <c r="C1067" s="64" t="s">
        <v>4003</v>
      </c>
      <c r="D1067" s="69" t="s">
        <v>4039</v>
      </c>
      <c r="E1067" s="74" t="s">
        <v>4045</v>
      </c>
      <c r="G1067" s="54" t="s">
        <v>4044</v>
      </c>
    </row>
    <row r="1068" spans="1:7" x14ac:dyDescent="0.25">
      <c r="A1068" s="59" t="str">
        <f t="shared" si="17"/>
        <v>ЛПЦ-АПП-ЛПЦ-АПП-Пост-3-Отклоняющий ролик №12</v>
      </c>
      <c r="B1068" s="65" t="s">
        <v>3878</v>
      </c>
      <c r="C1068" s="64" t="s">
        <v>4003</v>
      </c>
      <c r="D1068" s="69" t="s">
        <v>4039</v>
      </c>
      <c r="E1068" s="74" t="s">
        <v>4043</v>
      </c>
      <c r="G1068" s="54" t="s">
        <v>4042</v>
      </c>
    </row>
    <row r="1069" spans="1:7" x14ac:dyDescent="0.25">
      <c r="A1069" s="59" t="str">
        <f t="shared" si="17"/>
        <v>ЛПЦ-АПП-ЛПЦ-АПП-Пост-3-Центрирующее устройство №7</v>
      </c>
      <c r="B1069" s="65" t="s">
        <v>3878</v>
      </c>
      <c r="C1069" s="64" t="s">
        <v>4003</v>
      </c>
      <c r="D1069" s="69" t="s">
        <v>4039</v>
      </c>
      <c r="E1069" s="74" t="s">
        <v>4041</v>
      </c>
      <c r="G1069" s="54" t="s">
        <v>4040</v>
      </c>
    </row>
    <row r="1070" spans="1:7" x14ac:dyDescent="0.25">
      <c r="A1070" s="59" t="str">
        <f t="shared" si="17"/>
        <v>ЛПЦ-АПП-ЛПЦ-АПП-Пост-3-Редуктор выходного накопителя</v>
      </c>
      <c r="B1070" s="65" t="s">
        <v>3878</v>
      </c>
      <c r="C1070" s="64" t="s">
        <v>4003</v>
      </c>
      <c r="D1070" s="69" t="s">
        <v>4039</v>
      </c>
      <c r="E1070" s="74" t="s">
        <v>4038</v>
      </c>
      <c r="G1070" s="54" t="s">
        <v>4037</v>
      </c>
    </row>
    <row r="1071" spans="1:7" x14ac:dyDescent="0.25">
      <c r="A1071" s="59" t="str">
        <f t="shared" si="17"/>
        <v>ЛПЦ-АПП-ЛПЦ-АПП-Пост-4-Отклоняющий ролик №13</v>
      </c>
      <c r="B1071" s="65" t="s">
        <v>3878</v>
      </c>
      <c r="C1071" s="64" t="s">
        <v>4003</v>
      </c>
      <c r="D1071" s="73" t="s">
        <v>4006</v>
      </c>
      <c r="E1071" s="74" t="s">
        <v>4036</v>
      </c>
      <c r="G1071" s="54" t="s">
        <v>4035</v>
      </c>
    </row>
    <row r="1072" spans="1:7" x14ac:dyDescent="0.25">
      <c r="A1072" s="59" t="str">
        <f t="shared" si="17"/>
        <v>ЛПЦ-АПП-ЛПЦ-АПП-Пост-4-Натяжное устройство №6</v>
      </c>
      <c r="B1072" s="65" t="s">
        <v>3878</v>
      </c>
      <c r="C1072" s="64" t="s">
        <v>4003</v>
      </c>
      <c r="D1072" s="69" t="s">
        <v>4006</v>
      </c>
      <c r="E1072" s="74" t="s">
        <v>4034</v>
      </c>
      <c r="G1072" s="54" t="s">
        <v>4033</v>
      </c>
    </row>
    <row r="1073" spans="1:7" x14ac:dyDescent="0.25">
      <c r="A1073" s="59" t="str">
        <f t="shared" si="17"/>
        <v>ЛПЦ-АПП-ЛПЦ-АПП-Пост-4-Пошаговая маркирующая машина</v>
      </c>
      <c r="B1073" s="65" t="s">
        <v>3878</v>
      </c>
      <c r="C1073" s="64" t="s">
        <v>4003</v>
      </c>
      <c r="D1073" s="69" t="s">
        <v>4006</v>
      </c>
      <c r="E1073" s="74" t="s">
        <v>4032</v>
      </c>
      <c r="G1073" s="54" t="s">
        <v>4031</v>
      </c>
    </row>
    <row r="1074" spans="1:7" x14ac:dyDescent="0.25">
      <c r="A1074" s="59" t="str">
        <f t="shared" si="17"/>
        <v>ЛПЦ-АПП-ЛПЦ-АПП-Пост-4-Горизонтальный стол для визуальной инспекции</v>
      </c>
      <c r="B1074" s="65" t="s">
        <v>3878</v>
      </c>
      <c r="C1074" s="64" t="s">
        <v>4003</v>
      </c>
      <c r="D1074" s="69" t="s">
        <v>4006</v>
      </c>
      <c r="E1074" s="74" t="s">
        <v>4030</v>
      </c>
      <c r="G1074" s="54" t="s">
        <v>4029</v>
      </c>
    </row>
    <row r="1075" spans="1:7" x14ac:dyDescent="0.25">
      <c r="A1075" s="59" t="str">
        <f t="shared" si="17"/>
        <v>ЛПЦ-АПП-ЛПЦ-АПП-Пост-4-Устройство холодного ламинирования</v>
      </c>
      <c r="B1075" s="65" t="s">
        <v>3878</v>
      </c>
      <c r="C1075" s="64" t="s">
        <v>4003</v>
      </c>
      <c r="D1075" s="69" t="s">
        <v>4006</v>
      </c>
      <c r="E1075" s="74" t="s">
        <v>4028</v>
      </c>
      <c r="G1075" s="54" t="s">
        <v>4027</v>
      </c>
    </row>
    <row r="1076" spans="1:7" x14ac:dyDescent="0.25">
      <c r="A1076" s="59" t="str">
        <f t="shared" si="17"/>
        <v>ЛПЦ-АПП-ЛПЦ-АПП-Пост-4-Выходные ножницы с тянущим роликом</v>
      </c>
      <c r="B1076" s="65" t="s">
        <v>3878</v>
      </c>
      <c r="C1076" s="64" t="s">
        <v>4003</v>
      </c>
      <c r="D1076" s="69" t="s">
        <v>4006</v>
      </c>
      <c r="E1076" s="74" t="s">
        <v>4026</v>
      </c>
      <c r="G1076" s="54" t="s">
        <v>4025</v>
      </c>
    </row>
    <row r="1077" spans="1:7" x14ac:dyDescent="0.25">
      <c r="A1077" s="59" t="str">
        <f t="shared" si="17"/>
        <v>ЛПЦ-АПП-ЛПЦ-АПП-Пост-4-Тележка для обрези в сборе</v>
      </c>
      <c r="B1077" s="65" t="s">
        <v>3878</v>
      </c>
      <c r="C1077" s="64" t="s">
        <v>4003</v>
      </c>
      <c r="D1077" s="69" t="s">
        <v>4006</v>
      </c>
      <c r="E1077" s="74" t="s">
        <v>4024</v>
      </c>
      <c r="G1077" s="54" t="s">
        <v>4023</v>
      </c>
    </row>
    <row r="1078" spans="1:7" x14ac:dyDescent="0.25">
      <c r="A1078" s="59" t="str">
        <f t="shared" si="17"/>
        <v>ЛПЦ-АПП-ЛПЦ-АПП-Пост-4-Датчик системы контроля положением кромки</v>
      </c>
      <c r="B1078" s="65" t="s">
        <v>3878</v>
      </c>
      <c r="C1078" s="64" t="s">
        <v>4003</v>
      </c>
      <c r="D1078" s="69" t="s">
        <v>4006</v>
      </c>
      <c r="E1078" s="74" t="s">
        <v>4022</v>
      </c>
      <c r="G1078" s="54" t="s">
        <v>4021</v>
      </c>
    </row>
    <row r="1079" spans="1:7" x14ac:dyDescent="0.25">
      <c r="A1079" s="59" t="str">
        <f t="shared" si="17"/>
        <v>ЛПЦ-АПП-ЛПЦ-АПП-Пост-4-Выносная опора</v>
      </c>
      <c r="B1079" s="65" t="s">
        <v>3878</v>
      </c>
      <c r="C1079" s="64" t="s">
        <v>4003</v>
      </c>
      <c r="D1079" s="69" t="s">
        <v>4006</v>
      </c>
      <c r="E1079" s="74" t="s">
        <v>4020</v>
      </c>
      <c r="G1079" s="54" t="s">
        <v>4019</v>
      </c>
    </row>
    <row r="1080" spans="1:7" x14ac:dyDescent="0.25">
      <c r="A1080" s="59" t="str">
        <f t="shared" si="17"/>
        <v>ЛПЦ-АПП-ЛПЦ-АПП-Пост-4-Ременный захлестыватель</v>
      </c>
      <c r="B1080" s="65" t="s">
        <v>3878</v>
      </c>
      <c r="C1080" s="64" t="s">
        <v>4003</v>
      </c>
      <c r="D1080" s="69" t="s">
        <v>4006</v>
      </c>
      <c r="E1080" s="74" t="s">
        <v>4018</v>
      </c>
      <c r="G1080" s="54" t="s">
        <v>4017</v>
      </c>
    </row>
    <row r="1081" spans="1:7" x14ac:dyDescent="0.25">
      <c r="A1081" s="59" t="str">
        <f t="shared" si="17"/>
        <v>ЛПЦ-АПП-ЛПЦ-АПП-Пост-4-Выходная тележка для рулонов</v>
      </c>
      <c r="B1081" s="65" t="s">
        <v>3878</v>
      </c>
      <c r="C1081" s="64" t="s">
        <v>4003</v>
      </c>
      <c r="D1081" s="69" t="s">
        <v>4006</v>
      </c>
      <c r="E1081" s="74" t="s">
        <v>4016</v>
      </c>
      <c r="G1081" s="54" t="s">
        <v>4015</v>
      </c>
    </row>
    <row r="1082" spans="1:7" ht="30" x14ac:dyDescent="0.25">
      <c r="A1082" s="59" t="str">
        <f t="shared" si="17"/>
        <v>ЛПЦ-АПП-ЛПЦ-АПП-Пост-4-Набор пластиковых прокладок для стеллажей хранения без блокирующих роликов</v>
      </c>
      <c r="B1082" s="65" t="s">
        <v>3878</v>
      </c>
      <c r="C1082" s="64" t="s">
        <v>4003</v>
      </c>
      <c r="D1082" s="69" t="s">
        <v>4006</v>
      </c>
      <c r="E1082" s="74" t="s">
        <v>4014</v>
      </c>
      <c r="G1082" s="54" t="s">
        <v>4013</v>
      </c>
    </row>
    <row r="1083" spans="1:7" x14ac:dyDescent="0.25">
      <c r="A1083" s="59" t="str">
        <f t="shared" si="17"/>
        <v>ЛПЦ-АПП-ЛПЦ-АПП-Пост-4-Система взвешивания рулонов на выходе</v>
      </c>
      <c r="B1083" s="65" t="s">
        <v>3878</v>
      </c>
      <c r="C1083" s="64" t="s">
        <v>4003</v>
      </c>
      <c r="D1083" s="69" t="s">
        <v>4006</v>
      </c>
      <c r="E1083" s="74" t="s">
        <v>4012</v>
      </c>
      <c r="G1083" s="54" t="s">
        <v>4011</v>
      </c>
    </row>
    <row r="1084" spans="1:7" x14ac:dyDescent="0.25">
      <c r="A1084" s="59" t="str">
        <f t="shared" si="17"/>
        <v>ЛПЦ-АПП-ЛПЦ-АПП-Пост-4-Устройство загрузки шпуль</v>
      </c>
      <c r="B1084" s="65" t="s">
        <v>3878</v>
      </c>
      <c r="C1084" s="64" t="s">
        <v>4003</v>
      </c>
      <c r="D1084" s="69" t="s">
        <v>4006</v>
      </c>
      <c r="E1084" s="74" t="s">
        <v>4010</v>
      </c>
      <c r="G1084" s="54" t="s">
        <v>4009</v>
      </c>
    </row>
    <row r="1085" spans="1:7" x14ac:dyDescent="0.25">
      <c r="A1085" s="59" t="str">
        <f t="shared" si="17"/>
        <v>ЛПЦ-АПП-ЛПЦ-АПП-Пост-4-Устройство ручной обвязки рулонов</v>
      </c>
      <c r="B1085" s="65" t="s">
        <v>3878</v>
      </c>
      <c r="C1085" s="64" t="s">
        <v>4003</v>
      </c>
      <c r="D1085" s="69" t="s">
        <v>4006</v>
      </c>
      <c r="E1085" s="74" t="s">
        <v>4008</v>
      </c>
      <c r="G1085" s="54" t="s">
        <v>4007</v>
      </c>
    </row>
    <row r="1086" spans="1:7" x14ac:dyDescent="0.25">
      <c r="A1086" s="59" t="str">
        <f t="shared" si="17"/>
        <v>ЛПЦ-АПП-ЛПЦ-АПП-Пост-4-Высокоскростная мешалка №FDG 7,5/11</v>
      </c>
      <c r="B1086" s="65" t="s">
        <v>3878</v>
      </c>
      <c r="C1086" s="64" t="s">
        <v>4003</v>
      </c>
      <c r="D1086" s="69" t="s">
        <v>4006</v>
      </c>
      <c r="E1086" s="74" t="s">
        <v>4005</v>
      </c>
      <c r="G1086" s="54" t="s">
        <v>4004</v>
      </c>
    </row>
    <row r="1087" spans="1:7" x14ac:dyDescent="0.25">
      <c r="A1087" s="59" t="str">
        <f t="shared" si="17"/>
        <v>ЛПЦ-АПП-ЛПЦ-АПП-Прочее-Прочее</v>
      </c>
      <c r="B1087" s="65" t="s">
        <v>3878</v>
      </c>
      <c r="C1087" s="64" t="s">
        <v>4003</v>
      </c>
      <c r="D1087" s="73" t="s">
        <v>4002</v>
      </c>
      <c r="E1087" s="68" t="s">
        <v>3836</v>
      </c>
      <c r="G1087" s="54" t="s">
        <v>3844</v>
      </c>
    </row>
    <row r="1088" spans="1:7" x14ac:dyDescent="0.25">
      <c r="A1088" s="59" t="str">
        <f t="shared" si="17"/>
        <v>ЛПЦ-УРК-ЛПЦ-УРК-Реактор-Реактор</v>
      </c>
      <c r="B1088" s="65" t="s">
        <v>3878</v>
      </c>
      <c r="C1088" s="75" t="s">
        <v>3916</v>
      </c>
      <c r="D1088" s="73" t="s">
        <v>3989</v>
      </c>
      <c r="E1088" s="74" t="s">
        <v>4001</v>
      </c>
      <c r="G1088" s="54" t="s">
        <v>4000</v>
      </c>
    </row>
    <row r="1089" spans="1:7" x14ac:dyDescent="0.25">
      <c r="A1089" s="59" t="str">
        <f t="shared" si="17"/>
        <v>ЛПЦ-УРК-ЛПЦ-УРК-Реактор-Дробилка реактора</v>
      </c>
      <c r="B1089" s="65" t="s">
        <v>3878</v>
      </c>
      <c r="C1089" s="64" t="s">
        <v>3916</v>
      </c>
      <c r="D1089" s="69" t="s">
        <v>3989</v>
      </c>
      <c r="E1089" s="74" t="s">
        <v>3999</v>
      </c>
      <c r="G1089" s="54" t="s">
        <v>3998</v>
      </c>
    </row>
    <row r="1090" spans="1:7" x14ac:dyDescent="0.25">
      <c r="A1090" s="59" t="str">
        <f t="shared" ref="A1090:A1153" si="18">CONCATENATE(B1090,$H$1,C1090,$H$1,D1090,$H$1,E1090)</f>
        <v>ЛПЦ-УРК-ЛПЦ-УРК-Реактор-Поворотный клапан</v>
      </c>
      <c r="B1090" s="65" t="s">
        <v>3878</v>
      </c>
      <c r="C1090" s="64" t="s">
        <v>3916</v>
      </c>
      <c r="D1090" s="69" t="s">
        <v>3989</v>
      </c>
      <c r="E1090" s="74" t="s">
        <v>3997</v>
      </c>
      <c r="G1090" s="54" t="s">
        <v>3996</v>
      </c>
    </row>
    <row r="1091" spans="1:7" x14ac:dyDescent="0.25">
      <c r="A1091" s="59" t="str">
        <f t="shared" si="18"/>
        <v>ЛПЦ-УРК-ЛПЦ-УРК-Реактор-Циклон реактора</v>
      </c>
      <c r="B1091" s="65" t="s">
        <v>3878</v>
      </c>
      <c r="C1091" s="64" t="s">
        <v>3916</v>
      </c>
      <c r="D1091" s="69" t="s">
        <v>3989</v>
      </c>
      <c r="E1091" s="74" t="s">
        <v>3995</v>
      </c>
      <c r="G1091" s="54" t="s">
        <v>3994</v>
      </c>
    </row>
    <row r="1092" spans="1:7" x14ac:dyDescent="0.25">
      <c r="A1092" s="59" t="str">
        <f t="shared" si="18"/>
        <v>ЛПЦ-УРК-ЛПЦ-УРК-Реактор-Поворотный клапан циклон реактора</v>
      </c>
      <c r="B1092" s="65" t="s">
        <v>3878</v>
      </c>
      <c r="C1092" s="64" t="s">
        <v>3916</v>
      </c>
      <c r="D1092" s="69" t="s">
        <v>3989</v>
      </c>
      <c r="E1092" s="74" t="s">
        <v>3993</v>
      </c>
      <c r="G1092" s="54" t="s">
        <v>3992</v>
      </c>
    </row>
    <row r="1093" spans="1:7" x14ac:dyDescent="0.25">
      <c r="A1093" s="59" t="str">
        <f t="shared" si="18"/>
        <v>ЛПЦ-УРК-ЛПЦ-УРК-Реактор-Горелки реактора</v>
      </c>
      <c r="B1093" s="65" t="s">
        <v>3878</v>
      </c>
      <c r="C1093" s="64" t="s">
        <v>3916</v>
      </c>
      <c r="D1093" s="69" t="s">
        <v>3989</v>
      </c>
      <c r="E1093" s="74" t="s">
        <v>3991</v>
      </c>
      <c r="G1093" s="54" t="s">
        <v>3990</v>
      </c>
    </row>
    <row r="1094" spans="1:7" x14ac:dyDescent="0.25">
      <c r="A1094" s="59" t="str">
        <f t="shared" si="18"/>
        <v>ЛПЦ-УРК-ЛПЦ-УРК-Реактор-Вентилятор для подачи воздуха горения</v>
      </c>
      <c r="B1094" s="65" t="s">
        <v>3878</v>
      </c>
      <c r="C1094" s="64" t="s">
        <v>3916</v>
      </c>
      <c r="D1094" s="69" t="s">
        <v>3989</v>
      </c>
      <c r="E1094" s="74" t="s">
        <v>3988</v>
      </c>
      <c r="G1094" s="54" t="s">
        <v>3987</v>
      </c>
    </row>
    <row r="1095" spans="1:7" ht="30" x14ac:dyDescent="0.25">
      <c r="A1095" s="59" t="str">
        <f t="shared" si="18"/>
        <v>ЛПЦ-УРК-ЛПЦ-УРК-Предварительное обогащение-Предварительный концентратор Вентуры №1</v>
      </c>
      <c r="B1095" s="65" t="s">
        <v>3878</v>
      </c>
      <c r="C1095" s="64" t="s">
        <v>3916</v>
      </c>
      <c r="D1095" s="73" t="s">
        <v>3984</v>
      </c>
      <c r="E1095" s="74" t="s">
        <v>3986</v>
      </c>
      <c r="G1095" s="54" t="s">
        <v>3985</v>
      </c>
    </row>
    <row r="1096" spans="1:7" x14ac:dyDescent="0.25">
      <c r="A1096" s="59" t="str">
        <f t="shared" si="18"/>
        <v>ЛПЦ-УРК-ЛПЦ-УРК-Предварительное обогащение-Сеператор-1</v>
      </c>
      <c r="B1096" s="65" t="s">
        <v>3878</v>
      </c>
      <c r="C1096" s="64" t="s">
        <v>3916</v>
      </c>
      <c r="D1096" s="69" t="s">
        <v>3984</v>
      </c>
      <c r="E1096" s="74" t="s">
        <v>3983</v>
      </c>
      <c r="G1096" s="54" t="s">
        <v>3982</v>
      </c>
    </row>
    <row r="1097" spans="1:7" x14ac:dyDescent="0.25">
      <c r="A1097" s="59" t="str">
        <f t="shared" si="18"/>
        <v>ЛПЦ-УРК-ЛПЦ-УРК-Абсорбция-Колонна абсорбера №1</v>
      </c>
      <c r="B1097" s="65" t="s">
        <v>3878</v>
      </c>
      <c r="C1097" s="64" t="s">
        <v>3916</v>
      </c>
      <c r="D1097" s="73" t="s">
        <v>3981</v>
      </c>
      <c r="E1097" s="74" t="s">
        <v>3980</v>
      </c>
      <c r="G1097" s="54" t="s">
        <v>3979</v>
      </c>
    </row>
    <row r="1098" spans="1:7" x14ac:dyDescent="0.25">
      <c r="A1098" s="59" t="str">
        <f t="shared" si="18"/>
        <v>ЛПЦ-УРК-ЛПЦ-УРК-Вывод отработанных газов-Вентилятор обжига газов</v>
      </c>
      <c r="B1098" s="65" t="s">
        <v>3878</v>
      </c>
      <c r="C1098" s="64" t="s">
        <v>3916</v>
      </c>
      <c r="D1098" s="73" t="s">
        <v>3976</v>
      </c>
      <c r="E1098" s="74" t="s">
        <v>3978</v>
      </c>
      <c r="G1098" s="54" t="s">
        <v>3977</v>
      </c>
    </row>
    <row r="1099" spans="1:7" x14ac:dyDescent="0.25">
      <c r="A1099" s="59" t="str">
        <f t="shared" si="18"/>
        <v>ЛПЦ-УРК-ЛПЦ-УРК-Вывод отработанных газов-Сеператор-2</v>
      </c>
      <c r="B1099" s="65" t="s">
        <v>3878</v>
      </c>
      <c r="C1099" s="64" t="s">
        <v>3916</v>
      </c>
      <c r="D1099" s="69" t="s">
        <v>3976</v>
      </c>
      <c r="E1099" s="74" t="s">
        <v>3975</v>
      </c>
      <c r="G1099" s="54" t="s">
        <v>3974</v>
      </c>
    </row>
    <row r="1100" spans="1:7" x14ac:dyDescent="0.25">
      <c r="A1100" s="59" t="str">
        <f t="shared" si="18"/>
        <v>ЛПЦ-УРК-ЛПЦ-УРК-Обработка отработанных газов-Скруббер Вентуры</v>
      </c>
      <c r="B1100" s="65" t="s">
        <v>3878</v>
      </c>
      <c r="C1100" s="64" t="s">
        <v>3916</v>
      </c>
      <c r="D1100" s="73" t="s">
        <v>3973</v>
      </c>
      <c r="E1100" s="74" t="s">
        <v>3972</v>
      </c>
      <c r="G1100" s="54" t="s">
        <v>3971</v>
      </c>
    </row>
    <row r="1101" spans="1:7" x14ac:dyDescent="0.25">
      <c r="A1101" s="59" t="str">
        <f t="shared" si="18"/>
        <v>ЛПЦ-УРК-ЛПЦ-УРК-Склад оксидов-Стальной резервуар-накопитель оксида</v>
      </c>
      <c r="B1101" s="65" t="s">
        <v>3878</v>
      </c>
      <c r="C1101" s="64" t="s">
        <v>3916</v>
      </c>
      <c r="D1101" s="73" t="s">
        <v>3970</v>
      </c>
      <c r="E1101" s="74" t="s">
        <v>3969</v>
      </c>
      <c r="G1101" s="54" t="s">
        <v>3968</v>
      </c>
    </row>
    <row r="1102" spans="1:7" x14ac:dyDescent="0.25">
      <c r="A1102" s="59" t="str">
        <f t="shared" si="18"/>
        <v>ЛПЦ-УРК-ЛПЦ-УРК-Склад растворов-Ёмкость для регенерированной кислоты</v>
      </c>
      <c r="B1102" s="65" t="s">
        <v>3878</v>
      </c>
      <c r="C1102" s="64" t="s">
        <v>3916</v>
      </c>
      <c r="D1102" s="73" t="s">
        <v>3919</v>
      </c>
      <c r="E1102" s="74" t="s">
        <v>3967</v>
      </c>
      <c r="G1102" s="54" t="s">
        <v>3966</v>
      </c>
    </row>
    <row r="1103" spans="1:7" x14ac:dyDescent="0.25">
      <c r="A1103" s="59" t="str">
        <f t="shared" si="18"/>
        <v>ЛПЦ-УРК-ЛПЦ-УРК-Склад растворов-Ёмкость для промывной воды</v>
      </c>
      <c r="B1103" s="65" t="s">
        <v>3878</v>
      </c>
      <c r="C1103" s="64" t="s">
        <v>3916</v>
      </c>
      <c r="D1103" s="69" t="s">
        <v>3919</v>
      </c>
      <c r="E1103" s="74" t="s">
        <v>3965</v>
      </c>
      <c r="G1103" s="54" t="s">
        <v>3964</v>
      </c>
    </row>
    <row r="1104" spans="1:7" ht="30" x14ac:dyDescent="0.25">
      <c r="A1104" s="59" t="str">
        <f t="shared" si="18"/>
        <v>ЛПЦ-УРК-ЛПЦ-УРК-Склад растворов-Емкость для отработанной/регенерированной кислоты №1169</v>
      </c>
      <c r="B1104" s="65" t="s">
        <v>3878</v>
      </c>
      <c r="C1104" s="64" t="s">
        <v>3916</v>
      </c>
      <c r="D1104" s="69" t="s">
        <v>3919</v>
      </c>
      <c r="E1104" s="74" t="s">
        <v>3963</v>
      </c>
      <c r="G1104" s="54" t="s">
        <v>3962</v>
      </c>
    </row>
    <row r="1105" spans="1:7" ht="30" x14ac:dyDescent="0.25">
      <c r="A1105" s="59" t="str">
        <f t="shared" si="18"/>
        <v>ЛПЦ-УРК-ЛПЦ-УРК-Склад растворов-Емкость для отработанной/регенерированной кислоты №1168</v>
      </c>
      <c r="B1105" s="65" t="s">
        <v>3878</v>
      </c>
      <c r="C1105" s="64" t="s">
        <v>3916</v>
      </c>
      <c r="D1105" s="69" t="s">
        <v>3919</v>
      </c>
      <c r="E1105" s="74" t="s">
        <v>3961</v>
      </c>
      <c r="G1105" s="54" t="s">
        <v>3960</v>
      </c>
    </row>
    <row r="1106" spans="1:7" ht="30" x14ac:dyDescent="0.25">
      <c r="A1106" s="59" t="str">
        <f t="shared" si="18"/>
        <v>ЛПЦ-УРК-ЛПЦ-УРК-Склад растворов-Емкость для отработанной/регенерированной кислоты №1167</v>
      </c>
      <c r="B1106" s="65" t="s">
        <v>3878</v>
      </c>
      <c r="C1106" s="64" t="s">
        <v>3916</v>
      </c>
      <c r="D1106" s="69" t="s">
        <v>3919</v>
      </c>
      <c r="E1106" s="74" t="s">
        <v>3959</v>
      </c>
      <c r="G1106" s="54" t="s">
        <v>3958</v>
      </c>
    </row>
    <row r="1107" spans="1:7" ht="30" x14ac:dyDescent="0.25">
      <c r="A1107" s="59" t="str">
        <f t="shared" si="18"/>
        <v>ЛПЦ-УРК-ЛПЦ-УРК-Склад растворов-Емкость для отработанной/регенерированной кислоты №1166</v>
      </c>
      <c r="B1107" s="65" t="s">
        <v>3878</v>
      </c>
      <c r="C1107" s="64" t="s">
        <v>3916</v>
      </c>
      <c r="D1107" s="69" t="s">
        <v>3919</v>
      </c>
      <c r="E1107" s="74" t="s">
        <v>3957</v>
      </c>
      <c r="G1107" s="54" t="s">
        <v>3956</v>
      </c>
    </row>
    <row r="1108" spans="1:7" x14ac:dyDescent="0.25">
      <c r="A1108" s="59" t="str">
        <f t="shared" si="18"/>
        <v>ЛПЦ-УРК-ЛПЦ-УРК-Склад растворов-Ёмкость для отработанной кислоты</v>
      </c>
      <c r="B1108" s="65" t="s">
        <v>3878</v>
      </c>
      <c r="C1108" s="64" t="s">
        <v>3916</v>
      </c>
      <c r="D1108" s="69" t="s">
        <v>3919</v>
      </c>
      <c r="E1108" s="74" t="s">
        <v>3955</v>
      </c>
      <c r="G1108" s="54" t="s">
        <v>3954</v>
      </c>
    </row>
    <row r="1109" spans="1:7" x14ac:dyDescent="0.25">
      <c r="A1109" s="59" t="str">
        <f t="shared" si="18"/>
        <v>ЛПЦ-УРК-ЛПЦ-УРК-На крыше-Дымовая труба для установки регенерации кислоты</v>
      </c>
      <c r="B1109" s="65" t="s">
        <v>3878</v>
      </c>
      <c r="C1109" s="64" t="s">
        <v>3916</v>
      </c>
      <c r="D1109" s="73" t="s">
        <v>3953</v>
      </c>
      <c r="E1109" s="74" t="s">
        <v>3952</v>
      </c>
      <c r="G1109" s="54" t="s">
        <v>3951</v>
      </c>
    </row>
    <row r="1110" spans="1:7" x14ac:dyDescent="0.25">
      <c r="A1110" s="59" t="str">
        <f t="shared" si="18"/>
        <v>ЛПЦ-УРК-ЛПЦ-УРК-Оксид-Вентилятор для окисла</v>
      </c>
      <c r="B1110" s="65" t="s">
        <v>3878</v>
      </c>
      <c r="C1110" s="64" t="s">
        <v>3916</v>
      </c>
      <c r="D1110" s="73" t="s">
        <v>3948</v>
      </c>
      <c r="E1110" s="74" t="s">
        <v>3950</v>
      </c>
      <c r="G1110" s="54" t="s">
        <v>3949</v>
      </c>
    </row>
    <row r="1111" spans="1:7" x14ac:dyDescent="0.25">
      <c r="A1111" s="59" t="str">
        <f t="shared" si="18"/>
        <v>ЛПЦ-УРК-ЛПЦ-УРК-Оксид-Поворотный клапан резервуара накопителя для окисла</v>
      </c>
      <c r="B1111" s="65" t="s">
        <v>3878</v>
      </c>
      <c r="C1111" s="64" t="s">
        <v>3916</v>
      </c>
      <c r="D1111" s="69" t="s">
        <v>3948</v>
      </c>
      <c r="E1111" s="74" t="s">
        <v>3947</v>
      </c>
      <c r="G1111" s="54" t="s">
        <v>3946</v>
      </c>
    </row>
    <row r="1112" spans="1:7" x14ac:dyDescent="0.25">
      <c r="A1112" s="59" t="str">
        <f t="shared" si="18"/>
        <v>ЛПЦ-УРК-ЛПЦ-УРК-Насосная помещения-Насос реактора 101/102</v>
      </c>
      <c r="B1112" s="65" t="s">
        <v>3878</v>
      </c>
      <c r="C1112" s="64" t="s">
        <v>3916</v>
      </c>
      <c r="D1112" s="73" t="s">
        <v>3925</v>
      </c>
      <c r="E1112" s="74" t="s">
        <v>3945</v>
      </c>
      <c r="G1112" s="54" t="s">
        <v>3944</v>
      </c>
    </row>
    <row r="1113" spans="1:7" ht="30" x14ac:dyDescent="0.25">
      <c r="A1113" s="59" t="str">
        <f t="shared" si="18"/>
        <v>ЛПЦ-УРК-ЛПЦ-УРК-Насосная помещения-Циркуляционный насос Вентури (Насос Вентури 201/202)</v>
      </c>
      <c r="B1113" s="65" t="s">
        <v>3878</v>
      </c>
      <c r="C1113" s="64" t="s">
        <v>3916</v>
      </c>
      <c r="D1113" s="69" t="s">
        <v>3925</v>
      </c>
      <c r="E1113" s="74" t="s">
        <v>3943</v>
      </c>
      <c r="G1113" s="54" t="s">
        <v>3942</v>
      </c>
    </row>
    <row r="1114" spans="1:7" x14ac:dyDescent="0.25">
      <c r="A1114" s="59" t="str">
        <f t="shared" si="18"/>
        <v>ЛПЦ-УРК-ЛПЦ-УРК-Насосная помещения-Питательный насос абсорбера Насос 301/302)</v>
      </c>
      <c r="B1114" s="65" t="s">
        <v>3878</v>
      </c>
      <c r="C1114" s="64" t="s">
        <v>3916</v>
      </c>
      <c r="D1114" s="69" t="s">
        <v>3925</v>
      </c>
      <c r="E1114" s="74" t="s">
        <v>3941</v>
      </c>
      <c r="G1114" s="54" t="s">
        <v>3940</v>
      </c>
    </row>
    <row r="1115" spans="1:7" x14ac:dyDescent="0.25">
      <c r="A1115" s="59" t="str">
        <f t="shared" si="18"/>
        <v>ЛПЦ-УРК-ЛПЦ-УРК-Насосная помещения-Насос для регенерированной кислоты (Насос 303/304)</v>
      </c>
      <c r="B1115" s="65" t="s">
        <v>3878</v>
      </c>
      <c r="C1115" s="64" t="s">
        <v>3916</v>
      </c>
      <c r="D1115" s="69" t="s">
        <v>3925</v>
      </c>
      <c r="E1115" s="74" t="s">
        <v>3939</v>
      </c>
      <c r="G1115" s="54" t="s">
        <v>3938</v>
      </c>
    </row>
    <row r="1116" spans="1:7" ht="30" x14ac:dyDescent="0.25">
      <c r="A1116" s="59" t="str">
        <f t="shared" si="18"/>
        <v>ЛПЦ-УРК-ЛПЦ-УРК-Насосная помещения-Циркуляционный насос скруббера Вентури (Насос 501/502)</v>
      </c>
      <c r="B1116" s="65" t="s">
        <v>3878</v>
      </c>
      <c r="C1116" s="64" t="s">
        <v>3916</v>
      </c>
      <c r="D1116" s="69" t="s">
        <v>3925</v>
      </c>
      <c r="E1116" s="74" t="s">
        <v>3937</v>
      </c>
      <c r="G1116" s="54" t="s">
        <v>3936</v>
      </c>
    </row>
    <row r="1117" spans="1:7" ht="30" x14ac:dyDescent="0.25">
      <c r="A1117" s="59" t="str">
        <f t="shared" si="18"/>
        <v>ЛПЦ-УРК-ЛПЦ-УРК-Насосная помещения-Насос для разбавления соляной кислоты (Насос 811/812)</v>
      </c>
      <c r="B1117" s="65" t="s">
        <v>3878</v>
      </c>
      <c r="C1117" s="64" t="s">
        <v>3916</v>
      </c>
      <c r="D1117" s="69" t="s">
        <v>3925</v>
      </c>
      <c r="E1117" s="74" t="s">
        <v>3935</v>
      </c>
      <c r="G1117" s="54" t="s">
        <v>3934</v>
      </c>
    </row>
    <row r="1118" spans="1:7" ht="30" x14ac:dyDescent="0.25">
      <c r="A1118" s="59" t="str">
        <f t="shared" si="18"/>
        <v>ЛПЦ-УРК-ЛПЦ-УРК-Насосная помещения-Насос для отработанной кислоты в ёмкости Насос 821/822)</v>
      </c>
      <c r="B1118" s="65" t="s">
        <v>3878</v>
      </c>
      <c r="C1118" s="64" t="s">
        <v>3916</v>
      </c>
      <c r="D1118" s="69" t="s">
        <v>3925</v>
      </c>
      <c r="E1118" s="74" t="s">
        <v>3933</v>
      </c>
      <c r="G1118" s="54" t="s">
        <v>3932</v>
      </c>
    </row>
    <row r="1119" spans="1:7" ht="30" x14ac:dyDescent="0.25">
      <c r="A1119" s="59" t="str">
        <f t="shared" si="18"/>
        <v>ЛПЦ-УРК-ЛПЦ-УРК-Насосная помещения-Насос для регенерированной кислоты на АТТТ (Насос841/842)</v>
      </c>
      <c r="B1119" s="65" t="s">
        <v>3878</v>
      </c>
      <c r="C1119" s="64" t="s">
        <v>3916</v>
      </c>
      <c r="D1119" s="69" t="s">
        <v>3925</v>
      </c>
      <c r="E1119" s="74" t="s">
        <v>3931</v>
      </c>
      <c r="G1119" s="54" t="s">
        <v>3930</v>
      </c>
    </row>
    <row r="1120" spans="1:7" x14ac:dyDescent="0.25">
      <c r="A1120" s="59" t="str">
        <f t="shared" si="18"/>
        <v xml:space="preserve">ЛПЦ-УРК-ЛПЦ-УРК-Насосная помещения-Насос для подачи промывочный воды (Насос 861, 862)  </v>
      </c>
      <c r="B1120" s="65" t="s">
        <v>3878</v>
      </c>
      <c r="C1120" s="64" t="s">
        <v>3916</v>
      </c>
      <c r="D1120" s="69" t="s">
        <v>3925</v>
      </c>
      <c r="E1120" s="74" t="s">
        <v>3929</v>
      </c>
      <c r="G1120" s="54" t="s">
        <v>3928</v>
      </c>
    </row>
    <row r="1121" spans="1:7" ht="30" x14ac:dyDescent="0.25">
      <c r="A1121" s="59" t="str">
        <f t="shared" si="18"/>
        <v>ЛПЦ-УРК-ЛПЦ-УРК-Насосная помещения-Уплотнительные насосы для Насос Вентури, Насос реактора</v>
      </c>
      <c r="B1121" s="65" t="s">
        <v>3878</v>
      </c>
      <c r="C1121" s="64" t="s">
        <v>3916</v>
      </c>
      <c r="D1121" s="69" t="s">
        <v>3925</v>
      </c>
      <c r="E1121" s="74" t="s">
        <v>3927</v>
      </c>
      <c r="G1121" s="54" t="s">
        <v>3926</v>
      </c>
    </row>
    <row r="1122" spans="1:7" x14ac:dyDescent="0.25">
      <c r="A1122" s="59" t="str">
        <f t="shared" si="18"/>
        <v xml:space="preserve">ЛПЦ-УРК-ЛПЦ-УРК-Насосная помещения-(Насос Р 104, 105) </v>
      </c>
      <c r="B1122" s="65" t="s">
        <v>3878</v>
      </c>
      <c r="C1122" s="64" t="s">
        <v>3916</v>
      </c>
      <c r="D1122" s="69" t="s">
        <v>3925</v>
      </c>
      <c r="E1122" s="74" t="s">
        <v>3924</v>
      </c>
      <c r="G1122" s="54" t="s">
        <v>3923</v>
      </c>
    </row>
    <row r="1123" spans="1:7" x14ac:dyDescent="0.25">
      <c r="A1123" s="59" t="str">
        <f t="shared" si="18"/>
        <v>ЛПЦ-УРК-ЛПЦ-УРК-3 этаж зона горелок-Подкачивающий насос техническая вода (Насос 103)</v>
      </c>
      <c r="B1123" s="65" t="s">
        <v>3878</v>
      </c>
      <c r="C1123" s="64" t="s">
        <v>3916</v>
      </c>
      <c r="D1123" s="73" t="s">
        <v>3922</v>
      </c>
      <c r="E1123" s="74" t="s">
        <v>3921</v>
      </c>
      <c r="G1123" s="54" t="s">
        <v>3920</v>
      </c>
    </row>
    <row r="1124" spans="1:7" x14ac:dyDescent="0.25">
      <c r="A1124" s="59" t="str">
        <f t="shared" si="18"/>
        <v>ЛПЦ-УРК-ЛПЦ-УРК-Склад растворов-Дренажный насос из приямка</v>
      </c>
      <c r="B1124" s="65" t="s">
        <v>3878</v>
      </c>
      <c r="C1124" s="64" t="s">
        <v>3916</v>
      </c>
      <c r="D1124" s="73" t="s">
        <v>3919</v>
      </c>
      <c r="E1124" s="74" t="s">
        <v>3918</v>
      </c>
      <c r="G1124" s="54" t="s">
        <v>3917</v>
      </c>
    </row>
    <row r="1125" spans="1:7" x14ac:dyDescent="0.25">
      <c r="A1125" s="59" t="str">
        <f t="shared" si="18"/>
        <v>ЛПЦ-УРК-ЛПЦ-УРК-Прочее-Прочее</v>
      </c>
      <c r="B1125" s="65" t="s">
        <v>3878</v>
      </c>
      <c r="C1125" s="64" t="s">
        <v>3916</v>
      </c>
      <c r="D1125" s="73" t="s">
        <v>3915</v>
      </c>
      <c r="E1125" s="68" t="s">
        <v>3836</v>
      </c>
      <c r="G1125" s="54" t="s">
        <v>3844</v>
      </c>
    </row>
    <row r="1126" spans="1:7" ht="30" x14ac:dyDescent="0.25">
      <c r="A1126" s="59" t="str">
        <f t="shared" si="18"/>
        <v>ЛПЦ-ВШМ-ЛПЦ-ВШМ-Станки-Комбинированная вальцешлифовальная линия WS 1350x4500 CNC (METEX GmbH) №МХ19-1003 М</v>
      </c>
      <c r="B1126" s="65" t="s">
        <v>3878</v>
      </c>
      <c r="C1126" s="75" t="s">
        <v>3887</v>
      </c>
      <c r="D1126" s="73" t="s">
        <v>3890</v>
      </c>
      <c r="E1126" s="74" t="s">
        <v>3914</v>
      </c>
      <c r="G1126" s="54" t="s">
        <v>3913</v>
      </c>
    </row>
    <row r="1127" spans="1:7" ht="30" x14ac:dyDescent="0.25">
      <c r="A1127" s="59" t="str">
        <f t="shared" si="18"/>
        <v>ЛПЦ-ВШМ-ЛПЦ-ВШМ-Станки-Комбинированный вальцешлифовальный станок WS600х4500 CNC Monolith (HERKULES) №98390-111/21</v>
      </c>
      <c r="B1127" s="65" t="s">
        <v>3878</v>
      </c>
      <c r="C1127" s="64" t="s">
        <v>3887</v>
      </c>
      <c r="D1127" s="69" t="s">
        <v>3890</v>
      </c>
      <c r="E1127" s="74" t="s">
        <v>3912</v>
      </c>
      <c r="G1127" s="54" t="s">
        <v>3911</v>
      </c>
    </row>
    <row r="1128" spans="1:7" x14ac:dyDescent="0.25">
      <c r="A1128" s="59" t="str">
        <f t="shared" si="18"/>
        <v>ЛПЦ-ВШМ-ЛПЦ-ВШМ-Станки-Круглошлифовальный станок серии L №CGU-400</v>
      </c>
      <c r="B1128" s="65" t="s">
        <v>3878</v>
      </c>
      <c r="C1128" s="64" t="s">
        <v>3887</v>
      </c>
      <c r="D1128" s="69" t="s">
        <v>3890</v>
      </c>
      <c r="E1128" s="74" t="s">
        <v>3910</v>
      </c>
      <c r="G1128" s="54" t="s">
        <v>3909</v>
      </c>
    </row>
    <row r="1129" spans="1:7" x14ac:dyDescent="0.25">
      <c r="A1129" s="59" t="str">
        <f t="shared" si="18"/>
        <v>ЛПЦ-ВШМ-ЛПЦ-ВШМ-Станки-Круглошлифовальный станок серии L №CGU-630</v>
      </c>
      <c r="B1129" s="65" t="s">
        <v>3878</v>
      </c>
      <c r="C1129" s="64" t="s">
        <v>3887</v>
      </c>
      <c r="D1129" s="69" t="s">
        <v>3890</v>
      </c>
      <c r="E1129" s="74" t="s">
        <v>3908</v>
      </c>
      <c r="G1129" s="54" t="s">
        <v>3907</v>
      </c>
    </row>
    <row r="1130" spans="1:7" ht="30" x14ac:dyDescent="0.25">
      <c r="A1130" s="59" t="str">
        <f t="shared" si="18"/>
        <v>ЛПЦ-ВШМ-ЛПЦ-ВШМ-Станки-Станок С ЧПУ для текстурирования рабочих валков (SARCLAD) №41001-07/1/4-001</v>
      </c>
      <c r="B1130" s="65" t="s">
        <v>3878</v>
      </c>
      <c r="C1130" s="64" t="s">
        <v>3887</v>
      </c>
      <c r="D1130" s="69" t="s">
        <v>3890</v>
      </c>
      <c r="E1130" s="74" t="s">
        <v>3906</v>
      </c>
      <c r="G1130" s="54" t="s">
        <v>3905</v>
      </c>
    </row>
    <row r="1131" spans="1:7" x14ac:dyDescent="0.25">
      <c r="A1131" s="59" t="str">
        <f t="shared" si="18"/>
        <v>ЛПЦ-ВШМ-ЛПЦ-ВШМ-Станки-Станок токарно-винторезный РМЦ 3000 №BSM1812-4</v>
      </c>
      <c r="B1131" s="65" t="s">
        <v>3878</v>
      </c>
      <c r="C1131" s="64" t="s">
        <v>3887</v>
      </c>
      <c r="D1131" s="69" t="s">
        <v>3890</v>
      </c>
      <c r="E1131" s="74" t="s">
        <v>3904</v>
      </c>
      <c r="G1131" s="54" t="s">
        <v>3903</v>
      </c>
    </row>
    <row r="1132" spans="1:7" x14ac:dyDescent="0.25">
      <c r="A1132" s="59" t="str">
        <f t="shared" si="18"/>
        <v>ЛПЦ-ВШМ-ЛПЦ-ВШМ-Станки-Станок для испытания абразивных кругов СИП1000К2Л №60686</v>
      </c>
      <c r="B1132" s="65" t="s">
        <v>3878</v>
      </c>
      <c r="C1132" s="64" t="s">
        <v>3887</v>
      </c>
      <c r="D1132" s="69" t="s">
        <v>3890</v>
      </c>
      <c r="E1132" s="74" t="s">
        <v>3902</v>
      </c>
      <c r="G1132" s="54" t="s">
        <v>3901</v>
      </c>
    </row>
    <row r="1133" spans="1:7" ht="30" x14ac:dyDescent="0.25">
      <c r="A1133" s="59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5" t="s">
        <v>3878</v>
      </c>
      <c r="C1133" s="64" t="s">
        <v>3887</v>
      </c>
      <c r="D1133" s="69" t="s">
        <v>3890</v>
      </c>
      <c r="E1133" s="74" t="s">
        <v>3900</v>
      </c>
      <c r="G1133" s="54" t="s">
        <v>3899</v>
      </c>
    </row>
    <row r="1134" spans="1:7" ht="30" x14ac:dyDescent="0.25">
      <c r="A1134" s="59" t="str">
        <f t="shared" si="18"/>
        <v>ЛПЦ-ВШМ-ЛПЦ-ВШМ-Станки-Универсальный круглошлифовальный станок M1350C/M1450C №М1350</v>
      </c>
      <c r="B1134" s="65" t="s">
        <v>3878</v>
      </c>
      <c r="C1134" s="64" t="s">
        <v>3887</v>
      </c>
      <c r="D1134" s="69" t="s">
        <v>3890</v>
      </c>
      <c r="E1134" s="74" t="s">
        <v>3898</v>
      </c>
      <c r="G1134" s="54" t="s">
        <v>3897</v>
      </c>
    </row>
    <row r="1135" spans="1:7" x14ac:dyDescent="0.25">
      <c r="A1135" s="59" t="str">
        <f t="shared" si="18"/>
        <v>ЛПЦ-ВШМ-ЛПЦ-ВШМ-Станки-Моечная машина АМ1200BS №МТ-212.502</v>
      </c>
      <c r="B1135" s="65" t="s">
        <v>3878</v>
      </c>
      <c r="C1135" s="64" t="s">
        <v>3887</v>
      </c>
      <c r="D1135" s="69" t="s">
        <v>3890</v>
      </c>
      <c r="E1135" s="74" t="s">
        <v>3896</v>
      </c>
      <c r="G1135" s="54" t="s">
        <v>3895</v>
      </c>
    </row>
    <row r="1136" spans="1:7" ht="30" x14ac:dyDescent="0.25">
      <c r="A1136" s="59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5" t="s">
        <v>3878</v>
      </c>
      <c r="C1136" s="64" t="s">
        <v>3887</v>
      </c>
      <c r="D1136" s="69" t="s">
        <v>3890</v>
      </c>
      <c r="E1136" s="74" t="s">
        <v>3894</v>
      </c>
      <c r="G1136" s="54" t="s">
        <v>3893</v>
      </c>
    </row>
    <row r="1137" spans="1:7" x14ac:dyDescent="0.25">
      <c r="A1137" s="59" t="str">
        <f t="shared" si="18"/>
        <v>ЛПЦ-ВШМ-ЛПЦ-ВШМ-Станки-Кантователь для подушек валков (CISDI)</v>
      </c>
      <c r="B1137" s="65" t="s">
        <v>3878</v>
      </c>
      <c r="C1137" s="64" t="s">
        <v>3887</v>
      </c>
      <c r="D1137" s="69" t="s">
        <v>3890</v>
      </c>
      <c r="E1137" s="74" t="s">
        <v>3892</v>
      </c>
      <c r="G1137" s="54" t="s">
        <v>3891</v>
      </c>
    </row>
    <row r="1138" spans="1:7" x14ac:dyDescent="0.25">
      <c r="A1138" s="59" t="str">
        <f t="shared" si="18"/>
        <v>ЛПЦ-ВШМ-ЛПЦ-ВШМ-Станки-Круглошлифовальный станок серии М1350</v>
      </c>
      <c r="B1138" s="65" t="s">
        <v>3878</v>
      </c>
      <c r="C1138" s="64" t="s">
        <v>3887</v>
      </c>
      <c r="D1138" s="69" t="s">
        <v>3890</v>
      </c>
      <c r="E1138" s="74" t="s">
        <v>3889</v>
      </c>
      <c r="G1138" s="54" t="s">
        <v>3888</v>
      </c>
    </row>
    <row r="1139" spans="1:7" x14ac:dyDescent="0.25">
      <c r="A1139" s="59" t="str">
        <f t="shared" si="18"/>
        <v>ЛПЦ-ВШМ-ЛПЦ-ВШМ-Прочие-Прочее</v>
      </c>
      <c r="B1139" s="65" t="s">
        <v>3878</v>
      </c>
      <c r="C1139" s="64" t="s">
        <v>3887</v>
      </c>
      <c r="D1139" s="73" t="s">
        <v>3886</v>
      </c>
      <c r="E1139" s="68" t="s">
        <v>3836</v>
      </c>
      <c r="G1139" s="54" t="s">
        <v>3844</v>
      </c>
    </row>
    <row r="1140" spans="1:7" x14ac:dyDescent="0.25">
      <c r="A1140" s="59" t="str">
        <f t="shared" si="18"/>
        <v>ЛПЦ-Участок упаковки-ЛПЦ-Участок упаковки-Станки-Станок радиальной резки СТР-01 №12</v>
      </c>
      <c r="B1140" s="65" t="s">
        <v>3878</v>
      </c>
      <c r="C1140" s="75" t="s">
        <v>3877</v>
      </c>
      <c r="D1140" s="73" t="s">
        <v>3881</v>
      </c>
      <c r="E1140" s="74" t="s">
        <v>3885</v>
      </c>
      <c r="G1140" s="54" t="s">
        <v>3884</v>
      </c>
    </row>
    <row r="1141" spans="1:7" ht="30" x14ac:dyDescent="0.25">
      <c r="A1141" s="59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5" t="s">
        <v>3878</v>
      </c>
      <c r="C1141" s="64" t="s">
        <v>3877</v>
      </c>
      <c r="D1141" s="69" t="s">
        <v>3881</v>
      </c>
      <c r="E1141" s="74" t="s">
        <v>3883</v>
      </c>
      <c r="G1141" s="54" t="s">
        <v>3882</v>
      </c>
    </row>
    <row r="1142" spans="1:7" ht="30" x14ac:dyDescent="0.25">
      <c r="A1142" s="59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5" t="s">
        <v>3878</v>
      </c>
      <c r="C1142" s="64" t="s">
        <v>3877</v>
      </c>
      <c r="D1142" s="69" t="s">
        <v>3881</v>
      </c>
      <c r="E1142" s="74" t="s">
        <v>3880</v>
      </c>
      <c r="G1142" s="54" t="s">
        <v>3879</v>
      </c>
    </row>
    <row r="1143" spans="1:7" ht="30" x14ac:dyDescent="0.25">
      <c r="A1143" s="59" t="str">
        <f t="shared" si="18"/>
        <v>ЛПЦ-Участок упаковки-ЛПЦ-Участок упаковки-Прочее-Прочее (упаковочные машинки и запчасти к ним)</v>
      </c>
      <c r="B1143" s="65" t="s">
        <v>3878</v>
      </c>
      <c r="C1143" s="64" t="s">
        <v>3877</v>
      </c>
      <c r="D1143" s="73" t="s">
        <v>3876</v>
      </c>
      <c r="E1143" s="68" t="s">
        <v>3875</v>
      </c>
      <c r="G1143" s="54" t="s">
        <v>3874</v>
      </c>
    </row>
    <row r="1144" spans="1:7" x14ac:dyDescent="0.25">
      <c r="A1144" s="59" t="str">
        <f t="shared" si="18"/>
        <v>ОТК-Измерительные приборы-Измерительные приборы-Прочее</v>
      </c>
      <c r="B1144" s="65" t="s">
        <v>3873</v>
      </c>
      <c r="C1144" s="71" t="s">
        <v>3872</v>
      </c>
      <c r="D1144" s="72" t="s">
        <v>3872</v>
      </c>
      <c r="E1144" s="70" t="s">
        <v>3836</v>
      </c>
      <c r="G1144" s="54" t="s">
        <v>3844</v>
      </c>
    </row>
    <row r="1145" spans="1:7" x14ac:dyDescent="0.25">
      <c r="A1145" s="59" t="str">
        <f t="shared" si="18"/>
        <v>ЦЗЛ-ЦЗЛ-ЛХА-Прочее</v>
      </c>
      <c r="B1145" s="65" t="s">
        <v>3866</v>
      </c>
      <c r="C1145" s="71" t="s">
        <v>3866</v>
      </c>
      <c r="D1145" s="72" t="s">
        <v>3871</v>
      </c>
      <c r="E1145" s="70" t="s">
        <v>3836</v>
      </c>
      <c r="G1145" s="54" t="s">
        <v>3844</v>
      </c>
    </row>
    <row r="1146" spans="1:7" x14ac:dyDescent="0.25">
      <c r="A1146" s="59" t="str">
        <f t="shared" si="18"/>
        <v>ЦЗЛ-ЦЗЛ-ЛФМИиМ-Прочее</v>
      </c>
      <c r="B1146" s="65" t="s">
        <v>3866</v>
      </c>
      <c r="C1146" s="64" t="s">
        <v>3866</v>
      </c>
      <c r="D1146" s="72" t="s">
        <v>3865</v>
      </c>
      <c r="E1146" s="70" t="s">
        <v>3836</v>
      </c>
      <c r="G1146" s="54" t="s">
        <v>3844</v>
      </c>
    </row>
    <row r="1147" spans="1:7" x14ac:dyDescent="0.25">
      <c r="A1147" s="59" t="str">
        <f t="shared" si="18"/>
        <v>ЦЗЛ-ЦЗЛ-КП-Прочее</v>
      </c>
      <c r="B1147" s="65" t="s">
        <v>3866</v>
      </c>
      <c r="C1147" s="64" t="s">
        <v>3866</v>
      </c>
      <c r="D1147" s="72" t="s">
        <v>3870</v>
      </c>
      <c r="E1147" s="70" t="s">
        <v>3836</v>
      </c>
      <c r="G1147" s="54" t="s">
        <v>3844</v>
      </c>
    </row>
    <row r="1148" spans="1:7" x14ac:dyDescent="0.25">
      <c r="A1148" s="59" t="str">
        <f t="shared" si="18"/>
        <v>ЦЗЛ-ЦЗЛ-Экспресс лаборатория на АПП-Прочее</v>
      </c>
      <c r="B1148" s="65" t="s">
        <v>3866</v>
      </c>
      <c r="C1148" s="64" t="s">
        <v>3866</v>
      </c>
      <c r="D1148" s="72" t="s">
        <v>3869</v>
      </c>
      <c r="E1148" s="70" t="s">
        <v>3836</v>
      </c>
      <c r="G1148" s="54" t="s">
        <v>3844</v>
      </c>
    </row>
    <row r="1149" spans="1:7" x14ac:dyDescent="0.25">
      <c r="A1149" s="59" t="str">
        <f t="shared" si="18"/>
        <v>ЦЗЛ-ЛФМИиМ-ЛФМИиМУППО-Прочее</v>
      </c>
      <c r="B1149" s="65" t="s">
        <v>3866</v>
      </c>
      <c r="C1149" s="71" t="s">
        <v>3865</v>
      </c>
      <c r="D1149" s="72" t="s">
        <v>3868</v>
      </c>
      <c r="E1149" s="70" t="s">
        <v>3836</v>
      </c>
      <c r="G1149" s="54" t="s">
        <v>3844</v>
      </c>
    </row>
    <row r="1150" spans="1:7" x14ac:dyDescent="0.25">
      <c r="A1150" s="59" t="str">
        <f t="shared" si="18"/>
        <v>ЦЗЛ-ЛФМИиМ-ЛФМИиМЛФМИ-Прочее</v>
      </c>
      <c r="B1150" s="65" t="s">
        <v>3866</v>
      </c>
      <c r="C1150" s="64" t="s">
        <v>3865</v>
      </c>
      <c r="D1150" s="72" t="s">
        <v>3867</v>
      </c>
      <c r="E1150" s="70" t="s">
        <v>3836</v>
      </c>
      <c r="G1150" s="54" t="s">
        <v>3844</v>
      </c>
    </row>
    <row r="1151" spans="1:7" ht="17.25" customHeight="1" x14ac:dyDescent="0.25">
      <c r="A1151" s="59" t="str">
        <f t="shared" si="18"/>
        <v>ЦЗЛ-ЛФМИиМ-ЛФМИиМЛМ-Прочее</v>
      </c>
      <c r="B1151" s="65" t="s">
        <v>3866</v>
      </c>
      <c r="C1151" s="64" t="s">
        <v>3865</v>
      </c>
      <c r="D1151" s="72" t="s">
        <v>3864</v>
      </c>
      <c r="E1151" s="70" t="s">
        <v>3836</v>
      </c>
      <c r="G1151" s="54" t="s">
        <v>3844</v>
      </c>
    </row>
    <row r="1152" spans="1:7" x14ac:dyDescent="0.25">
      <c r="A1152" s="59" t="str">
        <f t="shared" si="18"/>
        <v>Метрология-услуги-услуги-Прочее</v>
      </c>
      <c r="B1152" s="65" t="s">
        <v>3863</v>
      </c>
      <c r="C1152" s="71" t="s">
        <v>3861</v>
      </c>
      <c r="D1152" s="69" t="s">
        <v>3861</v>
      </c>
      <c r="E1152" s="70" t="s">
        <v>3836</v>
      </c>
      <c r="G1152" s="54" t="s">
        <v>3844</v>
      </c>
    </row>
    <row r="1153" spans="1:7" x14ac:dyDescent="0.25">
      <c r="A1153" s="59" t="str">
        <f t="shared" si="18"/>
        <v>СМК-услуги-услуги-Прочее</v>
      </c>
      <c r="B1153" s="65" t="s">
        <v>3862</v>
      </c>
      <c r="C1153" s="71" t="s">
        <v>3861</v>
      </c>
      <c r="D1153" s="69" t="s">
        <v>3861</v>
      </c>
      <c r="E1153" s="70" t="s">
        <v>3836</v>
      </c>
      <c r="G1153" s="54" t="s">
        <v>3844</v>
      </c>
    </row>
    <row r="1154" spans="1:7" x14ac:dyDescent="0.25">
      <c r="A1154" s="59" t="str">
        <f t="shared" ref="A1154:A1175" si="19">CONCATENATE(B1154,$H$1,C1154,$H$1,D1154,$H$1,E1154)</f>
        <v>Логистика-Логистика-Логистика-Прочее</v>
      </c>
      <c r="B1154" s="65" t="s">
        <v>3858</v>
      </c>
      <c r="C1154" s="66" t="s">
        <v>3858</v>
      </c>
      <c r="D1154" s="69" t="s">
        <v>3858</v>
      </c>
      <c r="E1154" s="68" t="s">
        <v>3836</v>
      </c>
      <c r="G1154" s="54" t="s">
        <v>3844</v>
      </c>
    </row>
    <row r="1155" spans="1:7" x14ac:dyDescent="0.25">
      <c r="A1155" s="59" t="str">
        <f t="shared" si="19"/>
        <v>Весовая-Весовая-Весовая-Логистика-Прочее</v>
      </c>
      <c r="B1155" s="65" t="s">
        <v>3860</v>
      </c>
      <c r="C1155" s="66" t="s">
        <v>3859</v>
      </c>
      <c r="D1155" s="69" t="s">
        <v>3858</v>
      </c>
      <c r="E1155" s="68" t="s">
        <v>3836</v>
      </c>
      <c r="G1155" s="54" t="s">
        <v>3844</v>
      </c>
    </row>
    <row r="1156" spans="1:7" x14ac:dyDescent="0.25">
      <c r="A1156" s="59" t="str">
        <f t="shared" si="19"/>
        <v>ОЖДХ-ОЖДХ-Малые механизмы-Прочее</v>
      </c>
      <c r="B1156" s="65" t="s">
        <v>3851</v>
      </c>
      <c r="C1156" s="66" t="s">
        <v>3851</v>
      </c>
      <c r="D1156" s="63" t="s">
        <v>3857</v>
      </c>
      <c r="E1156" s="62" t="s">
        <v>3836</v>
      </c>
      <c r="G1156" s="54" t="s">
        <v>3856</v>
      </c>
    </row>
    <row r="1157" spans="1:7" x14ac:dyDescent="0.25">
      <c r="A1157" s="59" t="str">
        <f t="shared" si="19"/>
        <v>ОЖДХ-ОЖДХ-инструменты строгого учёта-Прочее</v>
      </c>
      <c r="B1157" s="65" t="s">
        <v>3851</v>
      </c>
      <c r="C1157" s="64" t="s">
        <v>3851</v>
      </c>
      <c r="D1157" s="63" t="s">
        <v>3855</v>
      </c>
      <c r="E1157" s="62" t="s">
        <v>3836</v>
      </c>
      <c r="G1157" s="54" t="s">
        <v>3854</v>
      </c>
    </row>
    <row r="1158" spans="1:7" x14ac:dyDescent="0.25">
      <c r="A1158" s="59" t="str">
        <f t="shared" si="19"/>
        <v>ОЖДХ-ОЖДХ-ручные инструменты-Прочее</v>
      </c>
      <c r="B1158" s="65" t="s">
        <v>3851</v>
      </c>
      <c r="C1158" s="64" t="s">
        <v>3851</v>
      </c>
      <c r="D1158" s="63" t="s">
        <v>3853</v>
      </c>
      <c r="E1158" s="62" t="s">
        <v>3836</v>
      </c>
      <c r="G1158" s="54" t="s">
        <v>3852</v>
      </c>
    </row>
    <row r="1159" spans="1:7" x14ac:dyDescent="0.25">
      <c r="A1159" s="59" t="str">
        <f t="shared" si="19"/>
        <v>ОЖДХ-ОЖДХ-Прочее-Прочее</v>
      </c>
      <c r="B1159" s="65" t="s">
        <v>3851</v>
      </c>
      <c r="C1159" s="64" t="s">
        <v>3851</v>
      </c>
      <c r="D1159" s="68" t="s">
        <v>3836</v>
      </c>
      <c r="E1159" s="68" t="s">
        <v>3836</v>
      </c>
    </row>
    <row r="1160" spans="1:7" x14ac:dyDescent="0.25">
      <c r="A1160" s="59" t="str">
        <f t="shared" si="19"/>
        <v>Отдел продаж-Отдел продаж-Прочее-Прочее</v>
      </c>
      <c r="B1160" s="65" t="s">
        <v>3848</v>
      </c>
      <c r="C1160" s="66" t="s">
        <v>3848</v>
      </c>
      <c r="D1160" s="69" t="s">
        <v>3836</v>
      </c>
      <c r="E1160" s="68" t="s">
        <v>3836</v>
      </c>
      <c r="G1160" s="54" t="s">
        <v>3844</v>
      </c>
    </row>
    <row r="1161" spans="1:7" x14ac:dyDescent="0.25">
      <c r="A1161" s="59" t="str">
        <f t="shared" si="19"/>
        <v>Отдел продаж-Склад ГП-Материалы для складирования-Прочее</v>
      </c>
      <c r="B1161" s="65" t="s">
        <v>3848</v>
      </c>
      <c r="C1161" s="66" t="s">
        <v>3850</v>
      </c>
      <c r="D1161" s="63" t="s">
        <v>3841</v>
      </c>
      <c r="E1161" s="62" t="s">
        <v>3836</v>
      </c>
      <c r="G1161" s="54" t="s">
        <v>3840</v>
      </c>
    </row>
    <row r="1162" spans="1:7" x14ac:dyDescent="0.25">
      <c r="A1162" s="59" t="str">
        <f t="shared" si="19"/>
        <v>Отдел продаж-Склад ГП-Прочие и расходные материалы-Прочее</v>
      </c>
      <c r="B1162" s="65" t="s">
        <v>3848</v>
      </c>
      <c r="C1162" s="64" t="s">
        <v>3850</v>
      </c>
      <c r="D1162" s="63" t="s">
        <v>3837</v>
      </c>
      <c r="E1162" s="62" t="s">
        <v>3836</v>
      </c>
      <c r="G1162" s="54" t="s">
        <v>3835</v>
      </c>
    </row>
    <row r="1163" spans="1:7" x14ac:dyDescent="0.25">
      <c r="A1163" s="59" t="str">
        <f t="shared" si="19"/>
        <v>Отдел продаж-Склад отходов-Материалы для складирования-Прочее</v>
      </c>
      <c r="B1163" s="65" t="s">
        <v>3848</v>
      </c>
      <c r="C1163" s="66" t="s">
        <v>3849</v>
      </c>
      <c r="D1163" s="63" t="s">
        <v>3841</v>
      </c>
      <c r="E1163" s="62" t="s">
        <v>3836</v>
      </c>
      <c r="G1163" s="54" t="s">
        <v>3840</v>
      </c>
    </row>
    <row r="1164" spans="1:7" x14ac:dyDescent="0.25">
      <c r="A1164" s="59" t="str">
        <f t="shared" si="19"/>
        <v>Отдел продаж-Склад отходов-Прочие и расходные материалы-Прочее</v>
      </c>
      <c r="B1164" s="65" t="s">
        <v>3848</v>
      </c>
      <c r="C1164" s="64" t="s">
        <v>3849</v>
      </c>
      <c r="D1164" s="63" t="s">
        <v>3837</v>
      </c>
      <c r="E1164" s="62" t="s">
        <v>3836</v>
      </c>
      <c r="G1164" s="54" t="s">
        <v>3835</v>
      </c>
    </row>
    <row r="1165" spans="1:7" x14ac:dyDescent="0.25">
      <c r="A1165" s="59" t="str">
        <f t="shared" si="19"/>
        <v>Отдел продаж-Склад отдела продаж-Деревообработка-Станки-Прочее</v>
      </c>
      <c r="B1165" s="65" t="s">
        <v>3848</v>
      </c>
      <c r="C1165" s="66" t="s">
        <v>3847</v>
      </c>
      <c r="D1165" s="63" t="s">
        <v>2336</v>
      </c>
      <c r="E1165" s="62" t="s">
        <v>3836</v>
      </c>
      <c r="G1165" s="54" t="s">
        <v>3846</v>
      </c>
    </row>
    <row r="1166" spans="1:7" x14ac:dyDescent="0.25">
      <c r="A1166" s="59" t="str">
        <f t="shared" si="19"/>
        <v>ОЗ и ЦП-ОЗ и ЦП-ОЗ и ЦП-Прочее</v>
      </c>
      <c r="B1166" s="65" t="s">
        <v>3845</v>
      </c>
      <c r="C1166" s="65" t="s">
        <v>3845</v>
      </c>
      <c r="D1166" s="65" t="s">
        <v>3845</v>
      </c>
      <c r="E1166" s="68" t="s">
        <v>3836</v>
      </c>
      <c r="G1166" s="54" t="s">
        <v>3844</v>
      </c>
    </row>
    <row r="1167" spans="1:7" x14ac:dyDescent="0.25">
      <c r="A1167" s="59" t="str">
        <f t="shared" si="19"/>
        <v>Склад ОЗ и ЦП-Общезаводской склад-Материалы для складирования-Прочее</v>
      </c>
      <c r="B1167" s="65" t="s">
        <v>3839</v>
      </c>
      <c r="C1167" s="67" t="s">
        <v>3843</v>
      </c>
      <c r="D1167" s="63" t="s">
        <v>3841</v>
      </c>
      <c r="E1167" s="62" t="s">
        <v>3836</v>
      </c>
      <c r="G1167" s="54" t="s">
        <v>3840</v>
      </c>
    </row>
    <row r="1168" spans="1:7" x14ac:dyDescent="0.25">
      <c r="A1168" s="59" t="str">
        <f t="shared" si="19"/>
        <v>Склад ОЗ и ЦП-Общезаводской склад-Прочие и расходные материалы-Прочее</v>
      </c>
      <c r="B1168" s="65" t="s">
        <v>3839</v>
      </c>
      <c r="C1168" s="64" t="s">
        <v>3843</v>
      </c>
      <c r="D1168" s="63" t="s">
        <v>3837</v>
      </c>
      <c r="E1168" s="62" t="s">
        <v>3836</v>
      </c>
      <c r="G1168" s="54" t="s">
        <v>3835</v>
      </c>
    </row>
    <row r="1169" spans="1:7" x14ac:dyDescent="0.25">
      <c r="A1169" s="59" t="str">
        <f t="shared" si="19"/>
        <v>Склад ОЗ и ЦП-Таможенный склад-Материалы для складирования-Прочее</v>
      </c>
      <c r="B1169" s="65" t="s">
        <v>3839</v>
      </c>
      <c r="C1169" s="66" t="s">
        <v>3842</v>
      </c>
      <c r="D1169" s="63" t="s">
        <v>3841</v>
      </c>
      <c r="E1169" s="62" t="s">
        <v>3836</v>
      </c>
      <c r="G1169" s="54" t="s">
        <v>3840</v>
      </c>
    </row>
    <row r="1170" spans="1:7" x14ac:dyDescent="0.25">
      <c r="A1170" s="59" t="str">
        <f t="shared" si="19"/>
        <v>Склад ОЗ и ЦП-Таможенный склад-Прочие и расходные материалы-Прочее</v>
      </c>
      <c r="B1170" s="65" t="s">
        <v>3839</v>
      </c>
      <c r="C1170" s="64" t="s">
        <v>3842</v>
      </c>
      <c r="D1170" s="63" t="s">
        <v>3837</v>
      </c>
      <c r="E1170" s="62" t="s">
        <v>3836</v>
      </c>
      <c r="G1170" s="54" t="s">
        <v>3835</v>
      </c>
    </row>
    <row r="1171" spans="1:7" x14ac:dyDescent="0.25">
      <c r="A1171" s="59" t="str">
        <f t="shared" si="19"/>
        <v>Склад ОЗ и ЦП-Склад ГК-Материалы для складирования-Прочее</v>
      </c>
      <c r="B1171" s="65" t="s">
        <v>3839</v>
      </c>
      <c r="C1171" s="66" t="s">
        <v>3838</v>
      </c>
      <c r="D1171" s="63" t="s">
        <v>3841</v>
      </c>
      <c r="E1171" s="62" t="s">
        <v>3836</v>
      </c>
      <c r="G1171" s="54" t="s">
        <v>3840</v>
      </c>
    </row>
    <row r="1172" spans="1:7" x14ac:dyDescent="0.25">
      <c r="A1172" s="59" t="str">
        <f t="shared" si="19"/>
        <v>Склад ОЗ и ЦП-Склад ГК-Прочие и расходные материалы-Прочее</v>
      </c>
      <c r="B1172" s="65" t="s">
        <v>3839</v>
      </c>
      <c r="C1172" s="64" t="s">
        <v>3838</v>
      </c>
      <c r="D1172" s="63" t="s">
        <v>3837</v>
      </c>
      <c r="E1172" s="62" t="s">
        <v>3836</v>
      </c>
      <c r="G1172" s="54" t="s">
        <v>3835</v>
      </c>
    </row>
    <row r="1173" spans="1:7" ht="30" x14ac:dyDescent="0.25">
      <c r="A1173" s="59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61" t="s">
        <v>3834</v>
      </c>
      <c r="C1173" s="60" t="s">
        <v>3834</v>
      </c>
      <c r="D1173" s="60" t="s">
        <v>3834</v>
      </c>
      <c r="E1173" s="60" t="s">
        <v>3834</v>
      </c>
      <c r="G1173" s="54" t="s">
        <v>3833</v>
      </c>
    </row>
    <row r="1174" spans="1:7" ht="30" x14ac:dyDescent="0.25">
      <c r="A1174" s="59" t="str">
        <f t="shared" si="19"/>
        <v>Департамент по финансам-Департамент по финансам-Департамент по финансам-Департамент по финансам</v>
      </c>
      <c r="B1174" s="61" t="s">
        <v>3832</v>
      </c>
      <c r="C1174" s="60" t="s">
        <v>3832</v>
      </c>
      <c r="D1174" s="60" t="s">
        <v>3832</v>
      </c>
      <c r="E1174" s="60" t="s">
        <v>3832</v>
      </c>
      <c r="G1174" s="54" t="s">
        <v>3831</v>
      </c>
    </row>
    <row r="1175" spans="1:7" ht="30" x14ac:dyDescent="0.25">
      <c r="A1175" s="59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8" t="s">
        <v>3830</v>
      </c>
      <c r="C1175" s="57" t="s">
        <v>3830</v>
      </c>
      <c r="D1175" s="57" t="s">
        <v>3830</v>
      </c>
      <c r="E1175" s="57" t="s">
        <v>3830</v>
      </c>
      <c r="G1175" s="54" t="s">
        <v>3829</v>
      </c>
    </row>
  </sheetData>
  <autoFilter ref="A1:E1176" xr:uid="{62B52C7A-CAFC-45A7-8C67-C181BDE17015}"/>
  <conditionalFormatting sqref="E1161:E1162">
    <cfRule type="duplicateValues" dxfId="119" priority="40"/>
  </conditionalFormatting>
  <conditionalFormatting sqref="E1163:E1164">
    <cfRule type="duplicateValues" dxfId="118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7" priority="38"/>
  </conditionalFormatting>
  <conditionalFormatting sqref="E1138">
    <cfRule type="duplicateValues" dxfId="116" priority="37"/>
  </conditionalFormatting>
  <conditionalFormatting sqref="E1138">
    <cfRule type="duplicateValues" dxfId="115" priority="36"/>
  </conditionalFormatting>
  <conditionalFormatting sqref="E299:E302">
    <cfRule type="duplicateValues" dxfId="114" priority="35"/>
  </conditionalFormatting>
  <conditionalFormatting sqref="E299:E302">
    <cfRule type="duplicateValues" dxfId="113" priority="34"/>
  </conditionalFormatting>
  <conditionalFormatting sqref="E59:E67">
    <cfRule type="duplicateValues" dxfId="112" priority="41"/>
  </conditionalFormatting>
  <conditionalFormatting sqref="E88:E100">
    <cfRule type="duplicateValues" dxfId="111" priority="42"/>
  </conditionalFormatting>
  <conditionalFormatting sqref="E253">
    <cfRule type="duplicateValues" dxfId="110" priority="33"/>
  </conditionalFormatting>
  <conditionalFormatting sqref="E253">
    <cfRule type="duplicateValues" dxfId="109" priority="32"/>
  </conditionalFormatting>
  <conditionalFormatting sqref="E324">
    <cfRule type="duplicateValues" dxfId="108" priority="31"/>
  </conditionalFormatting>
  <conditionalFormatting sqref="E324">
    <cfRule type="duplicateValues" dxfId="107" priority="30"/>
  </conditionalFormatting>
  <conditionalFormatting sqref="E333">
    <cfRule type="duplicateValues" dxfId="106" priority="29"/>
  </conditionalFormatting>
  <conditionalFormatting sqref="E333">
    <cfRule type="duplicateValues" dxfId="105" priority="28"/>
  </conditionalFormatting>
  <conditionalFormatting sqref="E101:E111">
    <cfRule type="duplicateValues" dxfId="104" priority="26"/>
  </conditionalFormatting>
  <conditionalFormatting sqref="E101:E111">
    <cfRule type="duplicateValues" dxfId="103" priority="27"/>
  </conditionalFormatting>
  <conditionalFormatting sqref="E112">
    <cfRule type="duplicateValues" dxfId="102" priority="24"/>
  </conditionalFormatting>
  <conditionalFormatting sqref="E112">
    <cfRule type="duplicateValues" dxfId="101" priority="25"/>
  </conditionalFormatting>
  <conditionalFormatting sqref="E529">
    <cfRule type="duplicateValues" dxfId="100" priority="23"/>
  </conditionalFormatting>
  <conditionalFormatting sqref="E529">
    <cfRule type="duplicateValues" dxfId="99" priority="22"/>
  </conditionalFormatting>
  <conditionalFormatting sqref="E132">
    <cfRule type="duplicateValues" dxfId="98" priority="20"/>
  </conditionalFormatting>
  <conditionalFormatting sqref="E132">
    <cfRule type="duplicateValues" dxfId="97" priority="21"/>
  </conditionalFormatting>
  <conditionalFormatting sqref="E113:E131">
    <cfRule type="duplicateValues" dxfId="96" priority="18"/>
  </conditionalFormatting>
  <conditionalFormatting sqref="E113:E131">
    <cfRule type="duplicateValues" dxfId="95" priority="19"/>
  </conditionalFormatting>
  <conditionalFormatting sqref="E209">
    <cfRule type="duplicateValues" dxfId="94" priority="16"/>
  </conditionalFormatting>
  <conditionalFormatting sqref="E209">
    <cfRule type="duplicateValues" dxfId="93" priority="17"/>
  </conditionalFormatting>
  <conditionalFormatting sqref="E237">
    <cfRule type="duplicateValues" dxfId="92" priority="14"/>
  </conditionalFormatting>
  <conditionalFormatting sqref="E237">
    <cfRule type="duplicateValues" dxfId="91" priority="15"/>
  </conditionalFormatting>
  <conditionalFormatting sqref="E841">
    <cfRule type="duplicateValues" dxfId="90" priority="12"/>
  </conditionalFormatting>
  <conditionalFormatting sqref="E841">
    <cfRule type="duplicateValues" dxfId="89" priority="13"/>
  </conditionalFormatting>
  <conditionalFormatting sqref="E915">
    <cfRule type="duplicateValues" dxfId="88" priority="11"/>
  </conditionalFormatting>
  <conditionalFormatting sqref="E915">
    <cfRule type="duplicateValues" dxfId="87" priority="10"/>
  </conditionalFormatting>
  <conditionalFormatting sqref="E939">
    <cfRule type="duplicateValues" dxfId="86" priority="9"/>
  </conditionalFormatting>
  <conditionalFormatting sqref="E939">
    <cfRule type="duplicateValues" dxfId="85" priority="8"/>
  </conditionalFormatting>
  <conditionalFormatting sqref="E1013">
    <cfRule type="duplicateValues" dxfId="84" priority="7"/>
  </conditionalFormatting>
  <conditionalFormatting sqref="E1013">
    <cfRule type="duplicateValues" dxfId="83" priority="6"/>
  </conditionalFormatting>
  <conditionalFormatting sqref="E1087">
    <cfRule type="duplicateValues" dxfId="82" priority="5"/>
  </conditionalFormatting>
  <conditionalFormatting sqref="E1087">
    <cfRule type="duplicateValues" dxfId="81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0" priority="43"/>
  </conditionalFormatting>
  <conditionalFormatting sqref="E1160">
    <cfRule type="duplicateValues" dxfId="79" priority="2"/>
  </conditionalFormatting>
  <conditionalFormatting sqref="E1160">
    <cfRule type="duplicateValues" dxfId="78" priority="3"/>
  </conditionalFormatting>
  <conditionalFormatting sqref="A1:A1048576">
    <cfRule type="duplicateValues" dxfId="77" priority="1"/>
  </conditionalFormatting>
  <conditionalFormatting sqref="E137:E146">
    <cfRule type="duplicateValues" dxfId="76" priority="44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S9" sqref="S9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8" customWidth="1"/>
    <col min="17" max="17" width="2" style="19" customWidth="1"/>
    <col min="18" max="264" width="9.140625" style="98"/>
    <col min="265" max="265" width="18" style="98" customWidth="1"/>
    <col min="266" max="266" width="67.140625" style="98" customWidth="1"/>
    <col min="267" max="267" width="54.42578125" style="98" customWidth="1"/>
    <col min="268" max="268" width="16.28515625" style="98" customWidth="1"/>
    <col min="269" max="520" width="9.140625" style="98"/>
    <col min="521" max="521" width="18" style="98" customWidth="1"/>
    <col min="522" max="522" width="67.140625" style="98" customWidth="1"/>
    <col min="523" max="523" width="54.42578125" style="98" customWidth="1"/>
    <col min="524" max="524" width="16.28515625" style="98" customWidth="1"/>
    <col min="525" max="776" width="9.140625" style="98"/>
    <col min="777" max="777" width="18" style="98" customWidth="1"/>
    <col min="778" max="778" width="67.140625" style="98" customWidth="1"/>
    <col min="779" max="779" width="54.42578125" style="98" customWidth="1"/>
    <col min="780" max="780" width="16.28515625" style="98" customWidth="1"/>
    <col min="781" max="1032" width="9.140625" style="98"/>
    <col min="1033" max="1033" width="18" style="98" customWidth="1"/>
    <col min="1034" max="1034" width="67.140625" style="98" customWidth="1"/>
    <col min="1035" max="1035" width="54.42578125" style="98" customWidth="1"/>
    <col min="1036" max="1036" width="16.28515625" style="98" customWidth="1"/>
    <col min="1037" max="1288" width="9.140625" style="98"/>
    <col min="1289" max="1289" width="18" style="98" customWidth="1"/>
    <col min="1290" max="1290" width="67.140625" style="98" customWidth="1"/>
    <col min="1291" max="1291" width="54.42578125" style="98" customWidth="1"/>
    <col min="1292" max="1292" width="16.28515625" style="98" customWidth="1"/>
    <col min="1293" max="1544" width="9.140625" style="98"/>
    <col min="1545" max="1545" width="18" style="98" customWidth="1"/>
    <col min="1546" max="1546" width="67.140625" style="98" customWidth="1"/>
    <col min="1547" max="1547" width="54.42578125" style="98" customWidth="1"/>
    <col min="1548" max="1548" width="16.28515625" style="98" customWidth="1"/>
    <col min="1549" max="1800" width="9.140625" style="98"/>
    <col min="1801" max="1801" width="18" style="98" customWidth="1"/>
    <col min="1802" max="1802" width="67.140625" style="98" customWidth="1"/>
    <col min="1803" max="1803" width="54.42578125" style="98" customWidth="1"/>
    <col min="1804" max="1804" width="16.28515625" style="98" customWidth="1"/>
    <col min="1805" max="2056" width="9.140625" style="98"/>
    <col min="2057" max="2057" width="18" style="98" customWidth="1"/>
    <col min="2058" max="2058" width="67.140625" style="98" customWidth="1"/>
    <col min="2059" max="2059" width="54.42578125" style="98" customWidth="1"/>
    <col min="2060" max="2060" width="16.28515625" style="98" customWidth="1"/>
    <col min="2061" max="2312" width="9.140625" style="98"/>
    <col min="2313" max="2313" width="18" style="98" customWidth="1"/>
    <col min="2314" max="2314" width="67.140625" style="98" customWidth="1"/>
    <col min="2315" max="2315" width="54.42578125" style="98" customWidth="1"/>
    <col min="2316" max="2316" width="16.28515625" style="98" customWidth="1"/>
    <col min="2317" max="2568" width="9.140625" style="98"/>
    <col min="2569" max="2569" width="18" style="98" customWidth="1"/>
    <col min="2570" max="2570" width="67.140625" style="98" customWidth="1"/>
    <col min="2571" max="2571" width="54.42578125" style="98" customWidth="1"/>
    <col min="2572" max="2572" width="16.28515625" style="98" customWidth="1"/>
    <col min="2573" max="2824" width="9.140625" style="98"/>
    <col min="2825" max="2825" width="18" style="98" customWidth="1"/>
    <col min="2826" max="2826" width="67.140625" style="98" customWidth="1"/>
    <col min="2827" max="2827" width="54.42578125" style="98" customWidth="1"/>
    <col min="2828" max="2828" width="16.28515625" style="98" customWidth="1"/>
    <col min="2829" max="3080" width="9.140625" style="98"/>
    <col min="3081" max="3081" width="18" style="98" customWidth="1"/>
    <col min="3082" max="3082" width="67.140625" style="98" customWidth="1"/>
    <col min="3083" max="3083" width="54.42578125" style="98" customWidth="1"/>
    <col min="3084" max="3084" width="16.28515625" style="98" customWidth="1"/>
    <col min="3085" max="3336" width="9.140625" style="98"/>
    <col min="3337" max="3337" width="18" style="98" customWidth="1"/>
    <col min="3338" max="3338" width="67.140625" style="98" customWidth="1"/>
    <col min="3339" max="3339" width="54.42578125" style="98" customWidth="1"/>
    <col min="3340" max="3340" width="16.28515625" style="98" customWidth="1"/>
    <col min="3341" max="3592" width="9.140625" style="98"/>
    <col min="3593" max="3593" width="18" style="98" customWidth="1"/>
    <col min="3594" max="3594" width="67.140625" style="98" customWidth="1"/>
    <col min="3595" max="3595" width="54.42578125" style="98" customWidth="1"/>
    <col min="3596" max="3596" width="16.28515625" style="98" customWidth="1"/>
    <col min="3597" max="3848" width="9.140625" style="98"/>
    <col min="3849" max="3849" width="18" style="98" customWidth="1"/>
    <col min="3850" max="3850" width="67.140625" style="98" customWidth="1"/>
    <col min="3851" max="3851" width="54.42578125" style="98" customWidth="1"/>
    <col min="3852" max="3852" width="16.28515625" style="98" customWidth="1"/>
    <col min="3853" max="4104" width="9.140625" style="98"/>
    <col min="4105" max="4105" width="18" style="98" customWidth="1"/>
    <col min="4106" max="4106" width="67.140625" style="98" customWidth="1"/>
    <col min="4107" max="4107" width="54.42578125" style="98" customWidth="1"/>
    <col min="4108" max="4108" width="16.28515625" style="98" customWidth="1"/>
    <col min="4109" max="4360" width="9.140625" style="98"/>
    <col min="4361" max="4361" width="18" style="98" customWidth="1"/>
    <col min="4362" max="4362" width="67.140625" style="98" customWidth="1"/>
    <col min="4363" max="4363" width="54.42578125" style="98" customWidth="1"/>
    <col min="4364" max="4364" width="16.28515625" style="98" customWidth="1"/>
    <col min="4365" max="4616" width="9.140625" style="98"/>
    <col min="4617" max="4617" width="18" style="98" customWidth="1"/>
    <col min="4618" max="4618" width="67.140625" style="98" customWidth="1"/>
    <col min="4619" max="4619" width="54.42578125" style="98" customWidth="1"/>
    <col min="4620" max="4620" width="16.28515625" style="98" customWidth="1"/>
    <col min="4621" max="4872" width="9.140625" style="98"/>
    <col min="4873" max="4873" width="18" style="98" customWidth="1"/>
    <col min="4874" max="4874" width="67.140625" style="98" customWidth="1"/>
    <col min="4875" max="4875" width="54.42578125" style="98" customWidth="1"/>
    <col min="4876" max="4876" width="16.28515625" style="98" customWidth="1"/>
    <col min="4877" max="5128" width="9.140625" style="98"/>
    <col min="5129" max="5129" width="18" style="98" customWidth="1"/>
    <col min="5130" max="5130" width="67.140625" style="98" customWidth="1"/>
    <col min="5131" max="5131" width="54.42578125" style="98" customWidth="1"/>
    <col min="5132" max="5132" width="16.28515625" style="98" customWidth="1"/>
    <col min="5133" max="5384" width="9.140625" style="98"/>
    <col min="5385" max="5385" width="18" style="98" customWidth="1"/>
    <col min="5386" max="5386" width="67.140625" style="98" customWidth="1"/>
    <col min="5387" max="5387" width="54.42578125" style="98" customWidth="1"/>
    <col min="5388" max="5388" width="16.28515625" style="98" customWidth="1"/>
    <col min="5389" max="5640" width="9.140625" style="98"/>
    <col min="5641" max="5641" width="18" style="98" customWidth="1"/>
    <col min="5642" max="5642" width="67.140625" style="98" customWidth="1"/>
    <col min="5643" max="5643" width="54.42578125" style="98" customWidth="1"/>
    <col min="5644" max="5644" width="16.28515625" style="98" customWidth="1"/>
    <col min="5645" max="5896" width="9.140625" style="98"/>
    <col min="5897" max="5897" width="18" style="98" customWidth="1"/>
    <col min="5898" max="5898" width="67.140625" style="98" customWidth="1"/>
    <col min="5899" max="5899" width="54.42578125" style="98" customWidth="1"/>
    <col min="5900" max="5900" width="16.28515625" style="98" customWidth="1"/>
    <col min="5901" max="6152" width="9.140625" style="98"/>
    <col min="6153" max="6153" width="18" style="98" customWidth="1"/>
    <col min="6154" max="6154" width="67.140625" style="98" customWidth="1"/>
    <col min="6155" max="6155" width="54.42578125" style="98" customWidth="1"/>
    <col min="6156" max="6156" width="16.28515625" style="98" customWidth="1"/>
    <col min="6157" max="6408" width="9.140625" style="98"/>
    <col min="6409" max="6409" width="18" style="98" customWidth="1"/>
    <col min="6410" max="6410" width="67.140625" style="98" customWidth="1"/>
    <col min="6411" max="6411" width="54.42578125" style="98" customWidth="1"/>
    <col min="6412" max="6412" width="16.28515625" style="98" customWidth="1"/>
    <col min="6413" max="6664" width="9.140625" style="98"/>
    <col min="6665" max="6665" width="18" style="98" customWidth="1"/>
    <col min="6666" max="6666" width="67.140625" style="98" customWidth="1"/>
    <col min="6667" max="6667" width="54.42578125" style="98" customWidth="1"/>
    <col min="6668" max="6668" width="16.28515625" style="98" customWidth="1"/>
    <col min="6669" max="6920" width="9.140625" style="98"/>
    <col min="6921" max="6921" width="18" style="98" customWidth="1"/>
    <col min="6922" max="6922" width="67.140625" style="98" customWidth="1"/>
    <col min="6923" max="6923" width="54.42578125" style="98" customWidth="1"/>
    <col min="6924" max="6924" width="16.28515625" style="98" customWidth="1"/>
    <col min="6925" max="7176" width="9.140625" style="98"/>
    <col min="7177" max="7177" width="18" style="98" customWidth="1"/>
    <col min="7178" max="7178" width="67.140625" style="98" customWidth="1"/>
    <col min="7179" max="7179" width="54.42578125" style="98" customWidth="1"/>
    <col min="7180" max="7180" width="16.28515625" style="98" customWidth="1"/>
    <col min="7181" max="7432" width="9.140625" style="98"/>
    <col min="7433" max="7433" width="18" style="98" customWidth="1"/>
    <col min="7434" max="7434" width="67.140625" style="98" customWidth="1"/>
    <col min="7435" max="7435" width="54.42578125" style="98" customWidth="1"/>
    <col min="7436" max="7436" width="16.28515625" style="98" customWidth="1"/>
    <col min="7437" max="7688" width="9.140625" style="98"/>
    <col min="7689" max="7689" width="18" style="98" customWidth="1"/>
    <col min="7690" max="7690" width="67.140625" style="98" customWidth="1"/>
    <col min="7691" max="7691" width="54.42578125" style="98" customWidth="1"/>
    <col min="7692" max="7692" width="16.28515625" style="98" customWidth="1"/>
    <col min="7693" max="7944" width="9.140625" style="98"/>
    <col min="7945" max="7945" width="18" style="98" customWidth="1"/>
    <col min="7946" max="7946" width="67.140625" style="98" customWidth="1"/>
    <col min="7947" max="7947" width="54.42578125" style="98" customWidth="1"/>
    <col min="7948" max="7948" width="16.28515625" style="98" customWidth="1"/>
    <col min="7949" max="8200" width="9.140625" style="98"/>
    <col min="8201" max="8201" width="18" style="98" customWidth="1"/>
    <col min="8202" max="8202" width="67.140625" style="98" customWidth="1"/>
    <col min="8203" max="8203" width="54.42578125" style="98" customWidth="1"/>
    <col min="8204" max="8204" width="16.28515625" style="98" customWidth="1"/>
    <col min="8205" max="8456" width="9.140625" style="98"/>
    <col min="8457" max="8457" width="18" style="98" customWidth="1"/>
    <col min="8458" max="8458" width="67.140625" style="98" customWidth="1"/>
    <col min="8459" max="8459" width="54.42578125" style="98" customWidth="1"/>
    <col min="8460" max="8460" width="16.28515625" style="98" customWidth="1"/>
    <col min="8461" max="8712" width="9.140625" style="98"/>
    <col min="8713" max="8713" width="18" style="98" customWidth="1"/>
    <col min="8714" max="8714" width="67.140625" style="98" customWidth="1"/>
    <col min="8715" max="8715" width="54.42578125" style="98" customWidth="1"/>
    <col min="8716" max="8716" width="16.28515625" style="98" customWidth="1"/>
    <col min="8717" max="8968" width="9.140625" style="98"/>
    <col min="8969" max="8969" width="18" style="98" customWidth="1"/>
    <col min="8970" max="8970" width="67.140625" style="98" customWidth="1"/>
    <col min="8971" max="8971" width="54.42578125" style="98" customWidth="1"/>
    <col min="8972" max="8972" width="16.28515625" style="98" customWidth="1"/>
    <col min="8973" max="9224" width="9.140625" style="98"/>
    <col min="9225" max="9225" width="18" style="98" customWidth="1"/>
    <col min="9226" max="9226" width="67.140625" style="98" customWidth="1"/>
    <col min="9227" max="9227" width="54.42578125" style="98" customWidth="1"/>
    <col min="9228" max="9228" width="16.28515625" style="98" customWidth="1"/>
    <col min="9229" max="9480" width="9.140625" style="98"/>
    <col min="9481" max="9481" width="18" style="98" customWidth="1"/>
    <col min="9482" max="9482" width="67.140625" style="98" customWidth="1"/>
    <col min="9483" max="9483" width="54.42578125" style="98" customWidth="1"/>
    <col min="9484" max="9484" width="16.28515625" style="98" customWidth="1"/>
    <col min="9485" max="9736" width="9.140625" style="98"/>
    <col min="9737" max="9737" width="18" style="98" customWidth="1"/>
    <col min="9738" max="9738" width="67.140625" style="98" customWidth="1"/>
    <col min="9739" max="9739" width="54.42578125" style="98" customWidth="1"/>
    <col min="9740" max="9740" width="16.28515625" style="98" customWidth="1"/>
    <col min="9741" max="9992" width="9.140625" style="98"/>
    <col min="9993" max="9993" width="18" style="98" customWidth="1"/>
    <col min="9994" max="9994" width="67.140625" style="98" customWidth="1"/>
    <col min="9995" max="9995" width="54.42578125" style="98" customWidth="1"/>
    <col min="9996" max="9996" width="16.28515625" style="98" customWidth="1"/>
    <col min="9997" max="10248" width="9.140625" style="98"/>
    <col min="10249" max="10249" width="18" style="98" customWidth="1"/>
    <col min="10250" max="10250" width="67.140625" style="98" customWidth="1"/>
    <col min="10251" max="10251" width="54.42578125" style="98" customWidth="1"/>
    <col min="10252" max="10252" width="16.28515625" style="98" customWidth="1"/>
    <col min="10253" max="10504" width="9.140625" style="98"/>
    <col min="10505" max="10505" width="18" style="98" customWidth="1"/>
    <col min="10506" max="10506" width="67.140625" style="98" customWidth="1"/>
    <col min="10507" max="10507" width="54.42578125" style="98" customWidth="1"/>
    <col min="10508" max="10508" width="16.28515625" style="98" customWidth="1"/>
    <col min="10509" max="10760" width="9.140625" style="98"/>
    <col min="10761" max="10761" width="18" style="98" customWidth="1"/>
    <col min="10762" max="10762" width="67.140625" style="98" customWidth="1"/>
    <col min="10763" max="10763" width="54.42578125" style="98" customWidth="1"/>
    <col min="10764" max="10764" width="16.28515625" style="98" customWidth="1"/>
    <col min="10765" max="11016" width="9.140625" style="98"/>
    <col min="11017" max="11017" width="18" style="98" customWidth="1"/>
    <col min="11018" max="11018" width="67.140625" style="98" customWidth="1"/>
    <col min="11019" max="11019" width="54.42578125" style="98" customWidth="1"/>
    <col min="11020" max="11020" width="16.28515625" style="98" customWidth="1"/>
    <col min="11021" max="11272" width="9.140625" style="98"/>
    <col min="11273" max="11273" width="18" style="98" customWidth="1"/>
    <col min="11274" max="11274" width="67.140625" style="98" customWidth="1"/>
    <col min="11275" max="11275" width="54.42578125" style="98" customWidth="1"/>
    <col min="11276" max="11276" width="16.28515625" style="98" customWidth="1"/>
    <col min="11277" max="11528" width="9.140625" style="98"/>
    <col min="11529" max="11529" width="18" style="98" customWidth="1"/>
    <col min="11530" max="11530" width="67.140625" style="98" customWidth="1"/>
    <col min="11531" max="11531" width="54.42578125" style="98" customWidth="1"/>
    <col min="11532" max="11532" width="16.28515625" style="98" customWidth="1"/>
    <col min="11533" max="11784" width="9.140625" style="98"/>
    <col min="11785" max="11785" width="18" style="98" customWidth="1"/>
    <col min="11786" max="11786" width="67.140625" style="98" customWidth="1"/>
    <col min="11787" max="11787" width="54.42578125" style="98" customWidth="1"/>
    <col min="11788" max="11788" width="16.28515625" style="98" customWidth="1"/>
    <col min="11789" max="12040" width="9.140625" style="98"/>
    <col min="12041" max="12041" width="18" style="98" customWidth="1"/>
    <col min="12042" max="12042" width="67.140625" style="98" customWidth="1"/>
    <col min="12043" max="12043" width="54.42578125" style="98" customWidth="1"/>
    <col min="12044" max="12044" width="16.28515625" style="98" customWidth="1"/>
    <col min="12045" max="12296" width="9.140625" style="98"/>
    <col min="12297" max="12297" width="18" style="98" customWidth="1"/>
    <col min="12298" max="12298" width="67.140625" style="98" customWidth="1"/>
    <col min="12299" max="12299" width="54.42578125" style="98" customWidth="1"/>
    <col min="12300" max="12300" width="16.28515625" style="98" customWidth="1"/>
    <col min="12301" max="12552" width="9.140625" style="98"/>
    <col min="12553" max="12553" width="18" style="98" customWidth="1"/>
    <col min="12554" max="12554" width="67.140625" style="98" customWidth="1"/>
    <col min="12555" max="12555" width="54.42578125" style="98" customWidth="1"/>
    <col min="12556" max="12556" width="16.28515625" style="98" customWidth="1"/>
    <col min="12557" max="12808" width="9.140625" style="98"/>
    <col min="12809" max="12809" width="18" style="98" customWidth="1"/>
    <col min="12810" max="12810" width="67.140625" style="98" customWidth="1"/>
    <col min="12811" max="12811" width="54.42578125" style="98" customWidth="1"/>
    <col min="12812" max="12812" width="16.28515625" style="98" customWidth="1"/>
    <col min="12813" max="13064" width="9.140625" style="98"/>
    <col min="13065" max="13065" width="18" style="98" customWidth="1"/>
    <col min="13066" max="13066" width="67.140625" style="98" customWidth="1"/>
    <col min="13067" max="13067" width="54.42578125" style="98" customWidth="1"/>
    <col min="13068" max="13068" width="16.28515625" style="98" customWidth="1"/>
    <col min="13069" max="13320" width="9.140625" style="98"/>
    <col min="13321" max="13321" width="18" style="98" customWidth="1"/>
    <col min="13322" max="13322" width="67.140625" style="98" customWidth="1"/>
    <col min="13323" max="13323" width="54.42578125" style="98" customWidth="1"/>
    <col min="13324" max="13324" width="16.28515625" style="98" customWidth="1"/>
    <col min="13325" max="13576" width="9.140625" style="98"/>
    <col min="13577" max="13577" width="18" style="98" customWidth="1"/>
    <col min="13578" max="13578" width="67.140625" style="98" customWidth="1"/>
    <col min="13579" max="13579" width="54.42578125" style="98" customWidth="1"/>
    <col min="13580" max="13580" width="16.28515625" style="98" customWidth="1"/>
    <col min="13581" max="13832" width="9.140625" style="98"/>
    <col min="13833" max="13833" width="18" style="98" customWidth="1"/>
    <col min="13834" max="13834" width="67.140625" style="98" customWidth="1"/>
    <col min="13835" max="13835" width="54.42578125" style="98" customWidth="1"/>
    <col min="13836" max="13836" width="16.28515625" style="98" customWidth="1"/>
    <col min="13837" max="14088" width="9.140625" style="98"/>
    <col min="14089" max="14089" width="18" style="98" customWidth="1"/>
    <col min="14090" max="14090" width="67.140625" style="98" customWidth="1"/>
    <col min="14091" max="14091" width="54.42578125" style="98" customWidth="1"/>
    <col min="14092" max="14092" width="16.28515625" style="98" customWidth="1"/>
    <col min="14093" max="14344" width="9.140625" style="98"/>
    <col min="14345" max="14345" width="18" style="98" customWidth="1"/>
    <col min="14346" max="14346" width="67.140625" style="98" customWidth="1"/>
    <col min="14347" max="14347" width="54.42578125" style="98" customWidth="1"/>
    <col min="14348" max="14348" width="16.28515625" style="98" customWidth="1"/>
    <col min="14349" max="14600" width="9.140625" style="98"/>
    <col min="14601" max="14601" width="18" style="98" customWidth="1"/>
    <col min="14602" max="14602" width="67.140625" style="98" customWidth="1"/>
    <col min="14603" max="14603" width="54.42578125" style="98" customWidth="1"/>
    <col min="14604" max="14604" width="16.28515625" style="98" customWidth="1"/>
    <col min="14605" max="14856" width="9.140625" style="98"/>
    <col min="14857" max="14857" width="18" style="98" customWidth="1"/>
    <col min="14858" max="14858" width="67.140625" style="98" customWidth="1"/>
    <col min="14859" max="14859" width="54.42578125" style="98" customWidth="1"/>
    <col min="14860" max="14860" width="16.28515625" style="98" customWidth="1"/>
    <col min="14861" max="15112" width="9.140625" style="98"/>
    <col min="15113" max="15113" width="18" style="98" customWidth="1"/>
    <col min="15114" max="15114" width="67.140625" style="98" customWidth="1"/>
    <col min="15115" max="15115" width="54.42578125" style="98" customWidth="1"/>
    <col min="15116" max="15116" width="16.28515625" style="98" customWidth="1"/>
    <col min="15117" max="15368" width="9.140625" style="98"/>
    <col min="15369" max="15369" width="18" style="98" customWidth="1"/>
    <col min="15370" max="15370" width="67.140625" style="98" customWidth="1"/>
    <col min="15371" max="15371" width="54.42578125" style="98" customWidth="1"/>
    <col min="15372" max="15372" width="16.28515625" style="98" customWidth="1"/>
    <col min="15373" max="15624" width="9.140625" style="98"/>
    <col min="15625" max="15625" width="18" style="98" customWidth="1"/>
    <col min="15626" max="15626" width="67.140625" style="98" customWidth="1"/>
    <col min="15627" max="15627" width="54.42578125" style="98" customWidth="1"/>
    <col min="15628" max="15628" width="16.28515625" style="98" customWidth="1"/>
    <col min="15629" max="15880" width="9.140625" style="98"/>
    <col min="15881" max="15881" width="18" style="98" customWidth="1"/>
    <col min="15882" max="15882" width="67.140625" style="98" customWidth="1"/>
    <col min="15883" max="15883" width="54.42578125" style="98" customWidth="1"/>
    <col min="15884" max="15884" width="16.28515625" style="98" customWidth="1"/>
    <col min="15885" max="16136" width="9.140625" style="98"/>
    <col min="16137" max="16137" width="18" style="98" customWidth="1"/>
    <col min="16138" max="16138" width="67.140625" style="98" customWidth="1"/>
    <col min="16139" max="16139" width="54.42578125" style="98" customWidth="1"/>
    <col min="16140" max="16140" width="16.28515625" style="98" customWidth="1"/>
    <col min="16141" max="16384" width="9.140625" style="98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6761</v>
      </c>
      <c r="L1" s="8" t="s">
        <v>9</v>
      </c>
      <c r="M1" s="7"/>
      <c r="N1" s="97" t="s">
        <v>6762</v>
      </c>
      <c r="O1" s="97" t="s">
        <v>6763</v>
      </c>
      <c r="P1" s="97" t="s">
        <v>6</v>
      </c>
      <c r="Q1" s="7"/>
      <c r="R1" s="97" t="s">
        <v>118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8" t="s">
        <v>6764</v>
      </c>
      <c r="O2" s="98" t="s">
        <v>23</v>
      </c>
      <c r="P2" s="98" t="s">
        <v>6765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8" t="s">
        <v>6764</v>
      </c>
      <c r="O3" s="98" t="s">
        <v>6766</v>
      </c>
      <c r="P3" s="98" t="s">
        <v>6767</v>
      </c>
      <c r="Q3" s="14"/>
      <c r="R3" s="98" t="s">
        <v>6779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8" t="s">
        <v>6764</v>
      </c>
      <c r="O4" s="98" t="s">
        <v>6768</v>
      </c>
      <c r="P4" s="98" t="s">
        <v>2414</v>
      </c>
      <c r="Q4" s="14"/>
      <c r="R4" s="98" t="s">
        <v>6780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8" t="s">
        <v>6764</v>
      </c>
      <c r="O5" s="98" t="s">
        <v>6769</v>
      </c>
      <c r="P5" s="98" t="s">
        <v>6770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8" t="s">
        <v>6764</v>
      </c>
      <c r="O6" s="98" t="s">
        <v>69</v>
      </c>
      <c r="P6" s="98" t="s">
        <v>6771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8" t="s">
        <v>6764</v>
      </c>
      <c r="O7" s="98" t="s">
        <v>6772</v>
      </c>
      <c r="P7" s="98" t="s">
        <v>6773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8" t="s">
        <v>6764</v>
      </c>
      <c r="O8" s="98" t="s">
        <v>6774</v>
      </c>
      <c r="P8" s="98" t="s">
        <v>2002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8" t="s">
        <v>6764</v>
      </c>
      <c r="O9" s="98" t="s">
        <v>74</v>
      </c>
      <c r="P9" s="98" t="s">
        <v>6775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8" t="s">
        <v>6764</v>
      </c>
      <c r="O10" s="98" t="s">
        <v>6776</v>
      </c>
      <c r="P10" s="98" t="s">
        <v>6777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8" t="s">
        <v>6764</v>
      </c>
      <c r="O11" s="98" t="s">
        <v>84</v>
      </c>
      <c r="P11" s="98" t="s">
        <v>6778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3713</v>
      </c>
      <c r="B22" s="52" t="s">
        <v>3783</v>
      </c>
      <c r="C22" s="11" t="s">
        <v>30</v>
      </c>
      <c r="D22" s="2" t="s">
        <v>3714</v>
      </c>
      <c r="K22" s="15">
        <v>21</v>
      </c>
      <c r="L22" s="15">
        <v>21</v>
      </c>
    </row>
    <row r="23" spans="1:12" x14ac:dyDescent="0.25">
      <c r="A23" s="2" t="s">
        <v>3715</v>
      </c>
      <c r="C23" s="11" t="s">
        <v>30</v>
      </c>
      <c r="D23" s="2" t="s">
        <v>3715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5" priority="2"/>
  </conditionalFormatting>
  <conditionalFormatting sqref="D23">
    <cfRule type="duplicateValues" dxfId="74" priority="1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H1764"/>
  <sheetViews>
    <sheetView workbookViewId="0">
      <selection activeCell="A1656" sqref="A2:A1656"/>
    </sheetView>
  </sheetViews>
  <sheetFormatPr defaultRowHeight="15" x14ac:dyDescent="0.25"/>
  <cols>
    <col min="1" max="1" width="23.7109375" style="1" customWidth="1"/>
    <col min="2" max="2" width="5.28515625" style="1" customWidth="1"/>
    <col min="3" max="3" width="74.85546875" style="47" customWidth="1"/>
    <col min="4" max="5" width="5.28515625" customWidth="1"/>
    <col min="6" max="6" width="60.7109375" customWidth="1"/>
    <col min="7" max="7" width="5.28515625" customWidth="1"/>
    <col min="8" max="8" width="65.85546875" customWidth="1"/>
  </cols>
  <sheetData>
    <row r="1" spans="1:8" x14ac:dyDescent="0.25">
      <c r="F1" t="s">
        <v>6760</v>
      </c>
    </row>
    <row r="2" spans="1:8" x14ac:dyDescent="0.25">
      <c r="A2" s="1" t="s">
        <v>3779</v>
      </c>
      <c r="B2" s="1">
        <f>IF(ISNUMBER(SEARCH('Анкета пустая'!$B$4,C2)),MAX($B$1:B1)+1,0)</f>
        <v>0</v>
      </c>
      <c r="C2" s="1" t="s">
        <v>3779</v>
      </c>
      <c r="E2">
        <v>1</v>
      </c>
      <c r="F2" t="str">
        <f t="shared" ref="F2:F65" si="0">VLOOKUP(E2,B:C,2,0)</f>
        <v>Услуги строительно-монтажные</v>
      </c>
      <c r="H2" t="s">
        <v>6759</v>
      </c>
    </row>
    <row r="3" spans="1:8" x14ac:dyDescent="0.25">
      <c r="A3" s="42" t="s">
        <v>3777</v>
      </c>
      <c r="B3" s="1">
        <f>IF(ISNUMBER(SEARCH('Анкета пустая'!$B$4,C3)),MAX($B$1:B2)+1,0)</f>
        <v>0</v>
      </c>
      <c r="C3" s="42" t="s">
        <v>3777</v>
      </c>
      <c r="E3">
        <v>2</v>
      </c>
      <c r="F3" t="e">
        <f t="shared" si="0"/>
        <v>#N/A</v>
      </c>
    </row>
    <row r="4" spans="1:8" x14ac:dyDescent="0.25">
      <c r="A4" s="42" t="s">
        <v>3778</v>
      </c>
      <c r="B4" s="1">
        <f>IF(ISNUMBER(SEARCH('Анкета пустая'!$B$4,C4)),MAX($B$1:B3)+1,0)</f>
        <v>0</v>
      </c>
      <c r="C4" s="42" t="s">
        <v>3778</v>
      </c>
      <c r="E4">
        <v>3</v>
      </c>
      <c r="F4" t="e">
        <f t="shared" si="0"/>
        <v>#N/A</v>
      </c>
    </row>
    <row r="5" spans="1:8" x14ac:dyDescent="0.25">
      <c r="A5" s="1">
        <v>2059520</v>
      </c>
      <c r="B5" s="1">
        <f>IF(ISNUMBER(SEARCH('Анкета пустая'!$B$4,C5)),MAX($B$1:B4)+1,0)</f>
        <v>0</v>
      </c>
      <c r="C5" s="47" t="s">
        <v>806</v>
      </c>
      <c r="E5">
        <v>4</v>
      </c>
      <c r="F5" t="e">
        <f t="shared" si="0"/>
        <v>#N/A</v>
      </c>
    </row>
    <row r="6" spans="1:8" x14ac:dyDescent="0.25">
      <c r="A6" s="1">
        <v>2059520</v>
      </c>
      <c r="B6" s="1">
        <f>IF(ISNUMBER(SEARCH('Анкета пустая'!$B$4,C6)),MAX($B$1:B5)+1,0)</f>
        <v>0</v>
      </c>
      <c r="C6" s="47" t="s">
        <v>3729</v>
      </c>
      <c r="E6">
        <v>5</v>
      </c>
      <c r="F6" t="e">
        <f t="shared" si="0"/>
        <v>#N/A</v>
      </c>
    </row>
    <row r="7" spans="1:8" x14ac:dyDescent="0.25">
      <c r="A7" s="1" t="s">
        <v>254</v>
      </c>
      <c r="B7" s="1">
        <f>IF(ISNUMBER(SEARCH('Анкета пустая'!$B$4,C7)),MAX($B$1:B6)+1,0)</f>
        <v>0</v>
      </c>
      <c r="C7" s="47" t="s">
        <v>1052</v>
      </c>
      <c r="E7">
        <v>6</v>
      </c>
      <c r="F7" t="e">
        <f t="shared" si="0"/>
        <v>#N/A</v>
      </c>
    </row>
    <row r="8" spans="1:8" x14ac:dyDescent="0.25">
      <c r="A8" s="1" t="s">
        <v>299</v>
      </c>
      <c r="B8" s="1">
        <f>IF(ISNUMBER(SEARCH('Анкета пустая'!$B$4,C8)),MAX($B$1:B7)+1,0)</f>
        <v>0</v>
      </c>
      <c r="C8" s="47" t="s">
        <v>1325</v>
      </c>
      <c r="E8">
        <v>7</v>
      </c>
      <c r="F8" t="e">
        <f t="shared" si="0"/>
        <v>#N/A</v>
      </c>
    </row>
    <row r="9" spans="1:8" x14ac:dyDescent="0.25">
      <c r="A9" s="1" t="s">
        <v>299</v>
      </c>
      <c r="B9" s="1">
        <f>IF(ISNUMBER(SEARCH('Анкета пустая'!$B$4,C9)),MAX($B$1:B8)+1,0)</f>
        <v>0</v>
      </c>
      <c r="C9" s="47" t="s">
        <v>1326</v>
      </c>
      <c r="E9">
        <v>8</v>
      </c>
      <c r="F9" t="e">
        <f t="shared" si="0"/>
        <v>#N/A</v>
      </c>
    </row>
    <row r="10" spans="1:8" x14ac:dyDescent="0.25">
      <c r="A10" s="1" t="s">
        <v>505</v>
      </c>
      <c r="B10" s="1">
        <f>IF(ISNUMBER(SEARCH('Анкета пустая'!$B$4,C10)),MAX($B$1:B9)+1,0)</f>
        <v>0</v>
      </c>
      <c r="C10" s="47" t="s">
        <v>1997</v>
      </c>
      <c r="E10">
        <v>9</v>
      </c>
      <c r="F10" t="e">
        <f t="shared" si="0"/>
        <v>#N/A</v>
      </c>
    </row>
    <row r="11" spans="1:8" x14ac:dyDescent="0.25">
      <c r="A11" s="1" t="s">
        <v>335</v>
      </c>
      <c r="B11" s="1">
        <f>IF(ISNUMBER(SEARCH('Анкета пустая'!$B$4,C11)),MAX($B$1:B10)+1,0)</f>
        <v>0</v>
      </c>
      <c r="C11" s="47" t="s">
        <v>1499</v>
      </c>
      <c r="E11">
        <v>10</v>
      </c>
      <c r="F11" t="e">
        <f t="shared" si="0"/>
        <v>#N/A</v>
      </c>
    </row>
    <row r="12" spans="1:8" x14ac:dyDescent="0.25">
      <c r="A12" s="1" t="s">
        <v>299</v>
      </c>
      <c r="B12" s="1">
        <f>IF(ISNUMBER(SEARCH('Анкета пустая'!$B$4,C12)),MAX($B$1:B11)+1,0)</f>
        <v>0</v>
      </c>
      <c r="C12" s="47" t="s">
        <v>1328</v>
      </c>
      <c r="E12">
        <v>11</v>
      </c>
      <c r="F12" t="e">
        <f t="shared" si="0"/>
        <v>#N/A</v>
      </c>
    </row>
    <row r="13" spans="1:8" x14ac:dyDescent="0.25">
      <c r="A13" s="1" t="s">
        <v>304</v>
      </c>
      <c r="B13" s="1">
        <f>IF(ISNUMBER(SEARCH('Анкета пустая'!$B$4,C13)),MAX($B$1:B12)+1,0)</f>
        <v>0</v>
      </c>
      <c r="C13" s="47" t="s">
        <v>1356</v>
      </c>
      <c r="E13">
        <v>12</v>
      </c>
      <c r="F13" t="e">
        <f t="shared" si="0"/>
        <v>#N/A</v>
      </c>
    </row>
    <row r="14" spans="1:8" x14ac:dyDescent="0.25">
      <c r="A14" s="1" t="s">
        <v>299</v>
      </c>
      <c r="B14" s="1">
        <f>IF(ISNUMBER(SEARCH('Анкета пустая'!$B$4,C14)),MAX($B$1:B13)+1,0)</f>
        <v>0</v>
      </c>
      <c r="C14" s="47" t="s">
        <v>1327</v>
      </c>
      <c r="E14">
        <v>13</v>
      </c>
      <c r="F14" t="e">
        <f t="shared" si="0"/>
        <v>#N/A</v>
      </c>
    </row>
    <row r="15" spans="1:8" x14ac:dyDescent="0.25">
      <c r="A15" s="1">
        <v>2630110</v>
      </c>
      <c r="B15" s="1">
        <f>IF(ISNUMBER(SEARCH('Анкета пустая'!$B$4,C15)),MAX($B$1:B14)+1,0)</f>
        <v>0</v>
      </c>
      <c r="C15" s="47" t="s">
        <v>1346</v>
      </c>
      <c r="E15">
        <v>14</v>
      </c>
      <c r="F15" t="e">
        <f t="shared" si="0"/>
        <v>#N/A</v>
      </c>
    </row>
    <row r="16" spans="1:8" x14ac:dyDescent="0.25">
      <c r="A16" s="1">
        <v>2630110</v>
      </c>
      <c r="B16" s="1">
        <f>IF(ISNUMBER(SEARCH('Анкета пустая'!$B$4,C16)),MAX($B$1:B15)+1,0)</f>
        <v>0</v>
      </c>
      <c r="C16" s="47" t="s">
        <v>1347</v>
      </c>
      <c r="E16">
        <v>15</v>
      </c>
      <c r="F16" t="e">
        <f t="shared" si="0"/>
        <v>#N/A</v>
      </c>
    </row>
    <row r="17" spans="1:6" x14ac:dyDescent="0.25">
      <c r="A17" s="1" t="s">
        <v>200</v>
      </c>
      <c r="B17" s="1">
        <f>IF(ISNUMBER(SEARCH('Анкета пустая'!$B$4,C17)),MAX($B$1:B16)+1,0)</f>
        <v>0</v>
      </c>
      <c r="C17" s="47" t="s">
        <v>781</v>
      </c>
      <c r="E17">
        <v>16</v>
      </c>
      <c r="F17" t="e">
        <f t="shared" si="0"/>
        <v>#N/A</v>
      </c>
    </row>
    <row r="18" spans="1:6" x14ac:dyDescent="0.25">
      <c r="A18" s="1" t="s">
        <v>209</v>
      </c>
      <c r="B18" s="1">
        <f>IF(ISNUMBER(SEARCH('Анкета пустая'!$B$4,C18)),MAX($B$1:B17)+1,0)</f>
        <v>0</v>
      </c>
      <c r="C18" s="47" t="s">
        <v>846</v>
      </c>
      <c r="E18">
        <v>17</v>
      </c>
      <c r="F18" t="e">
        <f t="shared" si="0"/>
        <v>#N/A</v>
      </c>
    </row>
    <row r="19" spans="1:6" x14ac:dyDescent="0.25">
      <c r="A19" s="1" t="s">
        <v>359</v>
      </c>
      <c r="B19" s="1">
        <f>IF(ISNUMBER(SEARCH('Анкета пустая'!$B$4,C19)),MAX($B$1:B18)+1,0)</f>
        <v>0</v>
      </c>
      <c r="C19" s="47" t="s">
        <v>1614</v>
      </c>
      <c r="E19">
        <v>18</v>
      </c>
      <c r="F19" t="e">
        <f t="shared" si="0"/>
        <v>#N/A</v>
      </c>
    </row>
    <row r="20" spans="1:6" x14ac:dyDescent="0.25">
      <c r="A20" s="1" t="s">
        <v>215</v>
      </c>
      <c r="B20" s="1">
        <f>IF(ISNUMBER(SEARCH('Анкета пустая'!$B$4,C20)),MAX($B$1:B19)+1,0)</f>
        <v>0</v>
      </c>
      <c r="C20" s="47" t="s">
        <v>889</v>
      </c>
      <c r="E20">
        <v>19</v>
      </c>
      <c r="F20" t="e">
        <f t="shared" si="0"/>
        <v>#N/A</v>
      </c>
    </row>
    <row r="21" spans="1:6" x14ac:dyDescent="0.25">
      <c r="A21" s="1" t="s">
        <v>300</v>
      </c>
      <c r="B21" s="1">
        <f>IF(ISNUMBER(SEARCH('Анкета пустая'!$B$4,C21)),MAX($B$1:B20)+1,0)</f>
        <v>0</v>
      </c>
      <c r="C21" s="47" t="s">
        <v>1340</v>
      </c>
      <c r="E21">
        <v>20</v>
      </c>
      <c r="F21" t="e">
        <f t="shared" si="0"/>
        <v>#N/A</v>
      </c>
    </row>
    <row r="22" spans="1:6" x14ac:dyDescent="0.25">
      <c r="A22" s="1" t="s">
        <v>216</v>
      </c>
      <c r="B22" s="1">
        <f>IF(ISNUMBER(SEARCH('Анкета пустая'!$B$4,C22)),MAX($B$1:B21)+1,0)</f>
        <v>0</v>
      </c>
      <c r="C22" s="47" t="s">
        <v>890</v>
      </c>
      <c r="E22">
        <v>21</v>
      </c>
      <c r="F22" t="e">
        <f t="shared" si="0"/>
        <v>#N/A</v>
      </c>
    </row>
    <row r="23" spans="1:6" x14ac:dyDescent="0.25">
      <c r="A23" s="1" t="s">
        <v>216</v>
      </c>
      <c r="B23" s="1">
        <f>IF(ISNUMBER(SEARCH('Анкета пустая'!$B$4,C23)),MAX($B$1:B22)+1,0)</f>
        <v>0</v>
      </c>
      <c r="C23" s="47" t="s">
        <v>3650</v>
      </c>
      <c r="E23">
        <v>22</v>
      </c>
      <c r="F23" t="e">
        <f t="shared" si="0"/>
        <v>#N/A</v>
      </c>
    </row>
    <row r="24" spans="1:6" x14ac:dyDescent="0.25">
      <c r="A24" s="1" t="s">
        <v>258</v>
      </c>
      <c r="B24" s="1">
        <f>IF(ISNUMBER(SEARCH('Анкета пустая'!$B$4,C24)),MAX($B$1:B23)+1,0)</f>
        <v>0</v>
      </c>
      <c r="C24" s="47" t="s">
        <v>1071</v>
      </c>
      <c r="E24">
        <v>23</v>
      </c>
      <c r="F24" t="e">
        <f t="shared" si="0"/>
        <v>#N/A</v>
      </c>
    </row>
    <row r="25" spans="1:6" x14ac:dyDescent="0.25">
      <c r="A25" s="1" t="s">
        <v>258</v>
      </c>
      <c r="B25" s="1">
        <f>IF(ISNUMBER(SEARCH('Анкета пустая'!$B$4,C25)),MAX($B$1:B24)+1,0)</f>
        <v>0</v>
      </c>
      <c r="C25" s="47" t="s">
        <v>1077</v>
      </c>
      <c r="E25">
        <v>24</v>
      </c>
      <c r="F25" t="e">
        <f t="shared" si="0"/>
        <v>#N/A</v>
      </c>
    </row>
    <row r="26" spans="1:6" x14ac:dyDescent="0.25">
      <c r="A26" s="1" t="s">
        <v>184</v>
      </c>
      <c r="B26" s="1">
        <f>IF(ISNUMBER(SEARCH('Анкета пустая'!$B$4,C26)),MAX($B$1:B25)+1,0)</f>
        <v>0</v>
      </c>
      <c r="C26" s="47" t="s">
        <v>3725</v>
      </c>
      <c r="E26">
        <v>25</v>
      </c>
      <c r="F26" t="e">
        <f t="shared" si="0"/>
        <v>#N/A</v>
      </c>
    </row>
    <row r="27" spans="1:6" x14ac:dyDescent="0.25">
      <c r="A27" s="1" t="s">
        <v>419</v>
      </c>
      <c r="B27" s="1">
        <f>IF(ISNUMBER(SEARCH('Анкета пустая'!$B$4,C27)),MAX($B$1:B26)+1,0)</f>
        <v>0</v>
      </c>
      <c r="C27" s="47" t="s">
        <v>1808</v>
      </c>
      <c r="E27">
        <v>26</v>
      </c>
      <c r="F27" t="e">
        <f t="shared" si="0"/>
        <v>#N/A</v>
      </c>
    </row>
    <row r="28" spans="1:6" x14ac:dyDescent="0.25">
      <c r="A28" s="47" t="s">
        <v>523</v>
      </c>
      <c r="B28" s="1">
        <f>IF(ISNUMBER(SEARCH('Анкета пустая'!$B$4,C28)),MAX($B$1:B27)+1,0)</f>
        <v>0</v>
      </c>
      <c r="C28" s="47" t="s">
        <v>2039</v>
      </c>
      <c r="E28">
        <v>27</v>
      </c>
      <c r="F28" t="e">
        <f t="shared" si="0"/>
        <v>#N/A</v>
      </c>
    </row>
    <row r="29" spans="1:6" x14ac:dyDescent="0.25">
      <c r="A29" s="1">
        <v>2573400</v>
      </c>
      <c r="B29" s="1">
        <f>IF(ISNUMBER(SEARCH('Анкета пустая'!$B$4,C29)),MAX($B$1:B28)+1,0)</f>
        <v>0</v>
      </c>
      <c r="C29" s="47" t="s">
        <v>1205</v>
      </c>
      <c r="E29">
        <v>28</v>
      </c>
      <c r="F29" t="e">
        <f t="shared" si="0"/>
        <v>#N/A</v>
      </c>
    </row>
    <row r="30" spans="1:6" x14ac:dyDescent="0.25">
      <c r="A30" s="1" t="s">
        <v>236</v>
      </c>
      <c r="B30" s="1">
        <f>IF(ISNUMBER(SEARCH('Анкета пустая'!$B$4,C30)),MAX($B$1:B29)+1,0)</f>
        <v>0</v>
      </c>
      <c r="C30" s="47" t="s">
        <v>1006</v>
      </c>
      <c r="E30">
        <v>29</v>
      </c>
      <c r="F30" t="e">
        <f t="shared" si="0"/>
        <v>#N/A</v>
      </c>
    </row>
    <row r="31" spans="1:6" x14ac:dyDescent="0.25">
      <c r="A31" s="1">
        <v>2442110</v>
      </c>
      <c r="B31" s="1">
        <f>IF(ISNUMBER(SEARCH('Анкета пустая'!$B$4,C31)),MAX($B$1:B30)+1,0)</f>
        <v>0</v>
      </c>
      <c r="C31" s="47" t="s">
        <v>1086</v>
      </c>
      <c r="E31">
        <v>30</v>
      </c>
      <c r="F31" t="e">
        <f t="shared" si="0"/>
        <v>#N/A</v>
      </c>
    </row>
    <row r="32" spans="1:6" x14ac:dyDescent="0.25">
      <c r="A32" s="1">
        <v>2015103</v>
      </c>
      <c r="B32" s="1">
        <f>IF(ISNUMBER(SEARCH('Анкета пустая'!$B$4,C32)),MAX($B$1:B31)+1,0)</f>
        <v>0</v>
      </c>
      <c r="C32" s="47" t="s">
        <v>752</v>
      </c>
      <c r="E32">
        <v>31</v>
      </c>
      <c r="F32" t="e">
        <f t="shared" si="0"/>
        <v>#N/A</v>
      </c>
    </row>
    <row r="33" spans="1:6" x14ac:dyDescent="0.25">
      <c r="A33" s="1" t="s">
        <v>206</v>
      </c>
      <c r="B33" s="1">
        <f>IF(ISNUMBER(SEARCH('Анкета пустая'!$B$4,C33)),MAX($B$1:B32)+1,0)</f>
        <v>0</v>
      </c>
      <c r="C33" s="47" t="s">
        <v>833</v>
      </c>
      <c r="E33">
        <v>32</v>
      </c>
      <c r="F33" t="e">
        <f t="shared" si="0"/>
        <v>#N/A</v>
      </c>
    </row>
    <row r="34" spans="1:6" x14ac:dyDescent="0.25">
      <c r="A34" s="1">
        <v>2013600</v>
      </c>
      <c r="B34" s="1">
        <f>IF(ISNUMBER(SEARCH('Анкета пустая'!$B$4,C34)),MAX($B$1:B33)+1,0)</f>
        <v>0</v>
      </c>
      <c r="C34" s="47" t="s">
        <v>726</v>
      </c>
      <c r="E34">
        <v>33</v>
      </c>
      <c r="F34" t="e">
        <f t="shared" si="0"/>
        <v>#N/A</v>
      </c>
    </row>
    <row r="35" spans="1:6" x14ac:dyDescent="0.25">
      <c r="A35" s="1">
        <v>2013600</v>
      </c>
      <c r="B35" s="1">
        <f>IF(ISNUMBER(SEARCH('Анкета пустая'!$B$4,C35)),MAX($B$1:B34)+1,0)</f>
        <v>0</v>
      </c>
      <c r="C35" s="47" t="s">
        <v>724</v>
      </c>
      <c r="E35">
        <v>34</v>
      </c>
      <c r="F35" t="e">
        <f t="shared" si="0"/>
        <v>#N/A</v>
      </c>
    </row>
    <row r="36" spans="1:6" x14ac:dyDescent="0.25">
      <c r="A36" s="1">
        <v>2013410</v>
      </c>
      <c r="B36" s="1">
        <f>IF(ISNUMBER(SEARCH('Анкета пустая'!$B$4,C36)),MAX($B$1:B35)+1,0)</f>
        <v>0</v>
      </c>
      <c r="C36" s="47" t="s">
        <v>703</v>
      </c>
      <c r="E36">
        <v>35</v>
      </c>
      <c r="F36" t="e">
        <f t="shared" si="0"/>
        <v>#N/A</v>
      </c>
    </row>
    <row r="37" spans="1:6" x14ac:dyDescent="0.25">
      <c r="A37" s="1" t="s">
        <v>323</v>
      </c>
      <c r="B37" s="1">
        <f>IF(ISNUMBER(SEARCH('Анкета пустая'!$B$4,C37)),MAX($B$1:B36)+1,0)</f>
        <v>0</v>
      </c>
      <c r="C37" s="47" t="s">
        <v>1448</v>
      </c>
      <c r="E37">
        <v>36</v>
      </c>
      <c r="F37" t="e">
        <f t="shared" si="0"/>
        <v>#N/A</v>
      </c>
    </row>
    <row r="38" spans="1:6" x14ac:dyDescent="0.25">
      <c r="A38" s="1" t="s">
        <v>323</v>
      </c>
      <c r="B38" s="1">
        <f>IF(ISNUMBER(SEARCH('Анкета пустая'!$B$4,C38)),MAX($B$1:B37)+1,0)</f>
        <v>0</v>
      </c>
      <c r="C38" s="47" t="s">
        <v>3753</v>
      </c>
      <c r="E38">
        <v>37</v>
      </c>
      <c r="F38" t="e">
        <f t="shared" si="0"/>
        <v>#N/A</v>
      </c>
    </row>
    <row r="39" spans="1:6" x14ac:dyDescent="0.25">
      <c r="A39" s="1" t="s">
        <v>323</v>
      </c>
      <c r="B39" s="1">
        <f>IF(ISNUMBER(SEARCH('Анкета пустая'!$B$4,C39)),MAX($B$1:B38)+1,0)</f>
        <v>0</v>
      </c>
      <c r="C39" s="47" t="s">
        <v>1449</v>
      </c>
      <c r="E39">
        <v>38</v>
      </c>
      <c r="F39" t="e">
        <f t="shared" si="0"/>
        <v>#N/A</v>
      </c>
    </row>
    <row r="40" spans="1:6" x14ac:dyDescent="0.25">
      <c r="A40" s="1" t="s">
        <v>326</v>
      </c>
      <c r="B40" s="1">
        <f>IF(ISNUMBER(SEARCH('Анкета пустая'!$B$4,C40)),MAX($B$1:B39)+1,0)</f>
        <v>0</v>
      </c>
      <c r="C40" s="47" t="s">
        <v>1468</v>
      </c>
      <c r="E40">
        <v>39</v>
      </c>
      <c r="F40" t="e">
        <f t="shared" si="0"/>
        <v>#N/A</v>
      </c>
    </row>
    <row r="41" spans="1:6" x14ac:dyDescent="0.25">
      <c r="A41" s="1" t="s">
        <v>315</v>
      </c>
      <c r="B41" s="1">
        <f>IF(ISNUMBER(SEARCH('Анкета пустая'!$B$4,C41)),MAX($B$1:B40)+1,0)</f>
        <v>0</v>
      </c>
      <c r="C41" s="47" t="s">
        <v>1381</v>
      </c>
      <c r="E41">
        <v>40</v>
      </c>
      <c r="F41" t="e">
        <f t="shared" si="0"/>
        <v>#N/A</v>
      </c>
    </row>
    <row r="42" spans="1:6" x14ac:dyDescent="0.25">
      <c r="A42" s="1" t="s">
        <v>305</v>
      </c>
      <c r="B42" s="1">
        <f>IF(ISNUMBER(SEARCH('Анкета пустая'!$B$4,C42)),MAX($B$1:B41)+1,0)</f>
        <v>0</v>
      </c>
      <c r="C42" s="47" t="s">
        <v>1358</v>
      </c>
      <c r="E42">
        <v>41</v>
      </c>
      <c r="F42" t="e">
        <f t="shared" si="0"/>
        <v>#N/A</v>
      </c>
    </row>
    <row r="43" spans="1:6" x14ac:dyDescent="0.25">
      <c r="A43" s="1" t="s">
        <v>206</v>
      </c>
      <c r="B43" s="1">
        <f>IF(ISNUMBER(SEARCH('Анкета пустая'!$B$4,C43)),MAX($B$1:B42)+1,0)</f>
        <v>0</v>
      </c>
      <c r="C43" s="47" t="s">
        <v>832</v>
      </c>
      <c r="E43">
        <v>42</v>
      </c>
      <c r="F43" t="e">
        <f t="shared" si="0"/>
        <v>#N/A</v>
      </c>
    </row>
    <row r="44" spans="1:6" x14ac:dyDescent="0.25">
      <c r="A44" s="1" t="s">
        <v>286</v>
      </c>
      <c r="B44" s="1">
        <f>IF(ISNUMBER(SEARCH('Анкета пустая'!$B$4,C44)),MAX($B$1:B43)+1,0)</f>
        <v>0</v>
      </c>
      <c r="C44" s="47" t="s">
        <v>3749</v>
      </c>
      <c r="E44">
        <v>43</v>
      </c>
      <c r="F44" t="e">
        <f t="shared" si="0"/>
        <v>#N/A</v>
      </c>
    </row>
    <row r="45" spans="1:6" x14ac:dyDescent="0.25">
      <c r="A45" s="1">
        <v>2059430</v>
      </c>
      <c r="B45" s="1">
        <f>IF(ISNUMBER(SEARCH('Анкета пустая'!$B$4,C45)),MAX($B$1:B44)+1,0)</f>
        <v>0</v>
      </c>
      <c r="C45" s="47" t="s">
        <v>793</v>
      </c>
      <c r="E45">
        <v>44</v>
      </c>
      <c r="F45" t="e">
        <f t="shared" si="0"/>
        <v>#N/A</v>
      </c>
    </row>
    <row r="46" spans="1:6" x14ac:dyDescent="0.25">
      <c r="A46" s="1" t="s">
        <v>425</v>
      </c>
      <c r="B46" s="1">
        <f>IF(ISNUMBER(SEARCH('Анкета пустая'!$B$4,C46)),MAX($B$1:B45)+1,0)</f>
        <v>0</v>
      </c>
      <c r="C46" s="47" t="s">
        <v>1820</v>
      </c>
      <c r="E46">
        <v>45</v>
      </c>
      <c r="F46" t="e">
        <f t="shared" si="0"/>
        <v>#N/A</v>
      </c>
    </row>
    <row r="47" spans="1:6" x14ac:dyDescent="0.25">
      <c r="A47" s="1" t="s">
        <v>425</v>
      </c>
      <c r="B47" s="1">
        <f>IF(ISNUMBER(SEARCH('Анкета пустая'!$B$4,C47)),MAX($B$1:B46)+1,0)</f>
        <v>0</v>
      </c>
      <c r="C47" s="47" t="s">
        <v>1819</v>
      </c>
      <c r="E47">
        <v>46</v>
      </c>
      <c r="F47" t="e">
        <f t="shared" si="0"/>
        <v>#N/A</v>
      </c>
    </row>
    <row r="48" spans="1:6" x14ac:dyDescent="0.25">
      <c r="A48" s="1" t="s">
        <v>425</v>
      </c>
      <c r="B48" s="1">
        <f>IF(ISNUMBER(SEARCH('Анкета пустая'!$B$4,C48)),MAX($B$1:B47)+1,0)</f>
        <v>0</v>
      </c>
      <c r="C48" s="47" t="s">
        <v>1821</v>
      </c>
      <c r="E48">
        <v>47</v>
      </c>
      <c r="F48" t="e">
        <f t="shared" si="0"/>
        <v>#N/A</v>
      </c>
    </row>
    <row r="49" spans="1:6" x14ac:dyDescent="0.25">
      <c r="A49" s="1" t="s">
        <v>301</v>
      </c>
      <c r="B49" s="1">
        <f>IF(ISNUMBER(SEARCH('Анкета пустая'!$B$4,C49)),MAX($B$1:B48)+1,0)</f>
        <v>0</v>
      </c>
      <c r="C49" s="47" t="s">
        <v>1341</v>
      </c>
      <c r="E49">
        <v>48</v>
      </c>
      <c r="F49" t="e">
        <f t="shared" si="0"/>
        <v>#N/A</v>
      </c>
    </row>
    <row r="50" spans="1:6" x14ac:dyDescent="0.25">
      <c r="A50" s="1">
        <v>2841240</v>
      </c>
      <c r="B50" s="1">
        <f>IF(ISNUMBER(SEARCH('Анкета пустая'!$B$4,C50)),MAX($B$1:B49)+1,0)</f>
        <v>0</v>
      </c>
      <c r="C50" s="47" t="s">
        <v>1835</v>
      </c>
      <c r="E50">
        <v>49</v>
      </c>
      <c r="F50" t="e">
        <f t="shared" si="0"/>
        <v>#N/A</v>
      </c>
    </row>
    <row r="51" spans="1:6" x14ac:dyDescent="0.25">
      <c r="A51" s="1" t="s">
        <v>208</v>
      </c>
      <c r="B51" s="1">
        <f>IF(ISNUMBER(SEARCH('Анкета пустая'!$B$4,C51)),MAX($B$1:B50)+1,0)</f>
        <v>0</v>
      </c>
      <c r="C51" s="47" t="s">
        <v>845</v>
      </c>
      <c r="E51">
        <v>50</v>
      </c>
      <c r="F51" t="e">
        <f t="shared" si="0"/>
        <v>#N/A</v>
      </c>
    </row>
    <row r="52" spans="1:6" x14ac:dyDescent="0.25">
      <c r="A52" s="1" t="s">
        <v>182</v>
      </c>
      <c r="B52" s="1">
        <f>IF(ISNUMBER(SEARCH('Анкета пустая'!$B$4,C52)),MAX($B$1:B51)+1,0)</f>
        <v>0</v>
      </c>
      <c r="C52" s="47" t="s">
        <v>674</v>
      </c>
      <c r="E52">
        <v>51</v>
      </c>
      <c r="F52" t="e">
        <f t="shared" si="0"/>
        <v>#N/A</v>
      </c>
    </row>
    <row r="53" spans="1:6" x14ac:dyDescent="0.25">
      <c r="A53" s="47">
        <v>6820120</v>
      </c>
      <c r="B53" s="1">
        <f>IF(ISNUMBER(SEARCH('Анкета пустая'!$B$4,C53)),MAX($B$1:B52)+1,0)</f>
        <v>0</v>
      </c>
      <c r="C53" s="47" t="s">
        <v>2034</v>
      </c>
      <c r="E53">
        <v>52</v>
      </c>
      <c r="F53" t="e">
        <f t="shared" si="0"/>
        <v>#N/A</v>
      </c>
    </row>
    <row r="54" spans="1:6" x14ac:dyDescent="0.25">
      <c r="A54" s="1" t="s">
        <v>494</v>
      </c>
      <c r="B54" s="1">
        <f>IF(ISNUMBER(SEARCH('Анкета пустая'!$B$4,C54)),MAX($B$1:B53)+1,0)</f>
        <v>0</v>
      </c>
      <c r="C54" s="47" t="s">
        <v>1983</v>
      </c>
      <c r="E54">
        <v>53</v>
      </c>
      <c r="F54" t="e">
        <f t="shared" si="0"/>
        <v>#N/A</v>
      </c>
    </row>
    <row r="55" spans="1:6" x14ac:dyDescent="0.25">
      <c r="A55" s="47" t="s">
        <v>532</v>
      </c>
      <c r="B55" s="1">
        <f>IF(ISNUMBER(SEARCH('Анкета пустая'!$B$4,C55)),MAX($B$1:B54)+1,0)</f>
        <v>0</v>
      </c>
      <c r="C55" s="47" t="s">
        <v>2053</v>
      </c>
      <c r="E55">
        <v>54</v>
      </c>
      <c r="F55" t="e">
        <f t="shared" si="0"/>
        <v>#N/A</v>
      </c>
    </row>
    <row r="56" spans="1:6" x14ac:dyDescent="0.25">
      <c r="A56" s="1" t="s">
        <v>322</v>
      </c>
      <c r="B56" s="1">
        <f>IF(ISNUMBER(SEARCH('Анкета пустая'!$B$4,C56)),MAX($B$1:B55)+1,0)</f>
        <v>0</v>
      </c>
      <c r="C56" s="47" t="s">
        <v>1425</v>
      </c>
      <c r="E56">
        <v>55</v>
      </c>
      <c r="F56" t="e">
        <f t="shared" si="0"/>
        <v>#N/A</v>
      </c>
    </row>
    <row r="57" spans="1:6" x14ac:dyDescent="0.25">
      <c r="A57" s="1" t="s">
        <v>294</v>
      </c>
      <c r="B57" s="1">
        <f>IF(ISNUMBER(SEARCH('Анкета пустая'!$B$4,C57)),MAX($B$1:B56)+1,0)</f>
        <v>0</v>
      </c>
      <c r="C57" s="47" t="s">
        <v>1316</v>
      </c>
      <c r="E57">
        <v>56</v>
      </c>
      <c r="F57" t="e">
        <f t="shared" si="0"/>
        <v>#N/A</v>
      </c>
    </row>
    <row r="58" spans="1:6" x14ac:dyDescent="0.25">
      <c r="A58" s="1" t="s">
        <v>253</v>
      </c>
      <c r="B58" s="1">
        <f>IF(ISNUMBER(SEARCH('Анкета пустая'!$B$4,C58)),MAX($B$1:B57)+1,0)</f>
        <v>0</v>
      </c>
      <c r="C58" s="47" t="s">
        <v>1050</v>
      </c>
      <c r="E58">
        <v>57</v>
      </c>
      <c r="F58" t="e">
        <f t="shared" si="0"/>
        <v>#N/A</v>
      </c>
    </row>
    <row r="59" spans="1:6" x14ac:dyDescent="0.25">
      <c r="A59" s="1">
        <v>2219300</v>
      </c>
      <c r="B59" s="1">
        <f>IF(ISNUMBER(SEARCH('Анкета пустая'!$B$4,C59)),MAX($B$1:B58)+1,0)</f>
        <v>0</v>
      </c>
      <c r="C59" s="47" t="s">
        <v>875</v>
      </c>
      <c r="E59">
        <v>58</v>
      </c>
      <c r="F59" t="e">
        <f t="shared" si="0"/>
        <v>#N/A</v>
      </c>
    </row>
    <row r="60" spans="1:6" x14ac:dyDescent="0.25">
      <c r="A60" s="1" t="s">
        <v>248</v>
      </c>
      <c r="B60" s="1">
        <f>IF(ISNUMBER(SEARCH('Анкета пустая'!$B$4,C60)),MAX($B$1:B59)+1,0)</f>
        <v>0</v>
      </c>
      <c r="C60" s="47" t="s">
        <v>1039</v>
      </c>
      <c r="E60">
        <v>59</v>
      </c>
      <c r="F60" t="e">
        <f t="shared" si="0"/>
        <v>#N/A</v>
      </c>
    </row>
    <row r="61" spans="1:6" x14ac:dyDescent="0.25">
      <c r="A61" s="1">
        <v>2059520</v>
      </c>
      <c r="B61" s="1">
        <f>IF(ISNUMBER(SEARCH('Анкета пустая'!$B$4,C61)),MAX($B$1:B60)+1,0)</f>
        <v>0</v>
      </c>
      <c r="C61" s="47" t="s">
        <v>820</v>
      </c>
      <c r="E61">
        <v>60</v>
      </c>
      <c r="F61" t="e">
        <f t="shared" si="0"/>
        <v>#N/A</v>
      </c>
    </row>
    <row r="62" spans="1:6" x14ac:dyDescent="0.25">
      <c r="A62" s="1" t="s">
        <v>196</v>
      </c>
      <c r="B62" s="1">
        <f>IF(ISNUMBER(SEARCH('Анкета пустая'!$B$4,C62)),MAX($B$1:B61)+1,0)</f>
        <v>0</v>
      </c>
      <c r="C62" s="47" t="s">
        <v>772</v>
      </c>
      <c r="E62">
        <v>61</v>
      </c>
      <c r="F62" t="e">
        <f t="shared" si="0"/>
        <v>#N/A</v>
      </c>
    </row>
    <row r="63" spans="1:6" x14ac:dyDescent="0.25">
      <c r="A63" s="1" t="s">
        <v>285</v>
      </c>
      <c r="B63" s="1">
        <f>IF(ISNUMBER(SEARCH('Анкета пустая'!$B$4,C63)),MAX($B$1:B62)+1,0)</f>
        <v>0</v>
      </c>
      <c r="C63" s="47" t="s">
        <v>1284</v>
      </c>
      <c r="E63">
        <v>62</v>
      </c>
      <c r="F63" t="e">
        <f t="shared" si="0"/>
        <v>#N/A</v>
      </c>
    </row>
    <row r="64" spans="1:6" x14ac:dyDescent="0.25">
      <c r="A64" s="1" t="s">
        <v>347</v>
      </c>
      <c r="B64" s="1">
        <f>IF(ISNUMBER(SEARCH('Анкета пустая'!$B$4,C64)),MAX($B$1:B63)+1,0)</f>
        <v>0</v>
      </c>
      <c r="C64" s="47" t="s">
        <v>1557</v>
      </c>
      <c r="E64">
        <v>63</v>
      </c>
      <c r="F64" t="e">
        <f t="shared" si="0"/>
        <v>#N/A</v>
      </c>
    </row>
    <row r="65" spans="1:6" x14ac:dyDescent="0.25">
      <c r="A65" s="1" t="s">
        <v>267</v>
      </c>
      <c r="B65" s="1">
        <f>IF(ISNUMBER(SEARCH('Анкета пустая'!$B$4,C65)),MAX($B$1:B64)+1,0)</f>
        <v>0</v>
      </c>
      <c r="C65" s="47" t="s">
        <v>1113</v>
      </c>
      <c r="E65">
        <v>64</v>
      </c>
      <c r="F65" t="e">
        <f t="shared" si="0"/>
        <v>#N/A</v>
      </c>
    </row>
    <row r="66" spans="1:6" x14ac:dyDescent="0.25">
      <c r="A66" s="1">
        <v>2020140</v>
      </c>
      <c r="B66" s="1">
        <f>IF(ISNUMBER(SEARCH('Анкета пустая'!$B$4,C66)),MAX($B$1:B65)+1,0)</f>
        <v>0</v>
      </c>
      <c r="C66" s="47" t="s">
        <v>760</v>
      </c>
      <c r="E66">
        <v>65</v>
      </c>
      <c r="F66" t="e">
        <f t="shared" ref="F66:F129" si="1">VLOOKUP(E66,B:C,2,0)</f>
        <v>#N/A</v>
      </c>
    </row>
    <row r="67" spans="1:6" x14ac:dyDescent="0.25">
      <c r="A67" s="1" t="s">
        <v>396</v>
      </c>
      <c r="B67" s="1">
        <f>IF(ISNUMBER(SEARCH('Анкета пустая'!$B$4,C67)),MAX($B$1:B66)+1,0)</f>
        <v>0</v>
      </c>
      <c r="C67" s="47" t="s">
        <v>1722</v>
      </c>
      <c r="E67">
        <v>66</v>
      </c>
      <c r="F67" t="e">
        <f t="shared" si="1"/>
        <v>#N/A</v>
      </c>
    </row>
    <row r="68" spans="1:6" x14ac:dyDescent="0.25">
      <c r="A68" s="1" t="s">
        <v>265</v>
      </c>
      <c r="B68" s="1">
        <f>IF(ISNUMBER(SEARCH('Анкета пустая'!$B$4,C68)),MAX($B$1:B67)+1,0)</f>
        <v>0</v>
      </c>
      <c r="C68" s="47" t="s">
        <v>1112</v>
      </c>
      <c r="E68">
        <v>67</v>
      </c>
      <c r="F68" t="e">
        <f t="shared" si="1"/>
        <v>#N/A</v>
      </c>
    </row>
    <row r="69" spans="1:6" x14ac:dyDescent="0.25">
      <c r="A69" s="1" t="s">
        <v>444</v>
      </c>
      <c r="B69" s="1">
        <f>IF(ISNUMBER(SEARCH('Анкета пустая'!$B$4,C69)),MAX($B$1:B68)+1,0)</f>
        <v>0</v>
      </c>
      <c r="C69" s="47" t="s">
        <v>1867</v>
      </c>
      <c r="E69">
        <v>68</v>
      </c>
      <c r="F69" t="e">
        <f t="shared" si="1"/>
        <v>#N/A</v>
      </c>
    </row>
    <row r="70" spans="1:6" x14ac:dyDescent="0.25">
      <c r="A70" s="1" t="s">
        <v>220</v>
      </c>
      <c r="B70" s="1">
        <f>IF(ISNUMBER(SEARCH('Анкета пустая'!$B$4,C70)),MAX($B$1:B69)+1,0)</f>
        <v>0</v>
      </c>
      <c r="C70" s="47" t="s">
        <v>927</v>
      </c>
      <c r="E70">
        <v>69</v>
      </c>
      <c r="F70" t="e">
        <f t="shared" si="1"/>
        <v>#N/A</v>
      </c>
    </row>
    <row r="71" spans="1:6" x14ac:dyDescent="0.25">
      <c r="A71" s="1" t="s">
        <v>234</v>
      </c>
      <c r="B71" s="1">
        <f>IF(ISNUMBER(SEARCH('Анкета пустая'!$B$4,C71)),MAX($B$1:B70)+1,0)</f>
        <v>0</v>
      </c>
      <c r="C71" s="47" t="s">
        <v>987</v>
      </c>
      <c r="E71">
        <v>70</v>
      </c>
      <c r="F71" t="e">
        <f t="shared" si="1"/>
        <v>#N/A</v>
      </c>
    </row>
    <row r="72" spans="1:6" x14ac:dyDescent="0.25">
      <c r="A72" s="1" t="s">
        <v>162</v>
      </c>
      <c r="B72" s="1">
        <f>IF(ISNUMBER(SEARCH('Анкета пустая'!$B$4,C72)),MAX($B$1:B71)+1,0)</f>
        <v>0</v>
      </c>
      <c r="C72" s="47" t="s">
        <v>636</v>
      </c>
      <c r="E72">
        <v>71</v>
      </c>
      <c r="F72" t="e">
        <f t="shared" si="1"/>
        <v>#N/A</v>
      </c>
    </row>
    <row r="73" spans="1:6" x14ac:dyDescent="0.25">
      <c r="A73" s="1" t="s">
        <v>352</v>
      </c>
      <c r="B73" s="1">
        <f>IF(ISNUMBER(SEARCH('Анкета пустая'!$B$4,C73)),MAX($B$1:B72)+1,0)</f>
        <v>0</v>
      </c>
      <c r="C73" s="47" t="s">
        <v>1577</v>
      </c>
      <c r="E73">
        <v>72</v>
      </c>
      <c r="F73" t="e">
        <f t="shared" si="1"/>
        <v>#N/A</v>
      </c>
    </row>
    <row r="74" spans="1:6" x14ac:dyDescent="0.25">
      <c r="A74" s="1" t="s">
        <v>381</v>
      </c>
      <c r="B74" s="1">
        <f>IF(ISNUMBER(SEARCH('Анкета пустая'!$B$4,C74)),MAX($B$1:B73)+1,0)</f>
        <v>0</v>
      </c>
      <c r="C74" s="47" t="s">
        <v>1670</v>
      </c>
      <c r="E74">
        <v>73</v>
      </c>
      <c r="F74" t="e">
        <f t="shared" si="1"/>
        <v>#N/A</v>
      </c>
    </row>
    <row r="75" spans="1:6" x14ac:dyDescent="0.25">
      <c r="A75" s="1">
        <v>2013319</v>
      </c>
      <c r="B75" s="1">
        <f>IF(ISNUMBER(SEARCH('Анкета пустая'!$B$4,C75)),MAX($B$1:B74)+1,0)</f>
        <v>0</v>
      </c>
      <c r="C75" s="47" t="s">
        <v>699</v>
      </c>
      <c r="E75">
        <v>74</v>
      </c>
      <c r="F75" t="e">
        <f t="shared" si="1"/>
        <v>#N/A</v>
      </c>
    </row>
    <row r="76" spans="1:6" x14ac:dyDescent="0.25">
      <c r="A76" s="1" t="s">
        <v>321</v>
      </c>
      <c r="B76" s="1">
        <f>IF(ISNUMBER(SEARCH('Анкета пустая'!$B$4,C76)),MAX($B$1:B75)+1,0)</f>
        <v>0</v>
      </c>
      <c r="C76" s="47" t="s">
        <v>3750</v>
      </c>
      <c r="E76">
        <v>75</v>
      </c>
      <c r="F76" t="e">
        <f t="shared" si="1"/>
        <v>#N/A</v>
      </c>
    </row>
    <row r="77" spans="1:6" x14ac:dyDescent="0.25">
      <c r="A77" s="1" t="s">
        <v>306</v>
      </c>
      <c r="B77" s="1">
        <f>IF(ISNUMBER(SEARCH('Анкета пустая'!$B$4,C77)),MAX($B$1:B76)+1,0)</f>
        <v>0</v>
      </c>
      <c r="C77" s="47" t="s">
        <v>1359</v>
      </c>
      <c r="E77">
        <v>76</v>
      </c>
      <c r="F77" t="e">
        <f t="shared" si="1"/>
        <v>#N/A</v>
      </c>
    </row>
    <row r="78" spans="1:6" x14ac:dyDescent="0.25">
      <c r="A78" s="1" t="s">
        <v>349</v>
      </c>
      <c r="B78" s="1">
        <f>IF(ISNUMBER(SEARCH('Анкета пустая'!$B$4,C78)),MAX($B$1:B77)+1,0)</f>
        <v>0</v>
      </c>
      <c r="C78" s="47" t="s">
        <v>1561</v>
      </c>
      <c r="E78">
        <v>77</v>
      </c>
      <c r="F78" t="e">
        <f t="shared" si="1"/>
        <v>#N/A</v>
      </c>
    </row>
    <row r="79" spans="1:6" x14ac:dyDescent="0.25">
      <c r="A79" s="1">
        <v>2720230</v>
      </c>
      <c r="B79" s="1">
        <f>IF(ISNUMBER(SEARCH('Анкета пустая'!$B$4,C79)),MAX($B$1:B78)+1,0)</f>
        <v>0</v>
      </c>
      <c r="C79" s="47" t="s">
        <v>2628</v>
      </c>
      <c r="E79">
        <v>78</v>
      </c>
      <c r="F79" t="e">
        <f t="shared" si="1"/>
        <v>#N/A</v>
      </c>
    </row>
    <row r="80" spans="1:6" x14ac:dyDescent="0.25">
      <c r="A80" s="1">
        <v>2720230</v>
      </c>
      <c r="B80" s="1">
        <f>IF(ISNUMBER(SEARCH('Анкета пустая'!$B$4,C80)),MAX($B$1:B79)+1,0)</f>
        <v>0</v>
      </c>
      <c r="C80" s="47" t="s">
        <v>1564</v>
      </c>
      <c r="E80">
        <v>79</v>
      </c>
      <c r="F80" t="e">
        <f t="shared" si="1"/>
        <v>#N/A</v>
      </c>
    </row>
    <row r="81" spans="1:6" x14ac:dyDescent="0.25">
      <c r="A81" s="1" t="s">
        <v>446</v>
      </c>
      <c r="B81" s="1">
        <f>IF(ISNUMBER(SEARCH('Анкета пустая'!$B$4,C81)),MAX($B$1:B80)+1,0)</f>
        <v>0</v>
      </c>
      <c r="C81" s="47" t="s">
        <v>1873</v>
      </c>
      <c r="E81">
        <v>80</v>
      </c>
      <c r="F81" t="e">
        <f t="shared" si="1"/>
        <v>#N/A</v>
      </c>
    </row>
    <row r="82" spans="1:6" x14ac:dyDescent="0.25">
      <c r="A82" s="1" t="s">
        <v>229</v>
      </c>
      <c r="B82" s="1">
        <f>IF(ISNUMBER(SEARCH('Анкета пустая'!$B$4,C82)),MAX($B$1:B81)+1,0)</f>
        <v>0</v>
      </c>
      <c r="C82" s="47" t="s">
        <v>971</v>
      </c>
      <c r="E82">
        <v>81</v>
      </c>
      <c r="F82" t="e">
        <f t="shared" si="1"/>
        <v>#N/A</v>
      </c>
    </row>
    <row r="83" spans="1:6" x14ac:dyDescent="0.25">
      <c r="A83" s="1" t="s">
        <v>150</v>
      </c>
      <c r="B83" s="1">
        <f>IF(ISNUMBER(SEARCH('Анкета пустая'!$B$4,C83)),MAX($B$1:B82)+1,0)</f>
        <v>0</v>
      </c>
      <c r="C83" s="47" t="s">
        <v>621</v>
      </c>
      <c r="E83">
        <v>82</v>
      </c>
      <c r="F83" t="e">
        <f t="shared" si="1"/>
        <v>#N/A</v>
      </c>
    </row>
    <row r="84" spans="1:6" x14ac:dyDescent="0.25">
      <c r="A84" s="1" t="s">
        <v>176</v>
      </c>
      <c r="B84" s="1">
        <f>IF(ISNUMBER(SEARCH('Анкета пустая'!$B$4,C84)),MAX($B$1:B83)+1,0)</f>
        <v>0</v>
      </c>
      <c r="C84" s="47" t="s">
        <v>657</v>
      </c>
      <c r="E84">
        <v>83</v>
      </c>
      <c r="F84" t="e">
        <f t="shared" si="1"/>
        <v>#N/A</v>
      </c>
    </row>
    <row r="85" spans="1:6" x14ac:dyDescent="0.25">
      <c r="A85" s="1">
        <v>2014120</v>
      </c>
      <c r="B85" s="1">
        <f>IF(ISNUMBER(SEARCH('Анкета пустая'!$B$4,C85)),MAX($B$1:B84)+1,0)</f>
        <v>0</v>
      </c>
      <c r="C85" s="47" t="s">
        <v>732</v>
      </c>
      <c r="E85">
        <v>84</v>
      </c>
      <c r="F85" t="e">
        <f t="shared" si="1"/>
        <v>#N/A</v>
      </c>
    </row>
    <row r="86" spans="1:6" x14ac:dyDescent="0.25">
      <c r="A86" s="1" t="s">
        <v>464</v>
      </c>
      <c r="B86" s="1">
        <f>IF(ISNUMBER(SEARCH('Анкета пустая'!$B$4,C86)),MAX($B$1:B85)+1,0)</f>
        <v>0</v>
      </c>
      <c r="C86" s="47" t="s">
        <v>1913</v>
      </c>
      <c r="E86">
        <v>85</v>
      </c>
      <c r="F86" t="e">
        <f t="shared" si="1"/>
        <v>#N/A</v>
      </c>
    </row>
    <row r="87" spans="1:6" x14ac:dyDescent="0.25">
      <c r="A87" s="1" t="s">
        <v>243</v>
      </c>
      <c r="B87" s="1">
        <f>IF(ISNUMBER(SEARCH('Анкета пустая'!$B$4,C87)),MAX($B$1:B86)+1,0)</f>
        <v>0</v>
      </c>
      <c r="C87" s="47" t="s">
        <v>1022</v>
      </c>
      <c r="E87">
        <v>86</v>
      </c>
      <c r="F87" t="e">
        <f t="shared" si="1"/>
        <v>#N/A</v>
      </c>
    </row>
    <row r="88" spans="1:6" x14ac:dyDescent="0.25">
      <c r="A88" s="1" t="s">
        <v>207</v>
      </c>
      <c r="B88" s="1">
        <f>IF(ISNUMBER(SEARCH('Анкета пустая'!$B$4,C88)),MAX($B$1:B87)+1,0)</f>
        <v>0</v>
      </c>
      <c r="C88" s="47" t="s">
        <v>839</v>
      </c>
      <c r="E88">
        <v>87</v>
      </c>
      <c r="F88" t="e">
        <f t="shared" si="1"/>
        <v>#N/A</v>
      </c>
    </row>
    <row r="89" spans="1:6" x14ac:dyDescent="0.25">
      <c r="A89" s="1" t="s">
        <v>217</v>
      </c>
      <c r="B89" s="1">
        <f>IF(ISNUMBER(SEARCH('Анкета пустая'!$B$4,C89)),MAX($B$1:B88)+1,0)</f>
        <v>0</v>
      </c>
      <c r="C89" s="47" t="s">
        <v>917</v>
      </c>
      <c r="E89">
        <v>88</v>
      </c>
      <c r="F89" t="e">
        <f t="shared" si="1"/>
        <v>#N/A</v>
      </c>
    </row>
    <row r="90" spans="1:6" x14ac:dyDescent="0.25">
      <c r="A90" s="1">
        <v>2013413</v>
      </c>
      <c r="B90" s="1">
        <f>IF(ISNUMBER(SEARCH('Анкета пустая'!$B$4,C90)),MAX($B$1:B89)+1,0)</f>
        <v>0</v>
      </c>
      <c r="C90" s="47" t="s">
        <v>706</v>
      </c>
      <c r="E90">
        <v>89</v>
      </c>
      <c r="F90" t="e">
        <f t="shared" si="1"/>
        <v>#N/A</v>
      </c>
    </row>
    <row r="91" spans="1:6" x14ac:dyDescent="0.25">
      <c r="A91" s="1">
        <v>2573400</v>
      </c>
      <c r="B91" s="1">
        <f>IF(ISNUMBER(SEARCH('Анкета пустая'!$B$4,C91)),MAX($B$1:B90)+1,0)</f>
        <v>0</v>
      </c>
      <c r="C91" s="47" t="s">
        <v>1212</v>
      </c>
      <c r="E91">
        <v>90</v>
      </c>
      <c r="F91" t="e">
        <f t="shared" si="1"/>
        <v>#N/A</v>
      </c>
    </row>
    <row r="92" spans="1:6" x14ac:dyDescent="0.25">
      <c r="A92" s="1" t="s">
        <v>323</v>
      </c>
      <c r="B92" s="1">
        <f>IF(ISNUMBER(SEARCH('Анкета пустая'!$B$4,C92)),MAX($B$1:B91)+1,0)</f>
        <v>0</v>
      </c>
      <c r="C92" s="47" t="s">
        <v>1444</v>
      </c>
      <c r="E92">
        <v>91</v>
      </c>
      <c r="F92" t="e">
        <f t="shared" si="1"/>
        <v>#N/A</v>
      </c>
    </row>
    <row r="93" spans="1:6" x14ac:dyDescent="0.25">
      <c r="A93" s="1" t="s">
        <v>342</v>
      </c>
      <c r="B93" s="1">
        <f>IF(ISNUMBER(SEARCH('Анкета пустая'!$B$4,C93)),MAX($B$1:B92)+1,0)</f>
        <v>0</v>
      </c>
      <c r="C93" s="47" t="s">
        <v>1520</v>
      </c>
      <c r="E93">
        <v>92</v>
      </c>
      <c r="F93" t="e">
        <f t="shared" si="1"/>
        <v>#N/A</v>
      </c>
    </row>
    <row r="94" spans="1:6" x14ac:dyDescent="0.25">
      <c r="A94" s="1" t="s">
        <v>323</v>
      </c>
      <c r="B94" s="1">
        <f>IF(ISNUMBER(SEARCH('Анкета пустая'!$B$4,C94)),MAX($B$1:B93)+1,0)</f>
        <v>0</v>
      </c>
      <c r="C94" s="47" t="s">
        <v>1456</v>
      </c>
      <c r="E94">
        <v>93</v>
      </c>
      <c r="F94" t="e">
        <f t="shared" si="1"/>
        <v>#N/A</v>
      </c>
    </row>
    <row r="95" spans="1:6" x14ac:dyDescent="0.25">
      <c r="A95" s="1">
        <v>2572140</v>
      </c>
      <c r="B95" s="1">
        <f>IF(ISNUMBER(SEARCH('Анкета пустая'!$B$4,C95)),MAX($B$1:B94)+1,0)</f>
        <v>0</v>
      </c>
      <c r="C95" s="47" t="s">
        <v>1135</v>
      </c>
      <c r="E95">
        <v>94</v>
      </c>
      <c r="F95" t="e">
        <f t="shared" si="1"/>
        <v>#N/A</v>
      </c>
    </row>
    <row r="96" spans="1:6" x14ac:dyDescent="0.25">
      <c r="A96" s="1" t="s">
        <v>355</v>
      </c>
      <c r="B96" s="1">
        <f>IF(ISNUMBER(SEARCH('Анкета пустая'!$B$4,C96)),MAX($B$1:B95)+1,0)</f>
        <v>0</v>
      </c>
      <c r="C96" s="47" t="s">
        <v>1592</v>
      </c>
      <c r="E96">
        <v>95</v>
      </c>
      <c r="F96" t="e">
        <f t="shared" si="1"/>
        <v>#N/A</v>
      </c>
    </row>
    <row r="97" spans="1:6" x14ac:dyDescent="0.25">
      <c r="A97" s="1" t="s">
        <v>415</v>
      </c>
      <c r="B97" s="1">
        <f>IF(ISNUMBER(SEARCH('Анкета пустая'!$B$4,C97)),MAX($B$1:B96)+1,0)</f>
        <v>0</v>
      </c>
      <c r="C97" s="47" t="s">
        <v>1796</v>
      </c>
      <c r="E97">
        <v>96</v>
      </c>
      <c r="F97" t="e">
        <f t="shared" si="1"/>
        <v>#N/A</v>
      </c>
    </row>
    <row r="98" spans="1:6" x14ac:dyDescent="0.25">
      <c r="A98" s="1" t="s">
        <v>342</v>
      </c>
      <c r="B98" s="1">
        <f>IF(ISNUMBER(SEARCH('Анкета пустая'!$B$4,C98)),MAX($B$1:B97)+1,0)</f>
        <v>0</v>
      </c>
      <c r="C98" s="47" t="s">
        <v>1516</v>
      </c>
      <c r="E98">
        <v>97</v>
      </c>
      <c r="F98" t="e">
        <f t="shared" si="1"/>
        <v>#N/A</v>
      </c>
    </row>
    <row r="99" spans="1:6" x14ac:dyDescent="0.25">
      <c r="A99" s="1" t="s">
        <v>300</v>
      </c>
      <c r="B99" s="1">
        <f>IF(ISNUMBER(SEARCH('Анкета пустая'!$B$4,C99)),MAX($B$1:B98)+1,0)</f>
        <v>0</v>
      </c>
      <c r="C99" s="47" t="s">
        <v>1335</v>
      </c>
      <c r="E99">
        <v>98</v>
      </c>
      <c r="F99" t="e">
        <f t="shared" si="1"/>
        <v>#N/A</v>
      </c>
    </row>
    <row r="100" spans="1:6" x14ac:dyDescent="0.25">
      <c r="A100" s="1" t="s">
        <v>342</v>
      </c>
      <c r="B100" s="1">
        <f>IF(ISNUMBER(SEARCH('Анкета пустая'!$B$4,C100)),MAX($B$1:B99)+1,0)</f>
        <v>0</v>
      </c>
      <c r="C100" s="47" t="s">
        <v>1522</v>
      </c>
      <c r="E100">
        <v>99</v>
      </c>
      <c r="F100" t="e">
        <f t="shared" si="1"/>
        <v>#N/A</v>
      </c>
    </row>
    <row r="101" spans="1:6" x14ac:dyDescent="0.25">
      <c r="A101" s="1" t="s">
        <v>342</v>
      </c>
      <c r="B101" s="1">
        <f>IF(ISNUMBER(SEARCH('Анкета пустая'!$B$4,C101)),MAX($B$1:B100)+1,0)</f>
        <v>0</v>
      </c>
      <c r="C101" s="47" t="s">
        <v>1521</v>
      </c>
      <c r="E101">
        <v>100</v>
      </c>
      <c r="F101" t="e">
        <f t="shared" si="1"/>
        <v>#N/A</v>
      </c>
    </row>
    <row r="102" spans="1:6" x14ac:dyDescent="0.25">
      <c r="A102" s="1" t="s">
        <v>342</v>
      </c>
      <c r="B102" s="1">
        <f>IF(ISNUMBER(SEARCH('Анкета пустая'!$B$4,C102)),MAX($B$1:B101)+1,0)</f>
        <v>0</v>
      </c>
      <c r="C102" s="47" t="s">
        <v>1517</v>
      </c>
      <c r="E102">
        <v>101</v>
      </c>
      <c r="F102" t="e">
        <f t="shared" si="1"/>
        <v>#N/A</v>
      </c>
    </row>
    <row r="103" spans="1:6" x14ac:dyDescent="0.25">
      <c r="A103" s="1" t="s">
        <v>342</v>
      </c>
      <c r="B103" s="1">
        <f>IF(ISNUMBER(SEARCH('Анкета пустая'!$B$4,C103)),MAX($B$1:B102)+1,0)</f>
        <v>0</v>
      </c>
      <c r="C103" s="47" t="s">
        <v>1518</v>
      </c>
      <c r="E103">
        <v>102</v>
      </c>
      <c r="F103" t="e">
        <f t="shared" si="1"/>
        <v>#N/A</v>
      </c>
    </row>
    <row r="104" spans="1:6" x14ac:dyDescent="0.25">
      <c r="A104" s="1" t="s">
        <v>329</v>
      </c>
      <c r="B104" s="1">
        <f>IF(ISNUMBER(SEARCH('Анкета пустая'!$B$4,C104)),MAX($B$1:B103)+1,0)</f>
        <v>0</v>
      </c>
      <c r="C104" s="47" t="s">
        <v>1483</v>
      </c>
      <c r="E104">
        <v>103</v>
      </c>
      <c r="F104" t="e">
        <f t="shared" si="1"/>
        <v>#N/A</v>
      </c>
    </row>
    <row r="105" spans="1:6" x14ac:dyDescent="0.25">
      <c r="A105" s="1" t="s">
        <v>342</v>
      </c>
      <c r="B105" s="1">
        <f>IF(ISNUMBER(SEARCH('Анкета пустая'!$B$4,C105)),MAX($B$1:B104)+1,0)</f>
        <v>0</v>
      </c>
      <c r="C105" s="47" t="s">
        <v>1515</v>
      </c>
      <c r="E105">
        <v>104</v>
      </c>
      <c r="F105" t="e">
        <f t="shared" si="1"/>
        <v>#N/A</v>
      </c>
    </row>
    <row r="106" spans="1:6" x14ac:dyDescent="0.25">
      <c r="A106" s="1" t="s">
        <v>342</v>
      </c>
      <c r="B106" s="1">
        <f>IF(ISNUMBER(SEARCH('Анкета пустая'!$B$4,C106)),MAX($B$1:B105)+1,0)</f>
        <v>0</v>
      </c>
      <c r="C106" s="47" t="s">
        <v>1519</v>
      </c>
      <c r="E106">
        <v>105</v>
      </c>
      <c r="F106" t="e">
        <f t="shared" si="1"/>
        <v>#N/A</v>
      </c>
    </row>
    <row r="107" spans="1:6" x14ac:dyDescent="0.25">
      <c r="A107" s="1" t="s">
        <v>169</v>
      </c>
      <c r="B107" s="1">
        <f>IF(ISNUMBER(SEARCH('Анкета пустая'!$B$4,C107)),MAX($B$1:B106)+1,0)</f>
        <v>0</v>
      </c>
      <c r="C107" s="47" t="s">
        <v>649</v>
      </c>
      <c r="E107">
        <v>106</v>
      </c>
      <c r="F107" t="e">
        <f t="shared" si="1"/>
        <v>#N/A</v>
      </c>
    </row>
    <row r="108" spans="1:6" x14ac:dyDescent="0.25">
      <c r="A108" s="1" t="s">
        <v>382</v>
      </c>
      <c r="B108" s="1">
        <f>IF(ISNUMBER(SEARCH('Анкета пустая'!$B$4,C108)),MAX($B$1:B107)+1,0)</f>
        <v>0</v>
      </c>
      <c r="C108" s="47" t="s">
        <v>1671</v>
      </c>
      <c r="E108">
        <v>107</v>
      </c>
      <c r="F108" t="e">
        <f t="shared" si="1"/>
        <v>#N/A</v>
      </c>
    </row>
    <row r="109" spans="1:6" x14ac:dyDescent="0.25">
      <c r="A109" s="1" t="s">
        <v>280</v>
      </c>
      <c r="B109" s="1">
        <f>IF(ISNUMBER(SEARCH('Анкета пустая'!$B$4,C109)),MAX($B$1:B108)+1,0)</f>
        <v>0</v>
      </c>
      <c r="C109" s="47" t="s">
        <v>1266</v>
      </c>
      <c r="E109">
        <v>108</v>
      </c>
      <c r="F109" t="e">
        <f t="shared" si="1"/>
        <v>#N/A</v>
      </c>
    </row>
    <row r="110" spans="1:6" x14ac:dyDescent="0.25">
      <c r="A110" s="1">
        <v>2594110</v>
      </c>
      <c r="B110" s="1">
        <f>IF(ISNUMBER(SEARCH('Анкета пустая'!$B$4,C110)),MAX($B$1:B109)+1,0)</f>
        <v>0</v>
      </c>
      <c r="C110" s="47" t="s">
        <v>1264</v>
      </c>
      <c r="E110">
        <v>109</v>
      </c>
      <c r="F110" t="e">
        <f t="shared" si="1"/>
        <v>#N/A</v>
      </c>
    </row>
    <row r="111" spans="1:6" x14ac:dyDescent="0.25">
      <c r="A111" s="1">
        <v>2594110</v>
      </c>
      <c r="B111" s="1">
        <f>IF(ISNUMBER(SEARCH('Анкета пустая'!$B$4,C111)),MAX($B$1:B110)+1,0)</f>
        <v>0</v>
      </c>
      <c r="C111" s="47" t="s">
        <v>1263</v>
      </c>
      <c r="E111">
        <v>110</v>
      </c>
      <c r="F111" t="e">
        <f t="shared" si="1"/>
        <v>#N/A</v>
      </c>
    </row>
    <row r="112" spans="1:6" x14ac:dyDescent="0.25">
      <c r="A112" s="1">
        <v>2594110</v>
      </c>
      <c r="B112" s="1">
        <f>IF(ISNUMBER(SEARCH('Анкета пустая'!$B$4,C112)),MAX($B$1:B111)+1,0)</f>
        <v>0</v>
      </c>
      <c r="C112" s="47" t="s">
        <v>1262</v>
      </c>
      <c r="E112">
        <v>111</v>
      </c>
      <c r="F112" t="e">
        <f t="shared" si="1"/>
        <v>#N/A</v>
      </c>
    </row>
    <row r="113" spans="1:6" x14ac:dyDescent="0.25">
      <c r="A113" s="1">
        <v>2573300</v>
      </c>
      <c r="B113" s="1">
        <f>IF(ISNUMBER(SEARCH('Анкета пустая'!$B$4,C113)),MAX($B$1:B112)+1,0)</f>
        <v>0</v>
      </c>
      <c r="C113" s="47" t="s">
        <v>1171</v>
      </c>
      <c r="E113">
        <v>112</v>
      </c>
      <c r="F113" t="e">
        <f t="shared" si="1"/>
        <v>#N/A</v>
      </c>
    </row>
    <row r="114" spans="1:6" x14ac:dyDescent="0.25">
      <c r="A114" s="1" t="s">
        <v>156</v>
      </c>
      <c r="B114" s="1">
        <f>IF(ISNUMBER(SEARCH('Анкета пустая'!$B$4,C114)),MAX($B$1:B113)+1,0)</f>
        <v>0</v>
      </c>
      <c r="C114" s="47" t="s">
        <v>627</v>
      </c>
      <c r="E114">
        <v>113</v>
      </c>
      <c r="F114" t="e">
        <f t="shared" si="1"/>
        <v>#N/A</v>
      </c>
    </row>
    <row r="115" spans="1:6" x14ac:dyDescent="0.25">
      <c r="A115" s="1" t="s">
        <v>144</v>
      </c>
      <c r="B115" s="1">
        <f>IF(ISNUMBER(SEARCH('Анкета пустая'!$B$4,C115)),MAX($B$1:B114)+1,0)</f>
        <v>0</v>
      </c>
      <c r="C115" s="47" t="s">
        <v>602</v>
      </c>
      <c r="E115">
        <v>114</v>
      </c>
      <c r="F115" t="e">
        <f t="shared" si="1"/>
        <v>#N/A</v>
      </c>
    </row>
    <row r="116" spans="1:6" x14ac:dyDescent="0.25">
      <c r="A116" s="1" t="s">
        <v>158</v>
      </c>
      <c r="B116" s="1">
        <f>IF(ISNUMBER(SEARCH('Анкета пустая'!$B$4,C116)),MAX($B$1:B115)+1,0)</f>
        <v>0</v>
      </c>
      <c r="C116" s="47" t="s">
        <v>630</v>
      </c>
      <c r="E116">
        <v>115</v>
      </c>
      <c r="F116" t="e">
        <f t="shared" si="1"/>
        <v>#N/A</v>
      </c>
    </row>
    <row r="117" spans="1:6" x14ac:dyDescent="0.25">
      <c r="A117" s="1" t="s">
        <v>158</v>
      </c>
      <c r="B117" s="1">
        <f>IF(ISNUMBER(SEARCH('Анкета пустая'!$B$4,C117)),MAX($B$1:B116)+1,0)</f>
        <v>0</v>
      </c>
      <c r="C117" s="47" t="s">
        <v>3723</v>
      </c>
      <c r="E117">
        <v>116</v>
      </c>
      <c r="F117" t="e">
        <f t="shared" si="1"/>
        <v>#N/A</v>
      </c>
    </row>
    <row r="118" spans="1:6" x14ac:dyDescent="0.25">
      <c r="A118" s="1">
        <v>2573400</v>
      </c>
      <c r="B118" s="1">
        <f>IF(ISNUMBER(SEARCH('Анкета пустая'!$B$4,C118)),MAX($B$1:B117)+1,0)</f>
        <v>0</v>
      </c>
      <c r="C118" s="47" t="s">
        <v>1231</v>
      </c>
      <c r="E118">
        <v>117</v>
      </c>
      <c r="F118" t="e">
        <f t="shared" si="1"/>
        <v>#N/A</v>
      </c>
    </row>
    <row r="119" spans="1:6" x14ac:dyDescent="0.25">
      <c r="A119" s="1" t="s">
        <v>149</v>
      </c>
      <c r="B119" s="1">
        <f>IF(ISNUMBER(SEARCH('Анкета пустая'!$B$4,C119)),MAX($B$1:B118)+1,0)</f>
        <v>0</v>
      </c>
      <c r="C119" s="47" t="s">
        <v>620</v>
      </c>
      <c r="E119">
        <v>118</v>
      </c>
      <c r="F119" t="e">
        <f t="shared" si="1"/>
        <v>#N/A</v>
      </c>
    </row>
    <row r="120" spans="1:6" x14ac:dyDescent="0.25">
      <c r="A120" s="1" t="s">
        <v>3685</v>
      </c>
      <c r="B120" s="1">
        <f>IF(ISNUMBER(SEARCH('Анкета пустая'!$B$4,C120)),MAX($B$1:B119)+1,0)</f>
        <v>0</v>
      </c>
      <c r="C120" s="47" t="s">
        <v>1999</v>
      </c>
      <c r="E120">
        <v>119</v>
      </c>
      <c r="F120" t="e">
        <f t="shared" si="1"/>
        <v>#N/A</v>
      </c>
    </row>
    <row r="121" spans="1:6" x14ac:dyDescent="0.25">
      <c r="A121" s="1" t="s">
        <v>444</v>
      </c>
      <c r="B121" s="1">
        <f>IF(ISNUMBER(SEARCH('Анкета пустая'!$B$4,C121)),MAX($B$1:B120)+1,0)</f>
        <v>0</v>
      </c>
      <c r="C121" s="47" t="s">
        <v>1870</v>
      </c>
      <c r="E121">
        <v>120</v>
      </c>
      <c r="F121" t="e">
        <f t="shared" si="1"/>
        <v>#N/A</v>
      </c>
    </row>
    <row r="122" spans="1:6" x14ac:dyDescent="0.25">
      <c r="A122" s="1" t="s">
        <v>169</v>
      </c>
      <c r="B122" s="1">
        <f>IF(ISNUMBER(SEARCH('Анкета пустая'!$B$4,C122)),MAX($B$1:B121)+1,0)</f>
        <v>0</v>
      </c>
      <c r="C122" s="47" t="s">
        <v>645</v>
      </c>
      <c r="E122">
        <v>121</v>
      </c>
      <c r="F122" t="e">
        <f t="shared" si="1"/>
        <v>#N/A</v>
      </c>
    </row>
    <row r="123" spans="1:6" x14ac:dyDescent="0.25">
      <c r="A123" s="1" t="s">
        <v>164</v>
      </c>
      <c r="B123" s="1">
        <f>IF(ISNUMBER(SEARCH('Анкета пустая'!$B$4,C123)),MAX($B$1:B122)+1,0)</f>
        <v>0</v>
      </c>
      <c r="C123" s="47" t="s">
        <v>638</v>
      </c>
      <c r="E123">
        <v>122</v>
      </c>
      <c r="F123" t="e">
        <f t="shared" si="1"/>
        <v>#N/A</v>
      </c>
    </row>
    <row r="124" spans="1:6" x14ac:dyDescent="0.25">
      <c r="A124" s="1">
        <v>2059520</v>
      </c>
      <c r="B124" s="1">
        <f>IF(ISNUMBER(SEARCH('Анкета пустая'!$B$4,C124)),MAX($B$1:B123)+1,0)</f>
        <v>0</v>
      </c>
      <c r="C124" s="47" t="s">
        <v>799</v>
      </c>
      <c r="E124">
        <v>123</v>
      </c>
      <c r="F124" t="e">
        <f t="shared" si="1"/>
        <v>#N/A</v>
      </c>
    </row>
    <row r="125" spans="1:6" x14ac:dyDescent="0.25">
      <c r="A125" s="1" t="s">
        <v>164</v>
      </c>
      <c r="B125" s="1">
        <f>IF(ISNUMBER(SEARCH('Анкета пустая'!$B$4,C125)),MAX($B$1:B124)+1,0)</f>
        <v>0</v>
      </c>
      <c r="C125" s="47" t="s">
        <v>3643</v>
      </c>
      <c r="E125">
        <v>124</v>
      </c>
      <c r="F125" t="e">
        <f t="shared" si="1"/>
        <v>#N/A</v>
      </c>
    </row>
    <row r="126" spans="1:6" x14ac:dyDescent="0.25">
      <c r="A126" s="1" t="s">
        <v>166</v>
      </c>
      <c r="B126" s="1">
        <f>IF(ISNUMBER(SEARCH('Анкета пустая'!$B$4,C126)),MAX($B$1:B125)+1,0)</f>
        <v>0</v>
      </c>
      <c r="C126" s="47" t="s">
        <v>550</v>
      </c>
      <c r="E126">
        <v>125</v>
      </c>
      <c r="F126" t="e">
        <f t="shared" si="1"/>
        <v>#N/A</v>
      </c>
    </row>
    <row r="127" spans="1:6" x14ac:dyDescent="0.25">
      <c r="A127" s="1" t="s">
        <v>164</v>
      </c>
      <c r="B127" s="1">
        <f>IF(ISNUMBER(SEARCH('Анкета пустая'!$B$4,C127)),MAX($B$1:B126)+1,0)</f>
        <v>0</v>
      </c>
      <c r="C127" s="47" t="s">
        <v>640</v>
      </c>
      <c r="E127">
        <v>126</v>
      </c>
      <c r="F127" t="e">
        <f t="shared" si="1"/>
        <v>#N/A</v>
      </c>
    </row>
    <row r="128" spans="1:6" x14ac:dyDescent="0.25">
      <c r="A128" s="1" t="s">
        <v>164</v>
      </c>
      <c r="B128" s="1">
        <f>IF(ISNUMBER(SEARCH('Анкета пустая'!$B$4,C128)),MAX($B$1:B127)+1,0)</f>
        <v>0</v>
      </c>
      <c r="C128" s="47" t="s">
        <v>639</v>
      </c>
      <c r="E128">
        <v>127</v>
      </c>
      <c r="F128" t="e">
        <f t="shared" si="1"/>
        <v>#N/A</v>
      </c>
    </row>
    <row r="129" spans="1:6" x14ac:dyDescent="0.25">
      <c r="A129" s="1" t="s">
        <v>164</v>
      </c>
      <c r="B129" s="1">
        <f>IF(ISNUMBER(SEARCH('Анкета пустая'!$B$4,C129)),MAX($B$1:B128)+1,0)</f>
        <v>0</v>
      </c>
      <c r="C129" s="47" t="s">
        <v>3787</v>
      </c>
      <c r="E129">
        <v>128</v>
      </c>
      <c r="F129" t="e">
        <f t="shared" si="1"/>
        <v>#N/A</v>
      </c>
    </row>
    <row r="130" spans="1:6" x14ac:dyDescent="0.25">
      <c r="A130" s="1">
        <v>2059520</v>
      </c>
      <c r="B130" s="1">
        <f>IF(ISNUMBER(SEARCH('Анкета пустая'!$B$4,C130)),MAX($B$1:B129)+1,0)</f>
        <v>0</v>
      </c>
      <c r="C130" s="47" t="s">
        <v>800</v>
      </c>
      <c r="E130">
        <v>129</v>
      </c>
      <c r="F130" t="e">
        <f t="shared" ref="F130:F193" si="2">VLOOKUP(E130,B:C,2,0)</f>
        <v>#N/A</v>
      </c>
    </row>
    <row r="131" spans="1:6" x14ac:dyDescent="0.25">
      <c r="A131" s="1" t="s">
        <v>167</v>
      </c>
      <c r="B131" s="1">
        <f>IF(ISNUMBER(SEARCH('Анкета пустая'!$B$4,C131)),MAX($B$1:B130)+1,0)</f>
        <v>0</v>
      </c>
      <c r="C131" s="47" t="s">
        <v>3644</v>
      </c>
      <c r="E131">
        <v>130</v>
      </c>
      <c r="F131" t="e">
        <f t="shared" si="2"/>
        <v>#N/A</v>
      </c>
    </row>
    <row r="132" spans="1:6" x14ac:dyDescent="0.25">
      <c r="A132" s="1" t="s">
        <v>165</v>
      </c>
      <c r="B132" s="1">
        <f>IF(ISNUMBER(SEARCH('Анкета пустая'!$B$4,C132)),MAX($B$1:B131)+1,0)</f>
        <v>0</v>
      </c>
      <c r="C132" s="47" t="s">
        <v>642</v>
      </c>
      <c r="E132">
        <v>131</v>
      </c>
      <c r="F132" t="e">
        <f t="shared" si="2"/>
        <v>#N/A</v>
      </c>
    </row>
    <row r="133" spans="1:6" x14ac:dyDescent="0.25">
      <c r="A133" s="1" t="s">
        <v>169</v>
      </c>
      <c r="B133" s="1">
        <f>IF(ISNUMBER(SEARCH('Анкета пустая'!$B$4,C133)),MAX($B$1:B132)+1,0)</f>
        <v>0</v>
      </c>
      <c r="C133" s="47" t="s">
        <v>3645</v>
      </c>
      <c r="E133">
        <v>132</v>
      </c>
      <c r="F133" t="e">
        <f t="shared" si="2"/>
        <v>#N/A</v>
      </c>
    </row>
    <row r="134" spans="1:6" x14ac:dyDescent="0.25">
      <c r="A134" s="1" t="s">
        <v>247</v>
      </c>
      <c r="B134" s="1">
        <f>IF(ISNUMBER(SEARCH('Анкета пустая'!$B$4,C134)),MAX($B$1:B133)+1,0)</f>
        <v>0</v>
      </c>
      <c r="C134" s="47" t="s">
        <v>1033</v>
      </c>
      <c r="E134">
        <v>133</v>
      </c>
      <c r="F134" t="e">
        <f t="shared" si="2"/>
        <v>#N/A</v>
      </c>
    </row>
    <row r="135" spans="1:6" x14ac:dyDescent="0.25">
      <c r="A135" s="1" t="s">
        <v>247</v>
      </c>
      <c r="B135" s="1">
        <f>IF(ISNUMBER(SEARCH('Анкета пустая'!$B$4,C135)),MAX($B$1:B134)+1,0)</f>
        <v>0</v>
      </c>
      <c r="C135" s="47" t="s">
        <v>1035</v>
      </c>
      <c r="E135">
        <v>134</v>
      </c>
      <c r="F135" t="e">
        <f t="shared" si="2"/>
        <v>#N/A</v>
      </c>
    </row>
    <row r="136" spans="1:6" x14ac:dyDescent="0.25">
      <c r="A136" s="1">
        <v>2573400</v>
      </c>
      <c r="B136" s="1">
        <f>IF(ISNUMBER(SEARCH('Анкета пустая'!$B$4,C136)),MAX($B$1:B135)+1,0)</f>
        <v>0</v>
      </c>
      <c r="C136" s="47" t="s">
        <v>1209</v>
      </c>
      <c r="E136">
        <v>135</v>
      </c>
      <c r="F136" t="e">
        <f t="shared" si="2"/>
        <v>#N/A</v>
      </c>
    </row>
    <row r="137" spans="1:6" x14ac:dyDescent="0.25">
      <c r="A137" s="1">
        <v>2059430</v>
      </c>
      <c r="B137" s="1">
        <f>IF(ISNUMBER(SEARCH('Анкета пустая'!$B$4,C137)),MAX($B$1:B136)+1,0)</f>
        <v>0</v>
      </c>
      <c r="C137" s="47" t="s">
        <v>795</v>
      </c>
      <c r="E137">
        <v>136</v>
      </c>
      <c r="F137" t="e">
        <f t="shared" si="2"/>
        <v>#N/A</v>
      </c>
    </row>
    <row r="138" spans="1:6" x14ac:dyDescent="0.25">
      <c r="A138" s="1">
        <v>2059430</v>
      </c>
      <c r="B138" s="1">
        <f>IF(ISNUMBER(SEARCH('Анкета пустая'!$B$4,C138)),MAX($B$1:B137)+1,0)</f>
        <v>0</v>
      </c>
      <c r="C138" s="47" t="s">
        <v>794</v>
      </c>
      <c r="E138">
        <v>137</v>
      </c>
      <c r="F138" t="e">
        <f t="shared" si="2"/>
        <v>#N/A</v>
      </c>
    </row>
    <row r="139" spans="1:6" x14ac:dyDescent="0.25">
      <c r="A139" s="1" t="s">
        <v>234</v>
      </c>
      <c r="B139" s="1">
        <f>IF(ISNUMBER(SEARCH('Анкета пустая'!$B$4,C139)),MAX($B$1:B138)+1,0)</f>
        <v>0</v>
      </c>
      <c r="C139" s="47" t="s">
        <v>988</v>
      </c>
      <c r="E139">
        <v>138</v>
      </c>
      <c r="F139" t="e">
        <f t="shared" si="2"/>
        <v>#N/A</v>
      </c>
    </row>
    <row r="140" spans="1:6" x14ac:dyDescent="0.25">
      <c r="A140" s="1" t="s">
        <v>236</v>
      </c>
      <c r="B140" s="1">
        <f>IF(ISNUMBER(SEARCH('Анкета пустая'!$B$4,C140)),MAX($B$1:B139)+1,0)</f>
        <v>0</v>
      </c>
      <c r="C140" s="47" t="s">
        <v>1000</v>
      </c>
      <c r="E140">
        <v>139</v>
      </c>
      <c r="F140" t="e">
        <f t="shared" si="2"/>
        <v>#N/A</v>
      </c>
    </row>
    <row r="141" spans="1:6" x14ac:dyDescent="0.25">
      <c r="A141" s="1" t="s">
        <v>402</v>
      </c>
      <c r="B141" s="1">
        <f>IF(ISNUMBER(SEARCH('Анкета пустая'!$B$4,C141)),MAX($B$1:B140)+1,0)</f>
        <v>0</v>
      </c>
      <c r="C141" s="47" t="s">
        <v>1746</v>
      </c>
      <c r="E141">
        <v>140</v>
      </c>
      <c r="F141" t="e">
        <f t="shared" si="2"/>
        <v>#N/A</v>
      </c>
    </row>
    <row r="142" spans="1:6" x14ac:dyDescent="0.25">
      <c r="A142" s="1" t="s">
        <v>463</v>
      </c>
      <c r="B142" s="1">
        <f>IF(ISNUMBER(SEARCH('Анкета пустая'!$B$4,C142)),MAX($B$1:B141)+1,0)</f>
        <v>0</v>
      </c>
      <c r="C142" s="47" t="s">
        <v>1907</v>
      </c>
      <c r="E142">
        <v>141</v>
      </c>
      <c r="F142" t="e">
        <f t="shared" si="2"/>
        <v>#N/A</v>
      </c>
    </row>
    <row r="143" spans="1:6" x14ac:dyDescent="0.25">
      <c r="A143" s="1">
        <v>2891120</v>
      </c>
      <c r="B143" s="1">
        <f>IF(ISNUMBER(SEARCH('Анкета пустая'!$B$4,C143)),MAX($B$1:B142)+1,0)</f>
        <v>0</v>
      </c>
      <c r="C143" s="47" t="s">
        <v>1842</v>
      </c>
      <c r="E143">
        <v>142</v>
      </c>
      <c r="F143" t="e">
        <f t="shared" si="2"/>
        <v>#N/A</v>
      </c>
    </row>
    <row r="144" spans="1:6" x14ac:dyDescent="0.25">
      <c r="A144" s="1" t="s">
        <v>212</v>
      </c>
      <c r="B144" s="1">
        <f>IF(ISNUMBER(SEARCH('Анкета пустая'!$B$4,C144)),MAX($B$1:B143)+1,0)</f>
        <v>0</v>
      </c>
      <c r="C144" s="47" t="s">
        <v>880</v>
      </c>
      <c r="E144">
        <v>143</v>
      </c>
      <c r="F144" t="e">
        <f t="shared" si="2"/>
        <v>#N/A</v>
      </c>
    </row>
    <row r="145" spans="1:6" x14ac:dyDescent="0.25">
      <c r="A145" s="1" t="s">
        <v>345</v>
      </c>
      <c r="B145" s="1">
        <f>IF(ISNUMBER(SEARCH('Анкета пустая'!$B$4,C145)),MAX($B$1:B144)+1,0)</f>
        <v>0</v>
      </c>
      <c r="C145" s="47" t="s">
        <v>1542</v>
      </c>
      <c r="E145">
        <v>144</v>
      </c>
      <c r="F145" t="e">
        <f t="shared" si="2"/>
        <v>#N/A</v>
      </c>
    </row>
    <row r="146" spans="1:6" x14ac:dyDescent="0.25">
      <c r="A146" s="1">
        <v>1399190</v>
      </c>
      <c r="B146" s="1">
        <f>IF(ISNUMBER(SEARCH('Анкета пустая'!$B$4,C146)),MAX($B$1:B145)+1,0)</f>
        <v>0</v>
      </c>
      <c r="C146" s="47" t="s">
        <v>607</v>
      </c>
      <c r="E146">
        <v>145</v>
      </c>
      <c r="F146" t="e">
        <f t="shared" si="2"/>
        <v>#N/A</v>
      </c>
    </row>
    <row r="147" spans="1:6" x14ac:dyDescent="0.25">
      <c r="A147" s="1" t="s">
        <v>207</v>
      </c>
      <c r="B147" s="1">
        <f>IF(ISNUMBER(SEARCH('Анкета пустая'!$B$4,C147)),MAX($B$1:B146)+1,0)</f>
        <v>0</v>
      </c>
      <c r="C147" s="47" t="s">
        <v>607</v>
      </c>
      <c r="E147">
        <v>146</v>
      </c>
      <c r="F147" t="e">
        <f t="shared" si="2"/>
        <v>#N/A</v>
      </c>
    </row>
    <row r="148" spans="1:6" x14ac:dyDescent="0.25">
      <c r="A148" s="1" t="s">
        <v>309</v>
      </c>
      <c r="B148" s="1">
        <f>IF(ISNUMBER(SEARCH('Анкета пустая'!$B$4,C148)),MAX($B$1:B147)+1,0)</f>
        <v>0</v>
      </c>
      <c r="C148" s="47" t="s">
        <v>1369</v>
      </c>
      <c r="E148">
        <v>147</v>
      </c>
      <c r="F148" t="e">
        <f t="shared" si="2"/>
        <v>#N/A</v>
      </c>
    </row>
    <row r="149" spans="1:6" x14ac:dyDescent="0.25">
      <c r="A149" s="1" t="s">
        <v>228</v>
      </c>
      <c r="B149" s="1">
        <f>IF(ISNUMBER(SEARCH('Анкета пустая'!$B$4,C149)),MAX($B$1:B148)+1,0)</f>
        <v>0</v>
      </c>
      <c r="C149" s="47" t="s">
        <v>956</v>
      </c>
      <c r="E149">
        <v>148</v>
      </c>
      <c r="F149" t="e">
        <f t="shared" si="2"/>
        <v>#N/A</v>
      </c>
    </row>
    <row r="150" spans="1:6" x14ac:dyDescent="0.25">
      <c r="A150" s="1" t="s">
        <v>447</v>
      </c>
      <c r="B150" s="1">
        <f>IF(ISNUMBER(SEARCH('Анкета пустая'!$B$4,C150)),MAX($B$1:B149)+1,0)</f>
        <v>0</v>
      </c>
      <c r="C150" s="47" t="s">
        <v>1874</v>
      </c>
      <c r="E150">
        <v>149</v>
      </c>
      <c r="F150" t="e">
        <f t="shared" si="2"/>
        <v>#N/A</v>
      </c>
    </row>
    <row r="151" spans="1:6" x14ac:dyDescent="0.25">
      <c r="A151" s="1" t="s">
        <v>461</v>
      </c>
      <c r="B151" s="1">
        <f>IF(ISNUMBER(SEARCH('Анкета пустая'!$B$4,C151)),MAX($B$1:B150)+1,0)</f>
        <v>0</v>
      </c>
      <c r="C151" s="47" t="s">
        <v>1904</v>
      </c>
      <c r="E151">
        <v>150</v>
      </c>
      <c r="F151" t="e">
        <f t="shared" si="2"/>
        <v>#N/A</v>
      </c>
    </row>
    <row r="152" spans="1:6" x14ac:dyDescent="0.25">
      <c r="A152" s="1" t="s">
        <v>417</v>
      </c>
      <c r="B152" s="1">
        <f>IF(ISNUMBER(SEARCH('Анкета пустая'!$B$4,C152)),MAX($B$1:B151)+1,0)</f>
        <v>0</v>
      </c>
      <c r="C152" s="47" t="s">
        <v>1805</v>
      </c>
      <c r="E152">
        <v>151</v>
      </c>
      <c r="F152" t="e">
        <f t="shared" si="2"/>
        <v>#N/A</v>
      </c>
    </row>
    <row r="153" spans="1:6" x14ac:dyDescent="0.25">
      <c r="A153" s="1" t="s">
        <v>417</v>
      </c>
      <c r="B153" s="1">
        <f>IF(ISNUMBER(SEARCH('Анкета пустая'!$B$4,C153)),MAX($B$1:B152)+1,0)</f>
        <v>0</v>
      </c>
      <c r="C153" s="47" t="s">
        <v>1804</v>
      </c>
      <c r="E153">
        <v>152</v>
      </c>
      <c r="F153" t="e">
        <f t="shared" si="2"/>
        <v>#N/A</v>
      </c>
    </row>
    <row r="154" spans="1:6" x14ac:dyDescent="0.25">
      <c r="A154" s="1">
        <v>1394110</v>
      </c>
      <c r="B154" s="1">
        <f>IF(ISNUMBER(SEARCH('Анкета пустая'!$B$4,C154)),MAX($B$1:B153)+1,0)</f>
        <v>0</v>
      </c>
      <c r="C154" s="47" t="s">
        <v>593</v>
      </c>
      <c r="E154">
        <v>153</v>
      </c>
      <c r="F154" t="e">
        <f t="shared" si="2"/>
        <v>#N/A</v>
      </c>
    </row>
    <row r="155" spans="1:6" x14ac:dyDescent="0.25">
      <c r="A155" s="1" t="s">
        <v>424</v>
      </c>
      <c r="B155" s="1">
        <f>IF(ISNUMBER(SEARCH('Анкета пустая'!$B$4,C155)),MAX($B$1:B154)+1,0)</f>
        <v>0</v>
      </c>
      <c r="C155" s="47" t="s">
        <v>1818</v>
      </c>
      <c r="E155">
        <v>154</v>
      </c>
      <c r="F155" t="e">
        <f t="shared" si="2"/>
        <v>#N/A</v>
      </c>
    </row>
    <row r="156" spans="1:6" x14ac:dyDescent="0.25">
      <c r="A156" s="1" t="s">
        <v>141</v>
      </c>
      <c r="B156" s="1">
        <f>IF(ISNUMBER(SEARCH('Анкета пустая'!$B$4,C156)),MAX($B$1:B155)+1,0)</f>
        <v>0</v>
      </c>
      <c r="C156" s="47" t="s">
        <v>597</v>
      </c>
      <c r="E156">
        <v>155</v>
      </c>
      <c r="F156" t="e">
        <f t="shared" si="2"/>
        <v>#N/A</v>
      </c>
    </row>
    <row r="157" spans="1:6" x14ac:dyDescent="0.25">
      <c r="A157" s="1" t="s">
        <v>314</v>
      </c>
      <c r="B157" s="1">
        <f>IF(ISNUMBER(SEARCH('Анкета пустая'!$B$4,C157)),MAX($B$1:B156)+1,0)</f>
        <v>0</v>
      </c>
      <c r="C157" s="47" t="s">
        <v>1377</v>
      </c>
      <c r="E157">
        <v>156</v>
      </c>
      <c r="F157" t="e">
        <f t="shared" si="2"/>
        <v>#N/A</v>
      </c>
    </row>
    <row r="158" spans="1:6" x14ac:dyDescent="0.25">
      <c r="A158" s="1" t="s">
        <v>453</v>
      </c>
      <c r="B158" s="1">
        <f>IF(ISNUMBER(SEARCH('Анкета пустая'!$B$4,C158)),MAX($B$1:B157)+1,0)</f>
        <v>0</v>
      </c>
      <c r="C158" s="47" t="s">
        <v>1890</v>
      </c>
      <c r="E158">
        <v>157</v>
      </c>
      <c r="F158" t="e">
        <f t="shared" si="2"/>
        <v>#N/A</v>
      </c>
    </row>
    <row r="159" spans="1:6" x14ac:dyDescent="0.25">
      <c r="A159" s="1" t="s">
        <v>437</v>
      </c>
      <c r="B159" s="1">
        <f>IF(ISNUMBER(SEARCH('Анкета пустая'!$B$4,C159)),MAX($B$1:B158)+1,0)</f>
        <v>0</v>
      </c>
      <c r="C159" s="47" t="s">
        <v>1849</v>
      </c>
      <c r="E159">
        <v>158</v>
      </c>
      <c r="F159" t="e">
        <f t="shared" si="2"/>
        <v>#N/A</v>
      </c>
    </row>
    <row r="160" spans="1:6" x14ac:dyDescent="0.25">
      <c r="A160" s="1" t="s">
        <v>437</v>
      </c>
      <c r="B160" s="1">
        <f>IF(ISNUMBER(SEARCH('Анкета пустая'!$B$4,C160)),MAX($B$1:B159)+1,0)</f>
        <v>0</v>
      </c>
      <c r="C160" s="47" t="s">
        <v>3771</v>
      </c>
      <c r="E160">
        <v>159</v>
      </c>
      <c r="F160" t="e">
        <f t="shared" si="2"/>
        <v>#N/A</v>
      </c>
    </row>
    <row r="161" spans="1:6" x14ac:dyDescent="0.25">
      <c r="A161" s="1" t="s">
        <v>303</v>
      </c>
      <c r="B161" s="1">
        <f>IF(ISNUMBER(SEARCH('Анкета пустая'!$B$4,C161)),MAX($B$1:B160)+1,0)</f>
        <v>0</v>
      </c>
      <c r="C161" s="47" t="s">
        <v>1350</v>
      </c>
      <c r="E161">
        <v>160</v>
      </c>
      <c r="F161" t="e">
        <f t="shared" si="2"/>
        <v>#N/A</v>
      </c>
    </row>
    <row r="162" spans="1:6" x14ac:dyDescent="0.25">
      <c r="A162" s="1" t="s">
        <v>309</v>
      </c>
      <c r="B162" s="1">
        <f>IF(ISNUMBER(SEARCH('Анкета пустая'!$B$4,C162)),MAX($B$1:B161)+1,0)</f>
        <v>0</v>
      </c>
      <c r="C162" s="47" t="s">
        <v>1370</v>
      </c>
      <c r="E162">
        <v>161</v>
      </c>
      <c r="F162" t="e">
        <f t="shared" si="2"/>
        <v>#N/A</v>
      </c>
    </row>
    <row r="163" spans="1:6" x14ac:dyDescent="0.25">
      <c r="A163" s="1" t="s">
        <v>229</v>
      </c>
      <c r="B163" s="1">
        <f>IF(ISNUMBER(SEARCH('Анкета пустая'!$B$4,C163)),MAX($B$1:B162)+1,0)</f>
        <v>0</v>
      </c>
      <c r="C163" s="47" t="s">
        <v>970</v>
      </c>
      <c r="E163">
        <v>162</v>
      </c>
      <c r="F163" t="e">
        <f t="shared" si="2"/>
        <v>#N/A</v>
      </c>
    </row>
    <row r="164" spans="1:6" x14ac:dyDescent="0.25">
      <c r="A164" s="1" t="s">
        <v>355</v>
      </c>
      <c r="B164" s="1">
        <f>IF(ISNUMBER(SEARCH('Анкета пустая'!$B$4,C164)),MAX($B$1:B163)+1,0)</f>
        <v>0</v>
      </c>
      <c r="C164" s="47" t="s">
        <v>1597</v>
      </c>
      <c r="E164">
        <v>163</v>
      </c>
      <c r="F164" t="e">
        <f t="shared" si="2"/>
        <v>#N/A</v>
      </c>
    </row>
    <row r="165" spans="1:6" x14ac:dyDescent="0.25">
      <c r="A165" s="1">
        <v>2594110</v>
      </c>
      <c r="B165" s="1">
        <f>IF(ISNUMBER(SEARCH('Анкета пустая'!$B$4,C165)),MAX($B$1:B164)+1,0)</f>
        <v>0</v>
      </c>
      <c r="C165" s="47" t="s">
        <v>1258</v>
      </c>
      <c r="E165">
        <v>164</v>
      </c>
      <c r="F165" t="e">
        <f t="shared" si="2"/>
        <v>#N/A</v>
      </c>
    </row>
    <row r="166" spans="1:6" x14ac:dyDescent="0.25">
      <c r="A166" s="1" t="s">
        <v>323</v>
      </c>
      <c r="B166" s="1">
        <f>IF(ISNUMBER(SEARCH('Анкета пустая'!$B$4,C166)),MAX($B$1:B165)+1,0)</f>
        <v>0</v>
      </c>
      <c r="C166" s="47" t="s">
        <v>1445</v>
      </c>
      <c r="E166">
        <v>165</v>
      </c>
      <c r="F166" t="e">
        <f t="shared" si="2"/>
        <v>#N/A</v>
      </c>
    </row>
    <row r="167" spans="1:6" x14ac:dyDescent="0.25">
      <c r="A167" s="1" t="s">
        <v>132</v>
      </c>
      <c r="B167" s="1">
        <f>IF(ISNUMBER(SEARCH('Анкета пустая'!$B$4,C167)),MAX($B$1:B166)+1,0)</f>
        <v>0</v>
      </c>
      <c r="C167" s="47" t="s">
        <v>577</v>
      </c>
      <c r="E167">
        <v>166</v>
      </c>
      <c r="F167" t="e">
        <f t="shared" si="2"/>
        <v>#N/A</v>
      </c>
    </row>
    <row r="168" spans="1:6" x14ac:dyDescent="0.25">
      <c r="A168" s="1" t="s">
        <v>183</v>
      </c>
      <c r="B168" s="1">
        <f>IF(ISNUMBER(SEARCH('Анкета пустая'!$B$4,C168)),MAX($B$1:B167)+1,0)</f>
        <v>0</v>
      </c>
      <c r="C168" s="47" t="s">
        <v>675</v>
      </c>
      <c r="E168">
        <v>167</v>
      </c>
      <c r="F168" t="e">
        <f t="shared" si="2"/>
        <v>#N/A</v>
      </c>
    </row>
    <row r="169" spans="1:6" x14ac:dyDescent="0.25">
      <c r="A169" s="1" t="s">
        <v>216</v>
      </c>
      <c r="B169" s="1">
        <f>IF(ISNUMBER(SEARCH('Анкета пустая'!$B$4,C169)),MAX($B$1:B168)+1,0)</f>
        <v>0</v>
      </c>
      <c r="C169" s="47" t="s">
        <v>892</v>
      </c>
      <c r="E169">
        <v>168</v>
      </c>
      <c r="F169" t="e">
        <f t="shared" si="2"/>
        <v>#N/A</v>
      </c>
    </row>
    <row r="170" spans="1:6" x14ac:dyDescent="0.25">
      <c r="A170" s="1">
        <v>2824110</v>
      </c>
      <c r="B170" s="1">
        <f>IF(ISNUMBER(SEARCH('Анкета пустая'!$B$4,C170)),MAX($B$1:B169)+1,0)</f>
        <v>0</v>
      </c>
      <c r="C170" s="47" t="s">
        <v>1789</v>
      </c>
      <c r="E170">
        <v>169</v>
      </c>
      <c r="F170" t="e">
        <f t="shared" si="2"/>
        <v>#N/A</v>
      </c>
    </row>
    <row r="171" spans="1:6" x14ac:dyDescent="0.25">
      <c r="A171" s="1" t="s">
        <v>145</v>
      </c>
      <c r="B171" s="1">
        <f>IF(ISNUMBER(SEARCH('Анкета пустая'!$B$4,C171)),MAX($B$1:B170)+1,0)</f>
        <v>0</v>
      </c>
      <c r="C171" s="47" t="s">
        <v>3784</v>
      </c>
      <c r="E171">
        <v>170</v>
      </c>
      <c r="F171" t="e">
        <f t="shared" si="2"/>
        <v>#N/A</v>
      </c>
    </row>
    <row r="172" spans="1:6" x14ac:dyDescent="0.25">
      <c r="A172" s="1" t="s">
        <v>319</v>
      </c>
      <c r="B172" s="1">
        <f>IF(ISNUMBER(SEARCH('Анкета пустая'!$B$4,C172)),MAX($B$1:B171)+1,0)</f>
        <v>0</v>
      </c>
      <c r="C172" s="47" t="s">
        <v>1409</v>
      </c>
      <c r="E172">
        <v>171</v>
      </c>
      <c r="F172" t="e">
        <f t="shared" si="2"/>
        <v>#N/A</v>
      </c>
    </row>
    <row r="173" spans="1:6" x14ac:dyDescent="0.25">
      <c r="A173" s="1" t="s">
        <v>416</v>
      </c>
      <c r="B173" s="1">
        <f>IF(ISNUMBER(SEARCH('Анкета пустая'!$B$4,C173)),MAX($B$1:B172)+1,0)</f>
        <v>0</v>
      </c>
      <c r="C173" s="47" t="s">
        <v>1801</v>
      </c>
      <c r="E173">
        <v>172</v>
      </c>
      <c r="F173" t="e">
        <f t="shared" si="2"/>
        <v>#N/A</v>
      </c>
    </row>
    <row r="174" spans="1:6" x14ac:dyDescent="0.25">
      <c r="A174" s="1" t="s">
        <v>236</v>
      </c>
      <c r="B174" s="1">
        <f>IF(ISNUMBER(SEARCH('Анкета пустая'!$B$4,C174)),MAX($B$1:B173)+1,0)</f>
        <v>0</v>
      </c>
      <c r="C174" s="47" t="s">
        <v>3737</v>
      </c>
      <c r="E174">
        <v>173</v>
      </c>
      <c r="F174" t="e">
        <f t="shared" si="2"/>
        <v>#N/A</v>
      </c>
    </row>
    <row r="175" spans="1:6" x14ac:dyDescent="0.25">
      <c r="A175" s="1" t="s">
        <v>236</v>
      </c>
      <c r="B175" s="1">
        <f>IF(ISNUMBER(SEARCH('Анкета пустая'!$B$4,C175)),MAX($B$1:B174)+1,0)</f>
        <v>0</v>
      </c>
      <c r="C175" s="47" t="s">
        <v>997</v>
      </c>
      <c r="E175">
        <v>174</v>
      </c>
      <c r="F175" t="e">
        <f t="shared" si="2"/>
        <v>#N/A</v>
      </c>
    </row>
    <row r="176" spans="1:6" x14ac:dyDescent="0.25">
      <c r="A176" s="1" t="s">
        <v>236</v>
      </c>
      <c r="B176" s="1">
        <f>IF(ISNUMBER(SEARCH('Анкета пустая'!$B$4,C176)),MAX($B$1:B175)+1,0)</f>
        <v>0</v>
      </c>
      <c r="C176" s="47" t="s">
        <v>998</v>
      </c>
      <c r="E176">
        <v>175</v>
      </c>
      <c r="F176" t="e">
        <f t="shared" si="2"/>
        <v>#N/A</v>
      </c>
    </row>
    <row r="177" spans="1:6" x14ac:dyDescent="0.25">
      <c r="A177" s="1" t="s">
        <v>236</v>
      </c>
      <c r="B177" s="1">
        <f>IF(ISNUMBER(SEARCH('Анкета пустая'!$B$4,C177)),MAX($B$1:B176)+1,0)</f>
        <v>0</v>
      </c>
      <c r="C177" s="47" t="s">
        <v>3738</v>
      </c>
      <c r="E177">
        <v>176</v>
      </c>
      <c r="F177" t="e">
        <f t="shared" si="2"/>
        <v>#N/A</v>
      </c>
    </row>
    <row r="178" spans="1:6" x14ac:dyDescent="0.25">
      <c r="A178" s="1" t="s">
        <v>210</v>
      </c>
      <c r="B178" s="1">
        <f>IF(ISNUMBER(SEARCH('Анкета пустая'!$B$4,C178)),MAX($B$1:B177)+1,0)</f>
        <v>0</v>
      </c>
      <c r="C178" s="47" t="s">
        <v>3649</v>
      </c>
      <c r="E178">
        <v>177</v>
      </c>
      <c r="F178" t="e">
        <f t="shared" si="2"/>
        <v>#N/A</v>
      </c>
    </row>
    <row r="179" spans="1:6" x14ac:dyDescent="0.25">
      <c r="A179" s="1" t="s">
        <v>492</v>
      </c>
      <c r="B179" s="1">
        <f>IF(ISNUMBER(SEARCH('Анкета пустая'!$B$4,C179)),MAX($B$1:B178)+1,0)</f>
        <v>0</v>
      </c>
      <c r="C179" s="47" t="s">
        <v>1980</v>
      </c>
      <c r="E179">
        <v>178</v>
      </c>
      <c r="F179" t="e">
        <f t="shared" si="2"/>
        <v>#N/A</v>
      </c>
    </row>
    <row r="180" spans="1:6" x14ac:dyDescent="0.25">
      <c r="A180" s="1" t="s">
        <v>435</v>
      </c>
      <c r="B180" s="1">
        <f>IF(ISNUMBER(SEARCH('Анкета пустая'!$B$4,C180)),MAX($B$1:B179)+1,0)</f>
        <v>0</v>
      </c>
      <c r="C180" s="47" t="s">
        <v>1846</v>
      </c>
      <c r="E180">
        <v>179</v>
      </c>
      <c r="F180" t="e">
        <f t="shared" si="2"/>
        <v>#N/A</v>
      </c>
    </row>
    <row r="181" spans="1:6" x14ac:dyDescent="0.25">
      <c r="A181" s="1" t="s">
        <v>344</v>
      </c>
      <c r="B181" s="1">
        <f>IF(ISNUMBER(SEARCH('Анкета пустая'!$B$4,C181)),MAX($B$1:B180)+1,0)</f>
        <v>0</v>
      </c>
      <c r="C181" s="47" t="s">
        <v>1535</v>
      </c>
      <c r="E181">
        <v>180</v>
      </c>
      <c r="F181" t="e">
        <f t="shared" si="2"/>
        <v>#N/A</v>
      </c>
    </row>
    <row r="182" spans="1:6" x14ac:dyDescent="0.25">
      <c r="A182" s="1" t="s">
        <v>344</v>
      </c>
      <c r="B182" s="1">
        <f>IF(ISNUMBER(SEARCH('Анкета пустая'!$B$4,C182)),MAX($B$1:B181)+1,0)</f>
        <v>0</v>
      </c>
      <c r="C182" s="47" t="s">
        <v>1536</v>
      </c>
      <c r="E182">
        <v>181</v>
      </c>
      <c r="F182" t="e">
        <f t="shared" si="2"/>
        <v>#N/A</v>
      </c>
    </row>
    <row r="183" spans="1:6" x14ac:dyDescent="0.25">
      <c r="A183" s="1" t="s">
        <v>355</v>
      </c>
      <c r="B183" s="1">
        <f>IF(ISNUMBER(SEARCH('Анкета пустая'!$B$4,C183)),MAX($B$1:B182)+1,0)</f>
        <v>0</v>
      </c>
      <c r="C183" s="47" t="s">
        <v>1602</v>
      </c>
      <c r="E183">
        <v>182</v>
      </c>
      <c r="F183" t="e">
        <f t="shared" si="2"/>
        <v>#N/A</v>
      </c>
    </row>
    <row r="184" spans="1:6" x14ac:dyDescent="0.25">
      <c r="A184" s="1" t="s">
        <v>344</v>
      </c>
      <c r="B184" s="1">
        <f>IF(ISNUMBER(SEARCH('Анкета пустая'!$B$4,C184)),MAX($B$1:B183)+1,0)</f>
        <v>0</v>
      </c>
      <c r="C184" s="47" t="s">
        <v>1537</v>
      </c>
      <c r="E184">
        <v>183</v>
      </c>
      <c r="F184" t="e">
        <f t="shared" si="2"/>
        <v>#N/A</v>
      </c>
    </row>
    <row r="185" spans="1:6" x14ac:dyDescent="0.25">
      <c r="A185" s="1" t="s">
        <v>345</v>
      </c>
      <c r="B185" s="1">
        <f>IF(ISNUMBER(SEARCH('Анкета пустая'!$B$4,C185)),MAX($B$1:B184)+1,0)</f>
        <v>0</v>
      </c>
      <c r="C185" s="47" t="s">
        <v>1543</v>
      </c>
      <c r="E185">
        <v>184</v>
      </c>
      <c r="F185" t="e">
        <f t="shared" si="2"/>
        <v>#N/A</v>
      </c>
    </row>
    <row r="186" spans="1:6" x14ac:dyDescent="0.25">
      <c r="A186" s="1" t="s">
        <v>342</v>
      </c>
      <c r="B186" s="1">
        <f>IF(ISNUMBER(SEARCH('Анкета пустая'!$B$4,C186)),MAX($B$1:B185)+1,0)</f>
        <v>0</v>
      </c>
      <c r="C186" s="47" t="s">
        <v>1511</v>
      </c>
      <c r="E186">
        <v>185</v>
      </c>
      <c r="F186" t="e">
        <f t="shared" si="2"/>
        <v>#N/A</v>
      </c>
    </row>
    <row r="187" spans="1:6" x14ac:dyDescent="0.25">
      <c r="A187" s="1" t="s">
        <v>471</v>
      </c>
      <c r="B187" s="1">
        <f>IF(ISNUMBER(SEARCH('Анкета пустая'!$B$4,C187)),MAX($B$1:B186)+1,0)</f>
        <v>0</v>
      </c>
      <c r="C187" s="47" t="s">
        <v>1940</v>
      </c>
      <c r="E187">
        <v>186</v>
      </c>
      <c r="F187" t="e">
        <f t="shared" si="2"/>
        <v>#N/A</v>
      </c>
    </row>
    <row r="188" spans="1:6" x14ac:dyDescent="0.25">
      <c r="A188" s="1" t="s">
        <v>366</v>
      </c>
      <c r="B188" s="1">
        <f>IF(ISNUMBER(SEARCH('Анкета пустая'!$B$4,C188)),MAX($B$1:B187)+1,0)</f>
        <v>0</v>
      </c>
      <c r="C188" s="47" t="s">
        <v>1622</v>
      </c>
      <c r="E188">
        <v>187</v>
      </c>
      <c r="F188" t="e">
        <f t="shared" si="2"/>
        <v>#N/A</v>
      </c>
    </row>
    <row r="189" spans="1:6" x14ac:dyDescent="0.25">
      <c r="A189" s="1" t="s">
        <v>261</v>
      </c>
      <c r="B189" s="1">
        <f>IF(ISNUMBER(SEARCH('Анкета пустая'!$B$4,C189)),MAX($B$1:B188)+1,0)</f>
        <v>0</v>
      </c>
      <c r="C189" s="47" t="s">
        <v>1107</v>
      </c>
      <c r="E189">
        <v>188</v>
      </c>
      <c r="F189" t="e">
        <f t="shared" si="2"/>
        <v>#N/A</v>
      </c>
    </row>
    <row r="190" spans="1:6" x14ac:dyDescent="0.25">
      <c r="A190" s="1" t="s">
        <v>323</v>
      </c>
      <c r="B190" s="1">
        <f>IF(ISNUMBER(SEARCH('Анкета пустая'!$B$4,C190)),MAX($B$1:B189)+1,0)</f>
        <v>0</v>
      </c>
      <c r="C190" s="47" t="s">
        <v>1455</v>
      </c>
      <c r="E190">
        <v>189</v>
      </c>
      <c r="F190" t="e">
        <f t="shared" si="2"/>
        <v>#N/A</v>
      </c>
    </row>
    <row r="191" spans="1:6" x14ac:dyDescent="0.25">
      <c r="A191" s="1" t="s">
        <v>231</v>
      </c>
      <c r="B191" s="1">
        <f>IF(ISNUMBER(SEARCH('Анкета пустая'!$B$4,C191)),MAX($B$1:B190)+1,0)</f>
        <v>0</v>
      </c>
      <c r="C191" s="47" t="s">
        <v>3655</v>
      </c>
      <c r="E191">
        <v>190</v>
      </c>
      <c r="F191" t="e">
        <f t="shared" si="2"/>
        <v>#N/A</v>
      </c>
    </row>
    <row r="192" spans="1:6" x14ac:dyDescent="0.25">
      <c r="A192" s="1" t="s">
        <v>431</v>
      </c>
      <c r="B192" s="1">
        <f>IF(ISNUMBER(SEARCH('Анкета пустая'!$B$4,C192)),MAX($B$1:B191)+1,0)</f>
        <v>0</v>
      </c>
      <c r="C192" s="47" t="s">
        <v>1832</v>
      </c>
      <c r="E192">
        <v>191</v>
      </c>
      <c r="F192" t="e">
        <f t="shared" si="2"/>
        <v>#N/A</v>
      </c>
    </row>
    <row r="193" spans="1:6" x14ac:dyDescent="0.25">
      <c r="A193" s="1">
        <v>2594110</v>
      </c>
      <c r="B193" s="1">
        <f>IF(ISNUMBER(SEARCH('Анкета пустая'!$B$4,C193)),MAX($B$1:B192)+1,0)</f>
        <v>0</v>
      </c>
      <c r="C193" s="47" t="s">
        <v>1260</v>
      </c>
      <c r="E193">
        <v>192</v>
      </c>
      <c r="F193" t="e">
        <f t="shared" si="2"/>
        <v>#N/A</v>
      </c>
    </row>
    <row r="194" spans="1:6" x14ac:dyDescent="0.25">
      <c r="A194" s="1">
        <v>2594110</v>
      </c>
      <c r="B194" s="1">
        <f>IF(ISNUMBER(SEARCH('Анкета пустая'!$B$4,C194)),MAX($B$1:B193)+1,0)</f>
        <v>0</v>
      </c>
      <c r="C194" s="47" t="s">
        <v>1261</v>
      </c>
      <c r="E194">
        <v>193</v>
      </c>
      <c r="F194" t="e">
        <f t="shared" ref="F194:F257" si="3">VLOOKUP(E194,B:C,2,0)</f>
        <v>#N/A</v>
      </c>
    </row>
    <row r="195" spans="1:6" x14ac:dyDescent="0.25">
      <c r="A195" s="1">
        <v>2594110</v>
      </c>
      <c r="B195" s="1">
        <f>IF(ISNUMBER(SEARCH('Анкета пустая'!$B$4,C195)),MAX($B$1:B194)+1,0)</f>
        <v>0</v>
      </c>
      <c r="C195" s="47" t="s">
        <v>1259</v>
      </c>
      <c r="E195">
        <v>194</v>
      </c>
      <c r="F195" t="e">
        <f t="shared" si="3"/>
        <v>#N/A</v>
      </c>
    </row>
    <row r="196" spans="1:6" x14ac:dyDescent="0.25">
      <c r="A196" s="1" t="s">
        <v>414</v>
      </c>
      <c r="B196" s="1">
        <f>IF(ISNUMBER(SEARCH('Анкета пустая'!$B$4,C196)),MAX($B$1:B195)+1,0)</f>
        <v>0</v>
      </c>
      <c r="C196" s="47" t="s">
        <v>1793</v>
      </c>
      <c r="E196">
        <v>195</v>
      </c>
      <c r="F196" t="e">
        <f t="shared" si="3"/>
        <v>#N/A</v>
      </c>
    </row>
    <row r="197" spans="1:6" x14ac:dyDescent="0.25">
      <c r="A197" s="1" t="s">
        <v>153</v>
      </c>
      <c r="B197" s="1">
        <f>IF(ISNUMBER(SEARCH('Анкета пустая'!$B$4,C197)),MAX($B$1:B196)+1,0)</f>
        <v>0</v>
      </c>
      <c r="C197" s="47" t="s">
        <v>624</v>
      </c>
      <c r="E197">
        <v>196</v>
      </c>
      <c r="F197" t="e">
        <f t="shared" si="3"/>
        <v>#N/A</v>
      </c>
    </row>
    <row r="198" spans="1:6" x14ac:dyDescent="0.25">
      <c r="A198" s="1" t="s">
        <v>485</v>
      </c>
      <c r="B198" s="1">
        <f>IF(ISNUMBER(SEARCH('Анкета пустая'!$B$4,C198)),MAX($B$1:B197)+1,0)</f>
        <v>0</v>
      </c>
      <c r="C198" s="47" t="s">
        <v>1963</v>
      </c>
      <c r="E198">
        <v>197</v>
      </c>
      <c r="F198" t="e">
        <f t="shared" si="3"/>
        <v>#N/A</v>
      </c>
    </row>
    <row r="199" spans="1:6" x14ac:dyDescent="0.25">
      <c r="A199" s="1" t="s">
        <v>283</v>
      </c>
      <c r="B199" s="1">
        <f>IF(ISNUMBER(SEARCH('Анкета пустая'!$B$4,C199)),MAX($B$1:B198)+1,0)</f>
        <v>0</v>
      </c>
      <c r="C199" s="47" t="s">
        <v>1278</v>
      </c>
      <c r="E199">
        <v>198</v>
      </c>
      <c r="F199" t="e">
        <f t="shared" si="3"/>
        <v>#N/A</v>
      </c>
    </row>
    <row r="200" spans="1:6" x14ac:dyDescent="0.25">
      <c r="A200" s="1">
        <v>2573400</v>
      </c>
      <c r="B200" s="1">
        <f>IF(ISNUMBER(SEARCH('Анкета пустая'!$B$4,C200)),MAX($B$1:B199)+1,0)</f>
        <v>0</v>
      </c>
      <c r="C200" s="47" t="s">
        <v>1234</v>
      </c>
      <c r="E200">
        <v>199</v>
      </c>
      <c r="F200" t="e">
        <f t="shared" si="3"/>
        <v>#N/A</v>
      </c>
    </row>
    <row r="201" spans="1:6" x14ac:dyDescent="0.25">
      <c r="A201" s="1" t="s">
        <v>281</v>
      </c>
      <c r="B201" s="1">
        <f>IF(ISNUMBER(SEARCH('Анкета пустая'!$B$4,C201)),MAX($B$1:B200)+1,0)</f>
        <v>0</v>
      </c>
      <c r="C201" s="47" t="s">
        <v>1269</v>
      </c>
      <c r="E201">
        <v>200</v>
      </c>
      <c r="F201" t="e">
        <f t="shared" si="3"/>
        <v>#N/A</v>
      </c>
    </row>
    <row r="202" spans="1:6" x14ac:dyDescent="0.25">
      <c r="A202" s="1">
        <v>2110310</v>
      </c>
      <c r="B202" s="1">
        <f>IF(ISNUMBER(SEARCH('Анкета пустая'!$B$4,C202)),MAX($B$1:B201)+1,0)</f>
        <v>0</v>
      </c>
      <c r="C202" s="47" t="s">
        <v>831</v>
      </c>
      <c r="E202">
        <v>201</v>
      </c>
      <c r="F202" t="e">
        <f t="shared" si="3"/>
        <v>#N/A</v>
      </c>
    </row>
    <row r="203" spans="1:6" x14ac:dyDescent="0.25">
      <c r="A203" s="1">
        <v>2014110</v>
      </c>
      <c r="B203" s="1">
        <f>IF(ISNUMBER(SEARCH('Анкета пустая'!$B$4,C203)),MAX($B$1:B202)+1,0)</f>
        <v>0</v>
      </c>
      <c r="C203" s="47" t="s">
        <v>729</v>
      </c>
      <c r="E203">
        <v>202</v>
      </c>
      <c r="F203" t="e">
        <f t="shared" si="3"/>
        <v>#N/A</v>
      </c>
    </row>
    <row r="204" spans="1:6" x14ac:dyDescent="0.25">
      <c r="A204" s="1" t="s">
        <v>181</v>
      </c>
      <c r="B204" s="1">
        <f>IF(ISNUMBER(SEARCH('Анкета пустая'!$B$4,C204)),MAX($B$1:B203)+1,0)</f>
        <v>0</v>
      </c>
      <c r="C204" s="47" t="s">
        <v>673</v>
      </c>
      <c r="E204">
        <v>203</v>
      </c>
      <c r="F204" t="e">
        <f t="shared" si="3"/>
        <v>#N/A</v>
      </c>
    </row>
    <row r="205" spans="1:6" x14ac:dyDescent="0.25">
      <c r="A205" s="1" t="s">
        <v>195</v>
      </c>
      <c r="B205" s="1">
        <f>IF(ISNUMBER(SEARCH('Анкета пустая'!$B$4,C205)),MAX($B$1:B204)+1,0)</f>
        <v>0</v>
      </c>
      <c r="C205" s="47" t="s">
        <v>767</v>
      </c>
      <c r="E205">
        <v>204</v>
      </c>
      <c r="F205" t="e">
        <f t="shared" si="3"/>
        <v>#N/A</v>
      </c>
    </row>
    <row r="206" spans="1:6" x14ac:dyDescent="0.25">
      <c r="A206" s="1" t="s">
        <v>321</v>
      </c>
      <c r="B206" s="1">
        <f>IF(ISNUMBER(SEARCH('Анкета пустая'!$B$4,C206)),MAX($B$1:B205)+1,0)</f>
        <v>0</v>
      </c>
      <c r="C206" s="47" t="s">
        <v>1416</v>
      </c>
      <c r="E206">
        <v>205</v>
      </c>
      <c r="F206" t="e">
        <f t="shared" si="3"/>
        <v>#N/A</v>
      </c>
    </row>
    <row r="207" spans="1:6" x14ac:dyDescent="0.25">
      <c r="A207" s="1" t="s">
        <v>404</v>
      </c>
      <c r="B207" s="1">
        <f>IF(ISNUMBER(SEARCH('Анкета пустая'!$B$4,C207)),MAX($B$1:B206)+1,0)</f>
        <v>0</v>
      </c>
      <c r="C207" s="47" t="s">
        <v>1751</v>
      </c>
      <c r="E207">
        <v>206</v>
      </c>
      <c r="F207" t="e">
        <f t="shared" si="3"/>
        <v>#N/A</v>
      </c>
    </row>
    <row r="208" spans="1:6" x14ac:dyDescent="0.25">
      <c r="A208" s="1" t="s">
        <v>241</v>
      </c>
      <c r="B208" s="1">
        <f>IF(ISNUMBER(SEARCH('Анкета пустая'!$B$4,C208)),MAX($B$1:B207)+1,0)</f>
        <v>0</v>
      </c>
      <c r="C208" s="47" t="s">
        <v>1020</v>
      </c>
      <c r="E208">
        <v>207</v>
      </c>
      <c r="F208" t="e">
        <f t="shared" si="3"/>
        <v>#N/A</v>
      </c>
    </row>
    <row r="209" spans="1:6" x14ac:dyDescent="0.25">
      <c r="A209" s="1">
        <v>2013251</v>
      </c>
      <c r="B209" s="1">
        <f>IF(ISNUMBER(SEARCH('Анкета пустая'!$B$4,C209)),MAX($B$1:B208)+1,0)</f>
        <v>0</v>
      </c>
      <c r="C209" s="47" t="s">
        <v>693</v>
      </c>
      <c r="E209">
        <v>208</v>
      </c>
      <c r="F209" t="e">
        <f t="shared" si="3"/>
        <v>#N/A</v>
      </c>
    </row>
    <row r="210" spans="1:6" x14ac:dyDescent="0.25">
      <c r="A210" s="1">
        <v>2013252</v>
      </c>
      <c r="B210" s="1">
        <f>IF(ISNUMBER(SEARCH('Анкета пустая'!$B$4,C210)),MAX($B$1:B209)+1,0)</f>
        <v>0</v>
      </c>
      <c r="C210" s="47" t="s">
        <v>695</v>
      </c>
      <c r="E210">
        <v>209</v>
      </c>
      <c r="F210" t="e">
        <f t="shared" si="3"/>
        <v>#N/A</v>
      </c>
    </row>
    <row r="211" spans="1:6" x14ac:dyDescent="0.25">
      <c r="A211" s="1">
        <v>2013251</v>
      </c>
      <c r="B211" s="1">
        <f>IF(ISNUMBER(SEARCH('Анкета пустая'!$B$4,C211)),MAX($B$1:B210)+1,0)</f>
        <v>0</v>
      </c>
      <c r="C211" s="47" t="s">
        <v>691</v>
      </c>
      <c r="E211">
        <v>210</v>
      </c>
      <c r="F211" t="e">
        <f t="shared" si="3"/>
        <v>#N/A</v>
      </c>
    </row>
    <row r="212" spans="1:6" x14ac:dyDescent="0.25">
      <c r="A212" s="1">
        <v>2013251</v>
      </c>
      <c r="B212" s="1">
        <f>IF(ISNUMBER(SEARCH('Анкета пустая'!$B$4,C212)),MAX($B$1:B211)+1,0)</f>
        <v>0</v>
      </c>
      <c r="C212" s="47" t="s">
        <v>694</v>
      </c>
      <c r="E212">
        <v>211</v>
      </c>
      <c r="F212" t="e">
        <f t="shared" si="3"/>
        <v>#N/A</v>
      </c>
    </row>
    <row r="213" spans="1:6" x14ac:dyDescent="0.25">
      <c r="A213" s="1">
        <v>2013251</v>
      </c>
      <c r="B213" s="1">
        <f>IF(ISNUMBER(SEARCH('Анкета пустая'!$B$4,C213)),MAX($B$1:B212)+1,0)</f>
        <v>0</v>
      </c>
      <c r="C213" s="47" t="s">
        <v>692</v>
      </c>
      <c r="E213">
        <v>212</v>
      </c>
      <c r="F213" t="e">
        <f t="shared" si="3"/>
        <v>#N/A</v>
      </c>
    </row>
    <row r="214" spans="1:6" x14ac:dyDescent="0.25">
      <c r="A214" s="1">
        <v>2013252</v>
      </c>
      <c r="B214" s="1">
        <f>IF(ISNUMBER(SEARCH('Анкета пустая'!$B$4,C214)),MAX($B$1:B213)+1,0)</f>
        <v>0</v>
      </c>
      <c r="C214" s="47" t="s">
        <v>696</v>
      </c>
      <c r="E214">
        <v>213</v>
      </c>
      <c r="F214" t="e">
        <f t="shared" si="3"/>
        <v>#N/A</v>
      </c>
    </row>
    <row r="215" spans="1:6" x14ac:dyDescent="0.25">
      <c r="A215" s="1" t="s">
        <v>387</v>
      </c>
      <c r="B215" s="1">
        <f>IF(ISNUMBER(SEARCH('Анкета пустая'!$B$4,C215)),MAX($B$1:B214)+1,0)</f>
        <v>0</v>
      </c>
      <c r="C215" s="47" t="s">
        <v>1680</v>
      </c>
      <c r="E215">
        <v>214</v>
      </c>
      <c r="F215" t="e">
        <f t="shared" si="3"/>
        <v>#N/A</v>
      </c>
    </row>
    <row r="216" spans="1:6" x14ac:dyDescent="0.25">
      <c r="A216" s="1" t="s">
        <v>172</v>
      </c>
      <c r="B216" s="1">
        <f>IF(ISNUMBER(SEARCH('Анкета пустая'!$B$4,C216)),MAX($B$1:B215)+1,0)</f>
        <v>0</v>
      </c>
      <c r="C216" s="47" t="s">
        <v>654</v>
      </c>
      <c r="E216">
        <v>215</v>
      </c>
      <c r="F216" t="e">
        <f t="shared" si="3"/>
        <v>#N/A</v>
      </c>
    </row>
    <row r="217" spans="1:6" x14ac:dyDescent="0.25">
      <c r="A217" s="1" t="s">
        <v>288</v>
      </c>
      <c r="B217" s="1">
        <f>IF(ISNUMBER(SEARCH('Анкета пустая'!$B$4,C217)),MAX($B$1:B216)+1,0)</f>
        <v>0</v>
      </c>
      <c r="C217" s="47" t="s">
        <v>1299</v>
      </c>
      <c r="E217">
        <v>216</v>
      </c>
      <c r="F217" t="e">
        <f t="shared" si="3"/>
        <v>#N/A</v>
      </c>
    </row>
    <row r="218" spans="1:6" x14ac:dyDescent="0.25">
      <c r="A218" s="1" t="s">
        <v>321</v>
      </c>
      <c r="B218" s="1">
        <f>IF(ISNUMBER(SEARCH('Анкета пустая'!$B$4,C218)),MAX($B$1:B217)+1,0)</f>
        <v>0</v>
      </c>
      <c r="C218" s="47" t="s">
        <v>1419</v>
      </c>
      <c r="E218">
        <v>217</v>
      </c>
      <c r="F218" t="e">
        <f t="shared" si="3"/>
        <v>#N/A</v>
      </c>
    </row>
    <row r="219" spans="1:6" x14ac:dyDescent="0.25">
      <c r="A219" s="1" t="s">
        <v>351</v>
      </c>
      <c r="B219" s="1">
        <f>IF(ISNUMBER(SEARCH('Анкета пустая'!$B$4,C219)),MAX($B$1:B218)+1,0)</f>
        <v>0</v>
      </c>
      <c r="C219" s="47" t="s">
        <v>1574</v>
      </c>
      <c r="E219">
        <v>218</v>
      </c>
      <c r="F219" t="e">
        <f t="shared" si="3"/>
        <v>#N/A</v>
      </c>
    </row>
    <row r="220" spans="1:6" x14ac:dyDescent="0.25">
      <c r="A220" s="1" t="s">
        <v>378</v>
      </c>
      <c r="B220" s="1">
        <f>IF(ISNUMBER(SEARCH('Анкета пустая'!$B$4,C220)),MAX($B$1:B219)+1,0)</f>
        <v>0</v>
      </c>
      <c r="C220" s="47" t="s">
        <v>1653</v>
      </c>
      <c r="E220">
        <v>219</v>
      </c>
      <c r="F220" t="e">
        <f t="shared" si="3"/>
        <v>#N/A</v>
      </c>
    </row>
    <row r="221" spans="1:6" x14ac:dyDescent="0.25">
      <c r="A221" s="1">
        <v>2013322</v>
      </c>
      <c r="B221" s="1">
        <f>IF(ISNUMBER(SEARCH('Анкета пустая'!$B$4,C221)),MAX($B$1:B220)+1,0)</f>
        <v>0</v>
      </c>
      <c r="C221" s="47" t="s">
        <v>702</v>
      </c>
      <c r="E221">
        <v>220</v>
      </c>
      <c r="F221" t="e">
        <f t="shared" si="3"/>
        <v>#N/A</v>
      </c>
    </row>
    <row r="222" spans="1:6" x14ac:dyDescent="0.25">
      <c r="A222" s="47" t="s">
        <v>245</v>
      </c>
      <c r="B222" s="1">
        <f>IF(ISNUMBER(SEARCH('Анкета пустая'!$B$4,C222)),MAX($B$1:B221)+1,0)</f>
        <v>0</v>
      </c>
      <c r="C222" s="47" t="s">
        <v>1026</v>
      </c>
      <c r="E222">
        <v>221</v>
      </c>
      <c r="F222" t="e">
        <f t="shared" si="3"/>
        <v>#N/A</v>
      </c>
    </row>
    <row r="223" spans="1:6" x14ac:dyDescent="0.25">
      <c r="A223" s="1" t="s">
        <v>328</v>
      </c>
      <c r="B223" s="1">
        <f>IF(ISNUMBER(SEARCH('Анкета пустая'!$B$4,C223)),MAX($B$1:B222)+1,0)</f>
        <v>0</v>
      </c>
      <c r="C223" s="47" t="s">
        <v>1473</v>
      </c>
      <c r="E223">
        <v>222</v>
      </c>
      <c r="F223" t="e">
        <f t="shared" si="3"/>
        <v>#N/A</v>
      </c>
    </row>
    <row r="224" spans="1:6" x14ac:dyDescent="0.25">
      <c r="A224" s="1" t="s">
        <v>197</v>
      </c>
      <c r="B224" s="1">
        <f>IF(ISNUMBER(SEARCH('Анкета пустая'!$B$4,C224)),MAX($B$1:B223)+1,0)</f>
        <v>0</v>
      </c>
      <c r="C224" s="47" t="s">
        <v>773</v>
      </c>
      <c r="E224">
        <v>223</v>
      </c>
      <c r="F224" t="e">
        <f t="shared" si="3"/>
        <v>#N/A</v>
      </c>
    </row>
    <row r="225" spans="1:6" x14ac:dyDescent="0.25">
      <c r="A225" s="1" t="s">
        <v>197</v>
      </c>
      <c r="B225" s="1">
        <f>IF(ISNUMBER(SEARCH('Анкета пустая'!$B$4,C225)),MAX($B$1:B224)+1,0)</f>
        <v>0</v>
      </c>
      <c r="C225" s="47" t="s">
        <v>774</v>
      </c>
      <c r="E225">
        <v>224</v>
      </c>
      <c r="F225" t="e">
        <f t="shared" si="3"/>
        <v>#N/A</v>
      </c>
    </row>
    <row r="226" spans="1:6" x14ac:dyDescent="0.25">
      <c r="A226" s="1">
        <v>2821110</v>
      </c>
      <c r="B226" s="1">
        <f>IF(ISNUMBER(SEARCH('Анкета пустая'!$B$4,C226)),MAX($B$1:B225)+1,0)</f>
        <v>0</v>
      </c>
      <c r="C226" s="47" t="s">
        <v>3767</v>
      </c>
      <c r="E226">
        <v>225</v>
      </c>
      <c r="F226" t="e">
        <f t="shared" si="3"/>
        <v>#N/A</v>
      </c>
    </row>
    <row r="227" spans="1:6" x14ac:dyDescent="0.25">
      <c r="A227" s="1" t="s">
        <v>425</v>
      </c>
      <c r="B227" s="1">
        <f>IF(ISNUMBER(SEARCH('Анкета пустая'!$B$4,C227)),MAX($B$1:B226)+1,0)</f>
        <v>0</v>
      </c>
      <c r="C227" s="47" t="s">
        <v>3802</v>
      </c>
      <c r="E227">
        <v>226</v>
      </c>
      <c r="F227" t="e">
        <f t="shared" si="3"/>
        <v>#N/A</v>
      </c>
    </row>
    <row r="228" spans="1:6" x14ac:dyDescent="0.25">
      <c r="A228" s="1" t="s">
        <v>425</v>
      </c>
      <c r="B228" s="1">
        <f>IF(ISNUMBER(SEARCH('Анкета пустая'!$B$4,C228)),MAX($B$1:B227)+1,0)</f>
        <v>0</v>
      </c>
      <c r="C228" s="47" t="s">
        <v>1823</v>
      </c>
      <c r="E228">
        <v>227</v>
      </c>
      <c r="F228" t="e">
        <f t="shared" si="3"/>
        <v>#N/A</v>
      </c>
    </row>
    <row r="229" spans="1:6" x14ac:dyDescent="0.25">
      <c r="A229" s="1" t="s">
        <v>425</v>
      </c>
      <c r="B229" s="1">
        <f>IF(ISNUMBER(SEARCH('Анкета пустая'!$B$4,C229)),MAX($B$1:B228)+1,0)</f>
        <v>0</v>
      </c>
      <c r="C229" s="47" t="s">
        <v>1822</v>
      </c>
      <c r="E229">
        <v>228</v>
      </c>
      <c r="F229" t="e">
        <f t="shared" si="3"/>
        <v>#N/A</v>
      </c>
    </row>
    <row r="230" spans="1:6" x14ac:dyDescent="0.25">
      <c r="A230" s="1" t="s">
        <v>228</v>
      </c>
      <c r="B230" s="1">
        <f>IF(ISNUMBER(SEARCH('Анкета пустая'!$B$4,C230)),MAX($B$1:B229)+1,0)</f>
        <v>0</v>
      </c>
      <c r="C230" s="47" t="s">
        <v>959</v>
      </c>
      <c r="E230">
        <v>229</v>
      </c>
      <c r="F230" t="e">
        <f t="shared" si="3"/>
        <v>#N/A</v>
      </c>
    </row>
    <row r="231" spans="1:6" x14ac:dyDescent="0.25">
      <c r="A231" s="1" t="s">
        <v>216</v>
      </c>
      <c r="B231" s="1">
        <f>IF(ISNUMBER(SEARCH('Анкета пустая'!$B$4,C231)),MAX($B$1:B230)+1,0)</f>
        <v>0</v>
      </c>
      <c r="C231" s="47" t="s">
        <v>891</v>
      </c>
      <c r="E231">
        <v>230</v>
      </c>
      <c r="F231" t="e">
        <f t="shared" si="3"/>
        <v>#N/A</v>
      </c>
    </row>
    <row r="232" spans="1:6" x14ac:dyDescent="0.25">
      <c r="A232" s="1" t="s">
        <v>288</v>
      </c>
      <c r="B232" s="1">
        <f>IF(ISNUMBER(SEARCH('Анкета пустая'!$B$4,C232)),MAX($B$1:B231)+1,0)</f>
        <v>0</v>
      </c>
      <c r="C232" s="47" t="s">
        <v>1303</v>
      </c>
      <c r="E232">
        <v>231</v>
      </c>
      <c r="F232" t="e">
        <f t="shared" si="3"/>
        <v>#N/A</v>
      </c>
    </row>
    <row r="233" spans="1:6" x14ac:dyDescent="0.25">
      <c r="A233" s="47">
        <v>2899110</v>
      </c>
      <c r="B233" s="1">
        <f>IF(ISNUMBER(SEARCH('Анкета пустая'!$B$4,C233)),MAX($B$1:B232)+1,0)</f>
        <v>0</v>
      </c>
      <c r="C233" s="47" t="s">
        <v>1864</v>
      </c>
      <c r="E233">
        <v>232</v>
      </c>
      <c r="F233" t="e">
        <f t="shared" si="3"/>
        <v>#N/A</v>
      </c>
    </row>
    <row r="234" spans="1:6" x14ac:dyDescent="0.25">
      <c r="A234" s="1" t="s">
        <v>249</v>
      </c>
      <c r="B234" s="1">
        <f>IF(ISNUMBER(SEARCH('Анкета пустая'!$B$4,C234)),MAX($B$1:B233)+1,0)</f>
        <v>0</v>
      </c>
      <c r="C234" s="47" t="s">
        <v>1040</v>
      </c>
      <c r="E234">
        <v>233</v>
      </c>
      <c r="F234" t="e">
        <f t="shared" si="3"/>
        <v>#N/A</v>
      </c>
    </row>
    <row r="235" spans="1:6" x14ac:dyDescent="0.25">
      <c r="A235" s="1" t="s">
        <v>268</v>
      </c>
      <c r="B235" s="1">
        <f>IF(ISNUMBER(SEARCH('Анкета пустая'!$B$4,C235)),MAX($B$1:B234)+1,0)</f>
        <v>0</v>
      </c>
      <c r="C235" s="47" t="s">
        <v>1122</v>
      </c>
      <c r="E235">
        <v>234</v>
      </c>
      <c r="F235" t="e">
        <f t="shared" si="3"/>
        <v>#N/A</v>
      </c>
    </row>
    <row r="236" spans="1:6" x14ac:dyDescent="0.25">
      <c r="A236" s="1" t="s">
        <v>323</v>
      </c>
      <c r="B236" s="1">
        <f>IF(ISNUMBER(SEARCH('Анкета пустая'!$B$4,C236)),MAX($B$1:B235)+1,0)</f>
        <v>0</v>
      </c>
      <c r="C236" s="47" t="s">
        <v>1442</v>
      </c>
      <c r="E236">
        <v>235</v>
      </c>
      <c r="F236" t="e">
        <f t="shared" si="3"/>
        <v>#N/A</v>
      </c>
    </row>
    <row r="237" spans="1:6" x14ac:dyDescent="0.25">
      <c r="A237" s="1">
        <v>2030100</v>
      </c>
      <c r="B237" s="1">
        <f>IF(ISNUMBER(SEARCH('Анкета пустая'!$B$4,C237)),MAX($B$1:B236)+1,0)</f>
        <v>0</v>
      </c>
      <c r="C237" s="47" t="s">
        <v>552</v>
      </c>
      <c r="E237">
        <v>236</v>
      </c>
      <c r="F237" t="e">
        <f t="shared" si="3"/>
        <v>#N/A</v>
      </c>
    </row>
    <row r="238" spans="1:6" x14ac:dyDescent="0.25">
      <c r="A238" s="1">
        <v>2030100</v>
      </c>
      <c r="B238" s="1">
        <f>IF(ISNUMBER(SEARCH('Анкета пустая'!$B$4,C238)),MAX($B$1:B237)+1,0)</f>
        <v>0</v>
      </c>
      <c r="C238" s="47" t="s">
        <v>764</v>
      </c>
      <c r="E238">
        <v>237</v>
      </c>
      <c r="F238" t="e">
        <f t="shared" si="3"/>
        <v>#N/A</v>
      </c>
    </row>
    <row r="239" spans="1:6" x14ac:dyDescent="0.25">
      <c r="A239" s="1" t="s">
        <v>210</v>
      </c>
      <c r="B239" s="1">
        <f>IF(ISNUMBER(SEARCH('Анкета пустая'!$B$4,C239)),MAX($B$1:B238)+1,0)</f>
        <v>0</v>
      </c>
      <c r="C239" s="47" t="s">
        <v>855</v>
      </c>
      <c r="E239">
        <v>238</v>
      </c>
      <c r="F239" t="e">
        <f t="shared" si="3"/>
        <v>#N/A</v>
      </c>
    </row>
    <row r="240" spans="1:6" x14ac:dyDescent="0.25">
      <c r="A240" s="1">
        <v>2059520</v>
      </c>
      <c r="B240" s="1">
        <f>IF(ISNUMBER(SEARCH('Анкета пустая'!$B$4,C240)),MAX($B$1:B239)+1,0)</f>
        <v>0</v>
      </c>
      <c r="C240" s="47" t="s">
        <v>817</v>
      </c>
      <c r="E240">
        <v>239</v>
      </c>
      <c r="F240" t="e">
        <f t="shared" si="3"/>
        <v>#N/A</v>
      </c>
    </row>
    <row r="241" spans="1:6" x14ac:dyDescent="0.25">
      <c r="A241" s="1" t="s">
        <v>315</v>
      </c>
      <c r="B241" s="1">
        <f>IF(ISNUMBER(SEARCH('Анкета пустая'!$B$4,C241)),MAX($B$1:B240)+1,0)</f>
        <v>0</v>
      </c>
      <c r="C241" s="47" t="s">
        <v>1378</v>
      </c>
      <c r="E241">
        <v>240</v>
      </c>
      <c r="F241" t="e">
        <f t="shared" si="3"/>
        <v>#N/A</v>
      </c>
    </row>
    <row r="242" spans="1:6" x14ac:dyDescent="0.25">
      <c r="A242" s="1" t="s">
        <v>322</v>
      </c>
      <c r="B242" s="1">
        <f>IF(ISNUMBER(SEARCH('Анкета пустая'!$B$4,C242)),MAX($B$1:B241)+1,0)</f>
        <v>0</v>
      </c>
      <c r="C242" s="47" t="s">
        <v>1427</v>
      </c>
      <c r="E242">
        <v>241</v>
      </c>
      <c r="F242" t="e">
        <f t="shared" si="3"/>
        <v>#N/A</v>
      </c>
    </row>
    <row r="243" spans="1:6" x14ac:dyDescent="0.25">
      <c r="A243" s="47" t="s">
        <v>376</v>
      </c>
      <c r="B243" s="1">
        <f>IF(ISNUMBER(SEARCH('Анкета пустая'!$B$4,C243)),MAX($B$1:B242)+1,0)</f>
        <v>0</v>
      </c>
      <c r="C243" s="47" t="s">
        <v>1639</v>
      </c>
      <c r="E243">
        <v>242</v>
      </c>
      <c r="F243" t="e">
        <f t="shared" si="3"/>
        <v>#N/A</v>
      </c>
    </row>
    <row r="244" spans="1:6" x14ac:dyDescent="0.25">
      <c r="A244" s="1" t="s">
        <v>322</v>
      </c>
      <c r="B244" s="1">
        <f>IF(ISNUMBER(SEARCH('Анкета пустая'!$B$4,C244)),MAX($B$1:B243)+1,0)</f>
        <v>0</v>
      </c>
      <c r="C244" s="47" t="s">
        <v>1428</v>
      </c>
      <c r="E244">
        <v>243</v>
      </c>
      <c r="F244" t="e">
        <f t="shared" si="3"/>
        <v>#N/A</v>
      </c>
    </row>
    <row r="245" spans="1:6" x14ac:dyDescent="0.25">
      <c r="A245" s="1" t="s">
        <v>385</v>
      </c>
      <c r="B245" s="1">
        <f>IF(ISNUMBER(SEARCH('Анкета пустая'!$B$4,C245)),MAX($B$1:B244)+1,0)</f>
        <v>0</v>
      </c>
      <c r="C245" s="47" t="s">
        <v>1677</v>
      </c>
      <c r="E245">
        <v>244</v>
      </c>
      <c r="F245" t="e">
        <f t="shared" si="3"/>
        <v>#N/A</v>
      </c>
    </row>
    <row r="246" spans="1:6" x14ac:dyDescent="0.25">
      <c r="A246" s="1" t="s">
        <v>323</v>
      </c>
      <c r="B246" s="1">
        <f>IF(ISNUMBER(SEARCH('Анкета пустая'!$B$4,C246)),MAX($B$1:B245)+1,0)</f>
        <v>0</v>
      </c>
      <c r="C246" s="47" t="s">
        <v>3664</v>
      </c>
      <c r="E246">
        <v>245</v>
      </c>
      <c r="F246" t="e">
        <f t="shared" si="3"/>
        <v>#N/A</v>
      </c>
    </row>
    <row r="247" spans="1:6" x14ac:dyDescent="0.25">
      <c r="A247" s="1" t="s">
        <v>329</v>
      </c>
      <c r="B247" s="1">
        <f>IF(ISNUMBER(SEARCH('Анкета пустая'!$B$4,C247)),MAX($B$1:B246)+1,0)</f>
        <v>0</v>
      </c>
      <c r="C247" s="47" t="s">
        <v>1484</v>
      </c>
      <c r="E247">
        <v>246</v>
      </c>
      <c r="F247" t="e">
        <f t="shared" si="3"/>
        <v>#N/A</v>
      </c>
    </row>
    <row r="248" spans="1:6" x14ac:dyDescent="0.25">
      <c r="A248" s="1" t="s">
        <v>385</v>
      </c>
      <c r="B248" s="1">
        <f>IF(ISNUMBER(SEARCH('Анкета пустая'!$B$4,C248)),MAX($B$1:B247)+1,0)</f>
        <v>0</v>
      </c>
      <c r="C248" s="47" t="s">
        <v>1678</v>
      </c>
      <c r="E248">
        <v>247</v>
      </c>
      <c r="F248" t="e">
        <f t="shared" si="3"/>
        <v>#N/A</v>
      </c>
    </row>
    <row r="249" spans="1:6" x14ac:dyDescent="0.25">
      <c r="A249" s="1" t="s">
        <v>329</v>
      </c>
      <c r="B249" s="1">
        <f>IF(ISNUMBER(SEARCH('Анкета пустая'!$B$4,C249)),MAX($B$1:B248)+1,0)</f>
        <v>0</v>
      </c>
      <c r="C249" s="47" t="s">
        <v>1485</v>
      </c>
      <c r="E249">
        <v>248</v>
      </c>
      <c r="F249" t="e">
        <f t="shared" si="3"/>
        <v>#N/A</v>
      </c>
    </row>
    <row r="250" spans="1:6" x14ac:dyDescent="0.25">
      <c r="A250" s="47" t="s">
        <v>376</v>
      </c>
      <c r="B250" s="1">
        <f>IF(ISNUMBER(SEARCH('Анкета пустая'!$B$4,C250)),MAX($B$1:B249)+1,0)</f>
        <v>0</v>
      </c>
      <c r="C250" s="47" t="s">
        <v>1640</v>
      </c>
      <c r="E250">
        <v>249</v>
      </c>
      <c r="F250" t="e">
        <f t="shared" si="3"/>
        <v>#N/A</v>
      </c>
    </row>
    <row r="251" spans="1:6" x14ac:dyDescent="0.25">
      <c r="A251" s="1" t="s">
        <v>323</v>
      </c>
      <c r="B251" s="1">
        <f>IF(ISNUMBER(SEARCH('Анкета пустая'!$B$4,C251)),MAX($B$1:B250)+1,0)</f>
        <v>0</v>
      </c>
      <c r="C251" s="47" t="s">
        <v>1454</v>
      </c>
      <c r="E251">
        <v>250</v>
      </c>
      <c r="F251" t="e">
        <f t="shared" si="3"/>
        <v>#N/A</v>
      </c>
    </row>
    <row r="252" spans="1:6" x14ac:dyDescent="0.25">
      <c r="A252" s="1" t="s">
        <v>321</v>
      </c>
      <c r="B252" s="1">
        <f>IF(ISNUMBER(SEARCH('Анкета пустая'!$B$4,C252)),MAX($B$1:B251)+1,0)</f>
        <v>0</v>
      </c>
      <c r="C252" s="47" t="s">
        <v>1418</v>
      </c>
      <c r="E252">
        <v>251</v>
      </c>
      <c r="F252" t="e">
        <f t="shared" si="3"/>
        <v>#N/A</v>
      </c>
    </row>
    <row r="253" spans="1:6" x14ac:dyDescent="0.25">
      <c r="A253" s="1" t="s">
        <v>328</v>
      </c>
      <c r="B253" s="1">
        <f>IF(ISNUMBER(SEARCH('Анкета пустая'!$B$4,C253)),MAX($B$1:B252)+1,0)</f>
        <v>0</v>
      </c>
      <c r="C253" s="47" t="s">
        <v>1478</v>
      </c>
      <c r="E253">
        <v>252</v>
      </c>
      <c r="F253" t="e">
        <f t="shared" si="3"/>
        <v>#N/A</v>
      </c>
    </row>
    <row r="254" spans="1:6" x14ac:dyDescent="0.25">
      <c r="A254" s="1" t="s">
        <v>323</v>
      </c>
      <c r="B254" s="1">
        <f>IF(ISNUMBER(SEARCH('Анкета пустая'!$B$4,C254)),MAX($B$1:B253)+1,0)</f>
        <v>0</v>
      </c>
      <c r="C254" s="47" t="s">
        <v>3754</v>
      </c>
      <c r="E254">
        <v>253</v>
      </c>
      <c r="F254" t="e">
        <f t="shared" si="3"/>
        <v>#N/A</v>
      </c>
    </row>
    <row r="255" spans="1:6" x14ac:dyDescent="0.25">
      <c r="A255" s="1" t="s">
        <v>322</v>
      </c>
      <c r="B255" s="1">
        <f>IF(ISNUMBER(SEARCH('Анкета пустая'!$B$4,C255)),MAX($B$1:B254)+1,0)</f>
        <v>0</v>
      </c>
      <c r="C255" s="47" t="s">
        <v>1429</v>
      </c>
      <c r="E255">
        <v>254</v>
      </c>
      <c r="F255" t="e">
        <f t="shared" si="3"/>
        <v>#N/A</v>
      </c>
    </row>
    <row r="256" spans="1:6" x14ac:dyDescent="0.25">
      <c r="A256" s="1" t="s">
        <v>386</v>
      </c>
      <c r="B256" s="1">
        <f>IF(ISNUMBER(SEARCH('Анкета пустая'!$B$4,C256)),MAX($B$1:B255)+1,0)</f>
        <v>0</v>
      </c>
      <c r="C256" s="47" t="s">
        <v>1679</v>
      </c>
      <c r="E256">
        <v>255</v>
      </c>
      <c r="F256" t="e">
        <f t="shared" si="3"/>
        <v>#N/A</v>
      </c>
    </row>
    <row r="257" spans="1:6" x14ac:dyDescent="0.25">
      <c r="A257" s="1" t="s">
        <v>320</v>
      </c>
      <c r="B257" s="1">
        <f>IF(ISNUMBER(SEARCH('Анкета пустая'!$B$4,C257)),MAX($B$1:B256)+1,0)</f>
        <v>0</v>
      </c>
      <c r="C257" s="47" t="s">
        <v>1413</v>
      </c>
      <c r="E257">
        <v>256</v>
      </c>
      <c r="F257" t="e">
        <f t="shared" si="3"/>
        <v>#N/A</v>
      </c>
    </row>
    <row r="258" spans="1:6" x14ac:dyDescent="0.25">
      <c r="A258" s="1" t="s">
        <v>120</v>
      </c>
      <c r="B258" s="1">
        <f>IF(ISNUMBER(SEARCH('Анкета пустая'!$B$4,C258)),MAX($B$1:B257)+1,0)</f>
        <v>0</v>
      </c>
      <c r="C258" s="47" t="s">
        <v>557</v>
      </c>
      <c r="E258">
        <v>257</v>
      </c>
      <c r="F258" t="e">
        <f t="shared" ref="F258:F321" si="4">VLOOKUP(E258,B:C,2,0)</f>
        <v>#N/A</v>
      </c>
    </row>
    <row r="259" spans="1:6" x14ac:dyDescent="0.25">
      <c r="A259" s="1" t="s">
        <v>3682</v>
      </c>
      <c r="B259" s="1">
        <f>IF(ISNUMBER(SEARCH('Анкета пустая'!$B$4,C259)),MAX($B$1:B258)+1,0)</f>
        <v>0</v>
      </c>
      <c r="C259" s="47" t="s">
        <v>1839</v>
      </c>
      <c r="E259">
        <v>258</v>
      </c>
      <c r="F259" t="e">
        <f t="shared" si="4"/>
        <v>#N/A</v>
      </c>
    </row>
    <row r="260" spans="1:6" x14ac:dyDescent="0.25">
      <c r="A260" s="1" t="s">
        <v>330</v>
      </c>
      <c r="B260" s="1">
        <f>IF(ISNUMBER(SEARCH('Анкета пустая'!$B$4,C260)),MAX($B$1:B259)+1,0)</f>
        <v>0</v>
      </c>
      <c r="C260" s="47" t="s">
        <v>1487</v>
      </c>
      <c r="E260">
        <v>259</v>
      </c>
      <c r="F260" t="e">
        <f t="shared" si="4"/>
        <v>#N/A</v>
      </c>
    </row>
    <row r="261" spans="1:6" x14ac:dyDescent="0.25">
      <c r="A261" s="1" t="s">
        <v>330</v>
      </c>
      <c r="B261" s="1">
        <f>IF(ISNUMBER(SEARCH('Анкета пустая'!$B$4,C261)),MAX($B$1:B260)+1,0)</f>
        <v>0</v>
      </c>
      <c r="C261" s="47" t="s">
        <v>1486</v>
      </c>
      <c r="E261">
        <v>260</v>
      </c>
      <c r="F261" t="e">
        <f t="shared" si="4"/>
        <v>#N/A</v>
      </c>
    </row>
    <row r="262" spans="1:6" x14ac:dyDescent="0.25">
      <c r="A262" s="1" t="s">
        <v>464</v>
      </c>
      <c r="B262" s="1">
        <f>IF(ISNUMBER(SEARCH('Анкета пустая'!$B$4,C262)),MAX($B$1:B261)+1,0)</f>
        <v>0</v>
      </c>
      <c r="C262" s="47" t="s">
        <v>1921</v>
      </c>
      <c r="E262">
        <v>261</v>
      </c>
      <c r="F262" t="e">
        <f t="shared" si="4"/>
        <v>#N/A</v>
      </c>
    </row>
    <row r="263" spans="1:6" x14ac:dyDescent="0.25">
      <c r="A263" s="1" t="s">
        <v>279</v>
      </c>
      <c r="B263" s="1">
        <f>IF(ISNUMBER(SEARCH('Анкета пустая'!$B$4,C263)),MAX($B$1:B262)+1,0)</f>
        <v>0</v>
      </c>
      <c r="C263" s="47" t="s">
        <v>1257</v>
      </c>
      <c r="E263">
        <v>262</v>
      </c>
      <c r="F263" t="e">
        <f t="shared" si="4"/>
        <v>#N/A</v>
      </c>
    </row>
    <row r="264" spans="1:6" x14ac:dyDescent="0.25">
      <c r="A264" s="1" t="s">
        <v>433</v>
      </c>
      <c r="B264" s="1">
        <f>IF(ISNUMBER(SEARCH('Анкета пустая'!$B$4,C264)),MAX($B$1:B263)+1,0)</f>
        <v>0</v>
      </c>
      <c r="C264" s="47" t="s">
        <v>1838</v>
      </c>
      <c r="E264">
        <v>263</v>
      </c>
      <c r="F264" t="e">
        <f t="shared" si="4"/>
        <v>#N/A</v>
      </c>
    </row>
    <row r="265" spans="1:6" x14ac:dyDescent="0.25">
      <c r="A265" s="1">
        <v>2219300</v>
      </c>
      <c r="B265" s="1">
        <f>IF(ISNUMBER(SEARCH('Анкета пустая'!$B$4,C265)),MAX($B$1:B264)+1,0)</f>
        <v>0</v>
      </c>
      <c r="C265" s="47" t="s">
        <v>871</v>
      </c>
      <c r="E265">
        <v>264</v>
      </c>
      <c r="F265" t="e">
        <f t="shared" si="4"/>
        <v>#N/A</v>
      </c>
    </row>
    <row r="266" spans="1:6" x14ac:dyDescent="0.25">
      <c r="A266" s="1" t="s">
        <v>477</v>
      </c>
      <c r="B266" s="1">
        <f>IF(ISNUMBER(SEARCH('Анкета пустая'!$B$4,C266)),MAX($B$1:B265)+1,0)</f>
        <v>0</v>
      </c>
      <c r="C266" s="47" t="s">
        <v>1949</v>
      </c>
      <c r="E266">
        <v>265</v>
      </c>
      <c r="F266" t="e">
        <f t="shared" si="4"/>
        <v>#N/A</v>
      </c>
    </row>
    <row r="267" spans="1:6" x14ac:dyDescent="0.25">
      <c r="A267" s="1" t="s">
        <v>206</v>
      </c>
      <c r="B267" s="1">
        <f>IF(ISNUMBER(SEARCH('Анкета пустая'!$B$4,C267)),MAX($B$1:B266)+1,0)</f>
        <v>0</v>
      </c>
      <c r="C267" s="47" t="s">
        <v>837</v>
      </c>
      <c r="E267">
        <v>266</v>
      </c>
      <c r="F267" t="e">
        <f t="shared" si="4"/>
        <v>#N/A</v>
      </c>
    </row>
    <row r="268" spans="1:6" x14ac:dyDescent="0.25">
      <c r="A268" s="1" t="s">
        <v>449</v>
      </c>
      <c r="B268" s="1">
        <f>IF(ISNUMBER(SEARCH('Анкета пустая'!$B$4,C268)),MAX($B$1:B267)+1,0)</f>
        <v>0</v>
      </c>
      <c r="C268" s="47" t="s">
        <v>1878</v>
      </c>
      <c r="E268">
        <v>267</v>
      </c>
      <c r="F268" t="e">
        <f t="shared" si="4"/>
        <v>#N/A</v>
      </c>
    </row>
    <row r="269" spans="1:6" x14ac:dyDescent="0.25">
      <c r="A269" s="1" t="s">
        <v>328</v>
      </c>
      <c r="B269" s="1">
        <f>IF(ISNUMBER(SEARCH('Анкета пустая'!$B$4,C269)),MAX($B$1:B268)+1,0)</f>
        <v>0</v>
      </c>
      <c r="C269" s="47" t="s">
        <v>1477</v>
      </c>
      <c r="E269">
        <v>268</v>
      </c>
      <c r="F269" t="e">
        <f t="shared" si="4"/>
        <v>#N/A</v>
      </c>
    </row>
    <row r="270" spans="1:6" x14ac:dyDescent="0.25">
      <c r="A270" s="1">
        <v>2573400</v>
      </c>
      <c r="B270" s="1">
        <f>IF(ISNUMBER(SEARCH('Анкета пустая'!$B$4,C270)),MAX($B$1:B269)+1,0)</f>
        <v>0</v>
      </c>
      <c r="C270" s="47" t="s">
        <v>1211</v>
      </c>
      <c r="E270">
        <v>269</v>
      </c>
      <c r="F270" t="e">
        <f t="shared" si="4"/>
        <v>#N/A</v>
      </c>
    </row>
    <row r="271" spans="1:6" x14ac:dyDescent="0.25">
      <c r="A271" s="1">
        <v>1399190</v>
      </c>
      <c r="B271" s="1">
        <f>IF(ISNUMBER(SEARCH('Анкета пустая'!$B$4,C271)),MAX($B$1:B270)+1,0)</f>
        <v>0</v>
      </c>
      <c r="C271" s="47" t="s">
        <v>606</v>
      </c>
      <c r="E271">
        <v>270</v>
      </c>
      <c r="F271" t="e">
        <f t="shared" si="4"/>
        <v>#N/A</v>
      </c>
    </row>
    <row r="272" spans="1:6" x14ac:dyDescent="0.25">
      <c r="A272" s="1" t="s">
        <v>228</v>
      </c>
      <c r="B272" s="1">
        <f>IF(ISNUMBER(SEARCH('Анкета пустая'!$B$4,C272)),MAX($B$1:B271)+1,0)</f>
        <v>0</v>
      </c>
      <c r="C272" s="47" t="s">
        <v>955</v>
      </c>
      <c r="E272">
        <v>271</v>
      </c>
      <c r="F272" t="e">
        <f t="shared" si="4"/>
        <v>#N/A</v>
      </c>
    </row>
    <row r="273" spans="1:6" x14ac:dyDescent="0.25">
      <c r="A273" s="1">
        <v>2824110</v>
      </c>
      <c r="B273" s="1">
        <f>IF(ISNUMBER(SEARCH('Анкета пустая'!$B$4,C273)),MAX($B$1:B272)+1,0)</f>
        <v>0</v>
      </c>
      <c r="C273" s="47" t="s">
        <v>1788</v>
      </c>
      <c r="E273">
        <v>272</v>
      </c>
      <c r="F273" t="e">
        <f t="shared" si="4"/>
        <v>#N/A</v>
      </c>
    </row>
    <row r="274" spans="1:6" x14ac:dyDescent="0.25">
      <c r="A274" s="1">
        <v>2059520</v>
      </c>
      <c r="B274" s="1">
        <f>IF(ISNUMBER(SEARCH('Анкета пустая'!$B$4,C274)),MAX($B$1:B273)+1,0)</f>
        <v>0</v>
      </c>
      <c r="C274" s="47" t="s">
        <v>803</v>
      </c>
      <c r="E274">
        <v>273</v>
      </c>
      <c r="F274" t="e">
        <f t="shared" si="4"/>
        <v>#N/A</v>
      </c>
    </row>
    <row r="275" spans="1:6" x14ac:dyDescent="0.25">
      <c r="A275" s="1">
        <v>2059520</v>
      </c>
      <c r="B275" s="1">
        <f>IF(ISNUMBER(SEARCH('Анкета пустая'!$B$4,C275)),MAX($B$1:B274)+1,0)</f>
        <v>0</v>
      </c>
      <c r="C275" s="47" t="s">
        <v>802</v>
      </c>
      <c r="E275">
        <v>274</v>
      </c>
      <c r="F275" t="e">
        <f t="shared" si="4"/>
        <v>#N/A</v>
      </c>
    </row>
    <row r="276" spans="1:6" x14ac:dyDescent="0.25">
      <c r="A276" s="1" t="s">
        <v>380</v>
      </c>
      <c r="B276" s="1">
        <f>IF(ISNUMBER(SEARCH('Анкета пустая'!$B$4,C276)),MAX($B$1:B275)+1,0)</f>
        <v>0</v>
      </c>
      <c r="C276" s="47" t="s">
        <v>1660</v>
      </c>
      <c r="E276">
        <v>275</v>
      </c>
      <c r="F276" t="e">
        <f t="shared" si="4"/>
        <v>#N/A</v>
      </c>
    </row>
    <row r="277" spans="1:6" x14ac:dyDescent="0.25">
      <c r="A277" s="1" t="s">
        <v>395</v>
      </c>
      <c r="B277" s="1">
        <f>IF(ISNUMBER(SEARCH('Анкета пустая'!$B$4,C277)),MAX($B$1:B276)+1,0)</f>
        <v>0</v>
      </c>
      <c r="C277" s="47" t="s">
        <v>1719</v>
      </c>
      <c r="E277">
        <v>276</v>
      </c>
      <c r="F277" t="e">
        <f t="shared" si="4"/>
        <v>#N/A</v>
      </c>
    </row>
    <row r="278" spans="1:6" x14ac:dyDescent="0.25">
      <c r="A278" s="1">
        <v>2059520</v>
      </c>
      <c r="B278" s="1">
        <f>IF(ISNUMBER(SEARCH('Анкета пустая'!$B$4,C278)),MAX($B$1:B277)+1,0)</f>
        <v>0</v>
      </c>
      <c r="C278" s="47" t="s">
        <v>807</v>
      </c>
      <c r="E278">
        <v>277</v>
      </c>
      <c r="F278" t="e">
        <f t="shared" si="4"/>
        <v>#N/A</v>
      </c>
    </row>
    <row r="279" spans="1:6" x14ac:dyDescent="0.25">
      <c r="A279" s="1">
        <v>2573300</v>
      </c>
      <c r="B279" s="1">
        <f>IF(ISNUMBER(SEARCH('Анкета пустая'!$B$4,C279)),MAX($B$1:B278)+1,0)</f>
        <v>0</v>
      </c>
      <c r="C279" s="47" t="s">
        <v>1174</v>
      </c>
      <c r="E279">
        <v>278</v>
      </c>
      <c r="F279" t="e">
        <f t="shared" si="4"/>
        <v>#N/A</v>
      </c>
    </row>
    <row r="280" spans="1:6" x14ac:dyDescent="0.25">
      <c r="A280" s="1" t="s">
        <v>288</v>
      </c>
      <c r="B280" s="1">
        <f>IF(ISNUMBER(SEARCH('Анкета пустая'!$B$4,C280)),MAX($B$1:B279)+1,0)</f>
        <v>0</v>
      </c>
      <c r="C280" s="47" t="s">
        <v>1305</v>
      </c>
      <c r="E280">
        <v>279</v>
      </c>
      <c r="F280" t="e">
        <f t="shared" si="4"/>
        <v>#N/A</v>
      </c>
    </row>
    <row r="281" spans="1:6" x14ac:dyDescent="0.25">
      <c r="A281" s="1" t="s">
        <v>408</v>
      </c>
      <c r="B281" s="1">
        <f>IF(ISNUMBER(SEARCH('Анкета пустая'!$B$4,C281)),MAX($B$1:B280)+1,0)</f>
        <v>0</v>
      </c>
      <c r="C281" s="47" t="s">
        <v>1767</v>
      </c>
      <c r="E281">
        <v>280</v>
      </c>
      <c r="F281" t="e">
        <f t="shared" si="4"/>
        <v>#N/A</v>
      </c>
    </row>
    <row r="282" spans="1:6" x14ac:dyDescent="0.25">
      <c r="A282" s="1" t="s">
        <v>469</v>
      </c>
      <c r="B282" s="1">
        <f>IF(ISNUMBER(SEARCH('Анкета пустая'!$B$4,C282)),MAX($B$1:B281)+1,0)</f>
        <v>0</v>
      </c>
      <c r="C282" s="47" t="s">
        <v>1938</v>
      </c>
      <c r="E282">
        <v>281</v>
      </c>
      <c r="F282" t="e">
        <f t="shared" si="4"/>
        <v>#N/A</v>
      </c>
    </row>
    <row r="283" spans="1:6" x14ac:dyDescent="0.25">
      <c r="A283" s="1" t="s">
        <v>549</v>
      </c>
      <c r="B283" s="1">
        <f>IF(ISNUMBER(SEARCH('Анкета пустая'!$B$4,C283)),MAX($B$1:B282)+1,0)</f>
        <v>0</v>
      </c>
      <c r="C283" s="47" t="s">
        <v>2080</v>
      </c>
      <c r="E283">
        <v>282</v>
      </c>
      <c r="F283" t="e">
        <f t="shared" si="4"/>
        <v>#N/A</v>
      </c>
    </row>
    <row r="284" spans="1:6" x14ac:dyDescent="0.25">
      <c r="A284" s="1" t="s">
        <v>359</v>
      </c>
      <c r="B284" s="1">
        <f>IF(ISNUMBER(SEARCH('Анкета пустая'!$B$4,C284)),MAX($B$1:B283)+1,0)</f>
        <v>0</v>
      </c>
      <c r="C284" s="47" t="s">
        <v>1615</v>
      </c>
      <c r="E284">
        <v>283</v>
      </c>
      <c r="F284" t="e">
        <f t="shared" si="4"/>
        <v>#N/A</v>
      </c>
    </row>
    <row r="285" spans="1:6" x14ac:dyDescent="0.25">
      <c r="A285" s="1">
        <v>2824110</v>
      </c>
      <c r="B285" s="1">
        <f>IF(ISNUMBER(SEARCH('Анкета пустая'!$B$4,C285)),MAX($B$1:B284)+1,0)</f>
        <v>0</v>
      </c>
      <c r="C285" s="47" t="s">
        <v>1782</v>
      </c>
      <c r="E285">
        <v>284</v>
      </c>
      <c r="F285" t="e">
        <f t="shared" si="4"/>
        <v>#N/A</v>
      </c>
    </row>
    <row r="286" spans="1:6" x14ac:dyDescent="0.25">
      <c r="A286" s="1">
        <v>2824110</v>
      </c>
      <c r="B286" s="1">
        <f>IF(ISNUMBER(SEARCH('Анкета пустая'!$B$4,C286)),MAX($B$1:B285)+1,0)</f>
        <v>0</v>
      </c>
      <c r="C286" s="47" t="s">
        <v>1784</v>
      </c>
      <c r="E286">
        <v>285</v>
      </c>
      <c r="F286" t="e">
        <f t="shared" si="4"/>
        <v>#N/A</v>
      </c>
    </row>
    <row r="287" spans="1:6" x14ac:dyDescent="0.25">
      <c r="A287" s="1" t="s">
        <v>340</v>
      </c>
      <c r="B287" s="1">
        <f>IF(ISNUMBER(SEARCH('Анкета пустая'!$B$4,C287)),MAX($B$1:B286)+1,0)</f>
        <v>0</v>
      </c>
      <c r="C287" s="47" t="s">
        <v>1507</v>
      </c>
      <c r="E287">
        <v>286</v>
      </c>
      <c r="F287" t="e">
        <f t="shared" si="4"/>
        <v>#N/A</v>
      </c>
    </row>
    <row r="288" spans="1:6" x14ac:dyDescent="0.25">
      <c r="A288" s="1" t="s">
        <v>286</v>
      </c>
      <c r="B288" s="1">
        <f>IF(ISNUMBER(SEARCH('Анкета пустая'!$B$4,C288)),MAX($B$1:B287)+1,0)</f>
        <v>0</v>
      </c>
      <c r="C288" s="47" t="s">
        <v>3748</v>
      </c>
      <c r="E288">
        <v>287</v>
      </c>
      <c r="F288" t="e">
        <f t="shared" si="4"/>
        <v>#N/A</v>
      </c>
    </row>
    <row r="289" spans="1:6" x14ac:dyDescent="0.25">
      <c r="A289" s="1">
        <v>2594110</v>
      </c>
      <c r="B289" s="1">
        <f>IF(ISNUMBER(SEARCH('Анкета пустая'!$B$4,C289)),MAX($B$1:B288)+1,0)</f>
        <v>0</v>
      </c>
      <c r="C289" s="47" t="s">
        <v>1268</v>
      </c>
      <c r="E289">
        <v>288</v>
      </c>
      <c r="F289" t="e">
        <f t="shared" si="4"/>
        <v>#N/A</v>
      </c>
    </row>
    <row r="290" spans="1:6" x14ac:dyDescent="0.25">
      <c r="A290" s="1" t="s">
        <v>3813</v>
      </c>
      <c r="B290" s="1">
        <f>IF(ISNUMBER(SEARCH('Анкета пустая'!$B$4,C290)),MAX($B$1:B289)+1,0)</f>
        <v>0</v>
      </c>
      <c r="C290" s="47" t="s">
        <v>3814</v>
      </c>
      <c r="E290">
        <v>289</v>
      </c>
      <c r="F290" t="e">
        <f t="shared" si="4"/>
        <v>#N/A</v>
      </c>
    </row>
    <row r="291" spans="1:6" x14ac:dyDescent="0.25">
      <c r="A291" s="1" t="s">
        <v>169</v>
      </c>
      <c r="B291" s="1">
        <f>IF(ISNUMBER(SEARCH('Анкета пустая'!$B$4,C291)),MAX($B$1:B290)+1,0)</f>
        <v>0</v>
      </c>
      <c r="C291" s="47" t="s">
        <v>650</v>
      </c>
      <c r="E291">
        <v>290</v>
      </c>
      <c r="F291" t="e">
        <f t="shared" si="4"/>
        <v>#N/A</v>
      </c>
    </row>
    <row r="292" spans="1:6" x14ac:dyDescent="0.25">
      <c r="A292" s="1" t="s">
        <v>468</v>
      </c>
      <c r="B292" s="1">
        <f>IF(ISNUMBER(SEARCH('Анкета пустая'!$B$4,C292)),MAX($B$1:B291)+1,0)</f>
        <v>0</v>
      </c>
      <c r="C292" s="47" t="s">
        <v>1936</v>
      </c>
      <c r="E292">
        <v>291</v>
      </c>
      <c r="F292" t="e">
        <f t="shared" si="4"/>
        <v>#N/A</v>
      </c>
    </row>
    <row r="293" spans="1:6" x14ac:dyDescent="0.25">
      <c r="A293" s="1" t="s">
        <v>412</v>
      </c>
      <c r="B293" s="1">
        <f>IF(ISNUMBER(SEARCH('Анкета пустая'!$B$4,C293)),MAX($B$1:B292)+1,0)</f>
        <v>0</v>
      </c>
      <c r="C293" s="47" t="s">
        <v>1774</v>
      </c>
      <c r="E293">
        <v>292</v>
      </c>
      <c r="F293" t="e">
        <f t="shared" si="4"/>
        <v>#N/A</v>
      </c>
    </row>
    <row r="294" spans="1:6" x14ac:dyDescent="0.25">
      <c r="A294" s="1" t="s">
        <v>413</v>
      </c>
      <c r="B294" s="1">
        <f>IF(ISNUMBER(SEARCH('Анкета пустая'!$B$4,C294)),MAX($B$1:B293)+1,0)</f>
        <v>0</v>
      </c>
      <c r="C294" s="47" t="s">
        <v>1776</v>
      </c>
      <c r="E294">
        <v>293</v>
      </c>
      <c r="F294" t="e">
        <f t="shared" si="4"/>
        <v>#N/A</v>
      </c>
    </row>
    <row r="295" spans="1:6" x14ac:dyDescent="0.25">
      <c r="A295" s="1" t="s">
        <v>207</v>
      </c>
      <c r="B295" s="1">
        <f>IF(ISNUMBER(SEARCH('Анкета пустая'!$B$4,C295)),MAX($B$1:B294)+1,0)</f>
        <v>0</v>
      </c>
      <c r="C295" s="47" t="s">
        <v>843</v>
      </c>
      <c r="E295">
        <v>294</v>
      </c>
      <c r="F295" t="e">
        <f t="shared" si="4"/>
        <v>#N/A</v>
      </c>
    </row>
    <row r="296" spans="1:6" x14ac:dyDescent="0.25">
      <c r="A296" s="1">
        <v>2059520</v>
      </c>
      <c r="B296" s="1">
        <f>IF(ISNUMBER(SEARCH('Анкета пустая'!$B$4,C296)),MAX($B$1:B295)+1,0)</f>
        <v>0</v>
      </c>
      <c r="C296" s="47" t="s">
        <v>805</v>
      </c>
      <c r="E296">
        <v>295</v>
      </c>
      <c r="F296" t="e">
        <f t="shared" si="4"/>
        <v>#N/A</v>
      </c>
    </row>
    <row r="297" spans="1:6" x14ac:dyDescent="0.25">
      <c r="A297" s="1" t="s">
        <v>250</v>
      </c>
      <c r="B297" s="1">
        <f>IF(ISNUMBER(SEARCH('Анкета пустая'!$B$4,C297)),MAX($B$1:B296)+1,0)</f>
        <v>0</v>
      </c>
      <c r="C297" s="47" t="s">
        <v>1042</v>
      </c>
      <c r="E297">
        <v>296</v>
      </c>
      <c r="F297" t="e">
        <f t="shared" si="4"/>
        <v>#N/A</v>
      </c>
    </row>
    <row r="298" spans="1:6" x14ac:dyDescent="0.25">
      <c r="A298" s="1">
        <v>2059410</v>
      </c>
      <c r="B298" s="1">
        <f>IF(ISNUMBER(SEARCH('Анкета пустая'!$B$4,C298)),MAX($B$1:B297)+1,0)</f>
        <v>0</v>
      </c>
      <c r="C298" s="47" t="s">
        <v>788</v>
      </c>
      <c r="E298">
        <v>297</v>
      </c>
      <c r="F298" t="e">
        <f t="shared" si="4"/>
        <v>#N/A</v>
      </c>
    </row>
    <row r="299" spans="1:6" x14ac:dyDescent="0.25">
      <c r="A299" s="1">
        <v>2059410</v>
      </c>
      <c r="B299" s="1">
        <f>IF(ISNUMBER(SEARCH('Анкета пустая'!$B$4,C299)),MAX($B$1:B298)+1,0)</f>
        <v>0</v>
      </c>
      <c r="C299" s="47" t="s">
        <v>789</v>
      </c>
      <c r="E299">
        <v>298</v>
      </c>
      <c r="F299" t="e">
        <f t="shared" si="4"/>
        <v>#N/A</v>
      </c>
    </row>
    <row r="300" spans="1:6" x14ac:dyDescent="0.25">
      <c r="A300" s="1" t="s">
        <v>196</v>
      </c>
      <c r="B300" s="1">
        <f>IF(ISNUMBER(SEARCH('Анкета пустая'!$B$4,C300)),MAX($B$1:B299)+1,0)</f>
        <v>0</v>
      </c>
      <c r="C300" s="47" t="s">
        <v>771</v>
      </c>
      <c r="E300">
        <v>299</v>
      </c>
      <c r="F300" t="e">
        <f t="shared" si="4"/>
        <v>#N/A</v>
      </c>
    </row>
    <row r="301" spans="1:6" x14ac:dyDescent="0.25">
      <c r="A301" s="1">
        <v>2059430</v>
      </c>
      <c r="B301" s="1">
        <f>IF(ISNUMBER(SEARCH('Анкета пустая'!$B$4,C301)),MAX($B$1:B300)+1,0)</f>
        <v>0</v>
      </c>
      <c r="C301" s="47" t="s">
        <v>792</v>
      </c>
      <c r="E301">
        <v>300</v>
      </c>
      <c r="F301" t="e">
        <f t="shared" si="4"/>
        <v>#N/A</v>
      </c>
    </row>
    <row r="302" spans="1:6" x14ac:dyDescent="0.25">
      <c r="A302" s="1" t="s">
        <v>147</v>
      </c>
      <c r="B302" s="1">
        <f>IF(ISNUMBER(SEARCH('Анкета пустая'!$B$4,C302)),MAX($B$1:B301)+1,0)</f>
        <v>0</v>
      </c>
      <c r="C302" s="47" t="s">
        <v>613</v>
      </c>
      <c r="E302">
        <v>301</v>
      </c>
      <c r="F302" t="e">
        <f t="shared" si="4"/>
        <v>#N/A</v>
      </c>
    </row>
    <row r="303" spans="1:6" x14ac:dyDescent="0.25">
      <c r="A303" s="1" t="s">
        <v>169</v>
      </c>
      <c r="B303" s="1">
        <f>IF(ISNUMBER(SEARCH('Анкета пустая'!$B$4,C303)),MAX($B$1:B302)+1,0)</f>
        <v>0</v>
      </c>
      <c r="C303" s="47" t="s">
        <v>648</v>
      </c>
      <c r="E303">
        <v>302</v>
      </c>
      <c r="F303" t="e">
        <f t="shared" si="4"/>
        <v>#N/A</v>
      </c>
    </row>
    <row r="304" spans="1:6" x14ac:dyDescent="0.25">
      <c r="A304" s="1" t="s">
        <v>215</v>
      </c>
      <c r="B304" s="1">
        <f>IF(ISNUMBER(SEARCH('Анкета пустая'!$B$4,C304)),MAX($B$1:B303)+1,0)</f>
        <v>0</v>
      </c>
      <c r="C304" s="47" t="s">
        <v>888</v>
      </c>
      <c r="E304">
        <v>303</v>
      </c>
      <c r="F304" t="e">
        <f t="shared" si="4"/>
        <v>#N/A</v>
      </c>
    </row>
    <row r="305" spans="1:6" x14ac:dyDescent="0.25">
      <c r="A305" s="1" t="s">
        <v>254</v>
      </c>
      <c r="B305" s="1">
        <f>IF(ISNUMBER(SEARCH('Анкета пустая'!$B$4,C305)),MAX($B$1:B304)+1,0)</f>
        <v>0</v>
      </c>
      <c r="C305" s="47" t="s">
        <v>1064</v>
      </c>
      <c r="E305">
        <v>304</v>
      </c>
      <c r="F305" t="e">
        <f t="shared" si="4"/>
        <v>#N/A</v>
      </c>
    </row>
    <row r="306" spans="1:6" x14ac:dyDescent="0.25">
      <c r="A306" s="1" t="s">
        <v>225</v>
      </c>
      <c r="B306" s="1">
        <f>IF(ISNUMBER(SEARCH('Анкета пустая'!$B$4,C306)),MAX($B$1:B305)+1,0)</f>
        <v>0</v>
      </c>
      <c r="C306" s="47" t="s">
        <v>944</v>
      </c>
      <c r="E306">
        <v>305</v>
      </c>
      <c r="F306" t="e">
        <f t="shared" si="4"/>
        <v>#N/A</v>
      </c>
    </row>
    <row r="307" spans="1:6" x14ac:dyDescent="0.25">
      <c r="A307" s="1" t="s">
        <v>272</v>
      </c>
      <c r="B307" s="1">
        <f>IF(ISNUMBER(SEARCH('Анкета пустая'!$B$4,C307)),MAX($B$1:B306)+1,0)</f>
        <v>0</v>
      </c>
      <c r="C307" s="47" t="s">
        <v>1243</v>
      </c>
      <c r="E307">
        <v>306</v>
      </c>
      <c r="F307" t="e">
        <f t="shared" si="4"/>
        <v>#N/A</v>
      </c>
    </row>
    <row r="308" spans="1:6" x14ac:dyDescent="0.25">
      <c r="A308" s="1" t="s">
        <v>272</v>
      </c>
      <c r="B308" s="1">
        <f>IF(ISNUMBER(SEARCH('Анкета пустая'!$B$4,C308)),MAX($B$1:B307)+1,0)</f>
        <v>0</v>
      </c>
      <c r="C308" s="47" t="s">
        <v>1242</v>
      </c>
      <c r="E308">
        <v>307</v>
      </c>
      <c r="F308" t="e">
        <f t="shared" si="4"/>
        <v>#N/A</v>
      </c>
    </row>
    <row r="309" spans="1:6" x14ac:dyDescent="0.25">
      <c r="A309" s="1" t="s">
        <v>398</v>
      </c>
      <c r="B309" s="1">
        <f>IF(ISNUMBER(SEARCH('Анкета пустая'!$B$4,C309)),MAX($B$1:B308)+1,0)</f>
        <v>0</v>
      </c>
      <c r="C309" s="47" t="s">
        <v>1738</v>
      </c>
      <c r="E309">
        <v>308</v>
      </c>
      <c r="F309" t="e">
        <f t="shared" si="4"/>
        <v>#N/A</v>
      </c>
    </row>
    <row r="310" spans="1:6" x14ac:dyDescent="0.25">
      <c r="A310" s="1">
        <v>2572140</v>
      </c>
      <c r="B310" s="1">
        <f>IF(ISNUMBER(SEARCH('Анкета пустая'!$B$4,C310)),MAX($B$1:B309)+1,0)</f>
        <v>0</v>
      </c>
      <c r="C310" s="47" t="s">
        <v>1134</v>
      </c>
      <c r="E310">
        <v>309</v>
      </c>
      <c r="F310" t="e">
        <f t="shared" si="4"/>
        <v>#N/A</v>
      </c>
    </row>
    <row r="311" spans="1:6" x14ac:dyDescent="0.25">
      <c r="A311" s="1" t="s">
        <v>279</v>
      </c>
      <c r="B311" s="1">
        <f>IF(ISNUMBER(SEARCH('Анкета пустая'!$B$4,C311)),MAX($B$1:B310)+1,0)</f>
        <v>0</v>
      </c>
      <c r="C311" s="47" t="s">
        <v>1256</v>
      </c>
      <c r="E311">
        <v>310</v>
      </c>
      <c r="F311" t="e">
        <f t="shared" si="4"/>
        <v>#N/A</v>
      </c>
    </row>
    <row r="312" spans="1:6" x14ac:dyDescent="0.25">
      <c r="A312" s="1" t="s">
        <v>287</v>
      </c>
      <c r="B312" s="1">
        <f>IF(ISNUMBER(SEARCH('Анкета пустая'!$B$4,C312)),MAX($B$1:B311)+1,0)</f>
        <v>0</v>
      </c>
      <c r="C312" s="47" t="s">
        <v>1287</v>
      </c>
      <c r="E312">
        <v>311</v>
      </c>
      <c r="F312" t="e">
        <f t="shared" si="4"/>
        <v>#N/A</v>
      </c>
    </row>
    <row r="313" spans="1:6" x14ac:dyDescent="0.25">
      <c r="A313" s="1" t="s">
        <v>342</v>
      </c>
      <c r="B313" s="1">
        <f>IF(ISNUMBER(SEARCH('Анкета пустая'!$B$4,C313)),MAX($B$1:B312)+1,0)</f>
        <v>0</v>
      </c>
      <c r="C313" s="47" t="s">
        <v>1510</v>
      </c>
      <c r="E313">
        <v>312</v>
      </c>
      <c r="F313" t="e">
        <f t="shared" si="4"/>
        <v>#N/A</v>
      </c>
    </row>
    <row r="314" spans="1:6" x14ac:dyDescent="0.25">
      <c r="A314" s="1" t="s">
        <v>471</v>
      </c>
      <c r="B314" s="1">
        <f>IF(ISNUMBER(SEARCH('Анкета пустая'!$B$4,C314)),MAX($B$1:B313)+1,0)</f>
        <v>0</v>
      </c>
      <c r="C314" s="47" t="s">
        <v>1941</v>
      </c>
      <c r="E314">
        <v>313</v>
      </c>
      <c r="F314" t="e">
        <f t="shared" si="4"/>
        <v>#N/A</v>
      </c>
    </row>
    <row r="315" spans="1:6" x14ac:dyDescent="0.25">
      <c r="A315" s="1" t="s">
        <v>281</v>
      </c>
      <c r="B315" s="1">
        <f>IF(ISNUMBER(SEARCH('Анкета пустая'!$B$4,C315)),MAX($B$1:B314)+1,0)</f>
        <v>0</v>
      </c>
      <c r="C315" s="47" t="s">
        <v>1270</v>
      </c>
      <c r="E315">
        <v>314</v>
      </c>
      <c r="F315" t="e">
        <f t="shared" si="4"/>
        <v>#N/A</v>
      </c>
    </row>
    <row r="316" spans="1:6" x14ac:dyDescent="0.25">
      <c r="A316" s="1">
        <v>2573300</v>
      </c>
      <c r="B316" s="1">
        <f>IF(ISNUMBER(SEARCH('Анкета пустая'!$B$4,C316)),MAX($B$1:B315)+1,0)</f>
        <v>0</v>
      </c>
      <c r="C316" s="47" t="s">
        <v>1177</v>
      </c>
      <c r="E316">
        <v>315</v>
      </c>
      <c r="F316" t="e">
        <f t="shared" si="4"/>
        <v>#N/A</v>
      </c>
    </row>
    <row r="317" spans="1:6" x14ac:dyDescent="0.25">
      <c r="A317" s="1" t="s">
        <v>270</v>
      </c>
      <c r="B317" s="1">
        <f>IF(ISNUMBER(SEARCH('Анкета пустая'!$B$4,C317)),MAX($B$1:B316)+1,0)</f>
        <v>0</v>
      </c>
      <c r="C317" s="47" t="s">
        <v>1128</v>
      </c>
      <c r="E317">
        <v>316</v>
      </c>
      <c r="F317" t="e">
        <f t="shared" si="4"/>
        <v>#N/A</v>
      </c>
    </row>
    <row r="318" spans="1:6" x14ac:dyDescent="0.25">
      <c r="A318" s="1">
        <v>2812200</v>
      </c>
      <c r="B318" s="1">
        <f>IF(ISNUMBER(SEARCH('Анкета пустая'!$B$4,C318)),MAX($B$1:B317)+1,0)</f>
        <v>0</v>
      </c>
      <c r="C318" s="47" t="s">
        <v>1681</v>
      </c>
      <c r="E318">
        <v>317</v>
      </c>
      <c r="F318" t="e">
        <f t="shared" si="4"/>
        <v>#N/A</v>
      </c>
    </row>
    <row r="319" spans="1:6" x14ac:dyDescent="0.25">
      <c r="A319" s="1" t="s">
        <v>269</v>
      </c>
      <c r="B319" s="1">
        <f>IF(ISNUMBER(SEARCH('Анкета пустая'!$B$4,C319)),MAX($B$1:B318)+1,0)</f>
        <v>0</v>
      </c>
      <c r="C319" s="47" t="s">
        <v>1123</v>
      </c>
      <c r="E319">
        <v>318</v>
      </c>
      <c r="F319" t="e">
        <f t="shared" si="4"/>
        <v>#N/A</v>
      </c>
    </row>
    <row r="320" spans="1:6" x14ac:dyDescent="0.25">
      <c r="A320" s="1">
        <v>2572110</v>
      </c>
      <c r="B320" s="1">
        <f>IF(ISNUMBER(SEARCH('Анкета пустая'!$B$4,C320)),MAX($B$1:B319)+1,0)</f>
        <v>0</v>
      </c>
      <c r="C320" s="47" t="s">
        <v>1127</v>
      </c>
      <c r="E320">
        <v>319</v>
      </c>
      <c r="F320" t="e">
        <f t="shared" si="4"/>
        <v>#N/A</v>
      </c>
    </row>
    <row r="321" spans="1:6" x14ac:dyDescent="0.25">
      <c r="A321" s="1">
        <v>2572110</v>
      </c>
      <c r="B321" s="1">
        <f>IF(ISNUMBER(SEARCH('Анкета пустая'!$B$4,C321)),MAX($B$1:B320)+1,0)</f>
        <v>0</v>
      </c>
      <c r="C321" s="47" t="s">
        <v>1126</v>
      </c>
      <c r="E321">
        <v>320</v>
      </c>
      <c r="F321" t="e">
        <f t="shared" si="4"/>
        <v>#N/A</v>
      </c>
    </row>
    <row r="322" spans="1:6" x14ac:dyDescent="0.25">
      <c r="A322" s="1" t="s">
        <v>288</v>
      </c>
      <c r="B322" s="1">
        <f>IF(ISNUMBER(SEARCH('Анкета пустая'!$B$4,C322)),MAX($B$1:B321)+1,0)</f>
        <v>0</v>
      </c>
      <c r="C322" s="47" t="s">
        <v>1297</v>
      </c>
      <c r="E322">
        <v>321</v>
      </c>
      <c r="F322" t="e">
        <f t="shared" ref="F322:F385" si="5">VLOOKUP(E322,B:C,2,0)</f>
        <v>#N/A</v>
      </c>
    </row>
    <row r="323" spans="1:6" x14ac:dyDescent="0.25">
      <c r="A323" s="1" t="s">
        <v>345</v>
      </c>
      <c r="B323" s="1">
        <f>IF(ISNUMBER(SEARCH('Анкета пустая'!$B$4,C323)),MAX($B$1:B322)+1,0)</f>
        <v>0</v>
      </c>
      <c r="C323" s="47" t="s">
        <v>1541</v>
      </c>
      <c r="E323">
        <v>322</v>
      </c>
      <c r="F323" t="e">
        <f t="shared" si="5"/>
        <v>#N/A</v>
      </c>
    </row>
    <row r="324" spans="1:6" x14ac:dyDescent="0.25">
      <c r="A324" s="1" t="s">
        <v>269</v>
      </c>
      <c r="B324" s="1">
        <f>IF(ISNUMBER(SEARCH('Анкета пустая'!$B$4,C324)),MAX($B$1:B323)+1,0)</f>
        <v>0</v>
      </c>
      <c r="C324" s="47" t="s">
        <v>1124</v>
      </c>
      <c r="E324">
        <v>323</v>
      </c>
      <c r="F324" t="e">
        <f t="shared" si="5"/>
        <v>#N/A</v>
      </c>
    </row>
    <row r="325" spans="1:6" x14ac:dyDescent="0.25">
      <c r="A325" s="1" t="s">
        <v>380</v>
      </c>
      <c r="B325" s="1">
        <f>IF(ISNUMBER(SEARCH('Анкета пустая'!$B$4,C325)),MAX($B$1:B324)+1,0)</f>
        <v>0</v>
      </c>
      <c r="C325" s="47" t="s">
        <v>1669</v>
      </c>
      <c r="E325">
        <v>324</v>
      </c>
      <c r="F325" t="e">
        <f t="shared" si="5"/>
        <v>#N/A</v>
      </c>
    </row>
    <row r="326" spans="1:6" x14ac:dyDescent="0.25">
      <c r="A326" s="1" t="s">
        <v>472</v>
      </c>
      <c r="B326" s="1">
        <f>IF(ISNUMBER(SEARCH('Анкета пустая'!$B$4,C326)),MAX($B$1:B325)+1,0)</f>
        <v>0</v>
      </c>
      <c r="C326" s="47" t="s">
        <v>1944</v>
      </c>
      <c r="E326">
        <v>325</v>
      </c>
      <c r="F326" t="e">
        <f t="shared" si="5"/>
        <v>#N/A</v>
      </c>
    </row>
    <row r="327" spans="1:6" x14ac:dyDescent="0.25">
      <c r="A327" s="47" t="s">
        <v>544</v>
      </c>
      <c r="B327" s="1">
        <f>IF(ISNUMBER(SEARCH('Анкета пустая'!$B$4,C327)),MAX($B$1:B326)+1,0)</f>
        <v>0</v>
      </c>
      <c r="C327" s="47" t="s">
        <v>2068</v>
      </c>
      <c r="E327">
        <v>326</v>
      </c>
      <c r="F327" t="e">
        <f t="shared" si="5"/>
        <v>#N/A</v>
      </c>
    </row>
    <row r="328" spans="1:6" x14ac:dyDescent="0.25">
      <c r="A328" s="1" t="s">
        <v>398</v>
      </c>
      <c r="B328" s="1">
        <f>IF(ISNUMBER(SEARCH('Анкета пустая'!$B$4,C328)),MAX($B$1:B327)+1,0)</f>
        <v>0</v>
      </c>
      <c r="C328" s="47" t="s">
        <v>1739</v>
      </c>
      <c r="E328">
        <v>327</v>
      </c>
      <c r="F328" t="e">
        <f t="shared" si="5"/>
        <v>#N/A</v>
      </c>
    </row>
    <row r="329" spans="1:6" x14ac:dyDescent="0.25">
      <c r="A329" s="1">
        <v>2822200</v>
      </c>
      <c r="B329" s="1">
        <f>IF(ISNUMBER(SEARCH('Анкета пустая'!$B$4,C329)),MAX($B$1:B328)+1,0)</f>
        <v>0</v>
      </c>
      <c r="C329" s="47" t="s">
        <v>1771</v>
      </c>
      <c r="E329">
        <v>328</v>
      </c>
      <c r="F329" t="e">
        <f t="shared" si="5"/>
        <v>#N/A</v>
      </c>
    </row>
    <row r="330" spans="1:6" x14ac:dyDescent="0.25">
      <c r="A330" s="1" t="s">
        <v>355</v>
      </c>
      <c r="B330" s="1">
        <f>IF(ISNUMBER(SEARCH('Анкета пустая'!$B$4,C330)),MAX($B$1:B329)+1,0)</f>
        <v>0</v>
      </c>
      <c r="C330" s="47" t="s">
        <v>1596</v>
      </c>
      <c r="E330">
        <v>329</v>
      </c>
      <c r="F330" t="e">
        <f t="shared" si="5"/>
        <v>#N/A</v>
      </c>
    </row>
    <row r="331" spans="1:6" x14ac:dyDescent="0.25">
      <c r="A331" s="1" t="s">
        <v>379</v>
      </c>
      <c r="B331" s="1">
        <f>IF(ISNUMBER(SEARCH('Анкета пустая'!$B$4,C331)),MAX($B$1:B330)+1,0)</f>
        <v>0</v>
      </c>
      <c r="C331" s="47" t="s">
        <v>1659</v>
      </c>
      <c r="E331">
        <v>330</v>
      </c>
      <c r="F331" t="e">
        <f t="shared" si="5"/>
        <v>#N/A</v>
      </c>
    </row>
    <row r="332" spans="1:6" x14ac:dyDescent="0.25">
      <c r="A332" s="1" t="s">
        <v>206</v>
      </c>
      <c r="B332" s="1">
        <f>IF(ISNUMBER(SEARCH('Анкета пустая'!$B$4,C332)),MAX($B$1:B331)+1,0)</f>
        <v>0</v>
      </c>
      <c r="C332" s="47" t="s">
        <v>835</v>
      </c>
      <c r="E332">
        <v>331</v>
      </c>
      <c r="F332" t="e">
        <f t="shared" si="5"/>
        <v>#N/A</v>
      </c>
    </row>
    <row r="333" spans="1:6" x14ac:dyDescent="0.25">
      <c r="A333" s="1" t="s">
        <v>233</v>
      </c>
      <c r="B333" s="1">
        <f>IF(ISNUMBER(SEARCH('Анкета пустая'!$B$4,C333)),MAX($B$1:B332)+1,0)</f>
        <v>0</v>
      </c>
      <c r="C333" s="47" t="s">
        <v>983</v>
      </c>
      <c r="E333">
        <v>332</v>
      </c>
      <c r="F333" t="e">
        <f t="shared" si="5"/>
        <v>#N/A</v>
      </c>
    </row>
    <row r="334" spans="1:6" x14ac:dyDescent="0.25">
      <c r="A334" s="1" t="s">
        <v>233</v>
      </c>
      <c r="B334" s="1">
        <f>IF(ISNUMBER(SEARCH('Анкета пустая'!$B$4,C334)),MAX($B$1:B333)+1,0)</f>
        <v>0</v>
      </c>
      <c r="C334" s="47" t="s">
        <v>984</v>
      </c>
      <c r="E334">
        <v>333</v>
      </c>
      <c r="F334" t="e">
        <f t="shared" si="5"/>
        <v>#N/A</v>
      </c>
    </row>
    <row r="335" spans="1:6" x14ac:dyDescent="0.25">
      <c r="A335" s="1" t="s">
        <v>233</v>
      </c>
      <c r="B335" s="1">
        <f>IF(ISNUMBER(SEARCH('Анкета пустая'!$B$4,C335)),MAX($B$1:B334)+1,0)</f>
        <v>0</v>
      </c>
      <c r="C335" s="47" t="s">
        <v>985</v>
      </c>
      <c r="E335">
        <v>334</v>
      </c>
      <c r="F335" t="e">
        <f t="shared" si="5"/>
        <v>#N/A</v>
      </c>
    </row>
    <row r="336" spans="1:6" x14ac:dyDescent="0.25">
      <c r="A336" s="1" t="s">
        <v>3685</v>
      </c>
      <c r="B336" s="1">
        <f>IF(ISNUMBER(SEARCH('Анкета пустая'!$B$4,C336)),MAX($B$1:B335)+1,0)</f>
        <v>0</v>
      </c>
      <c r="C336" s="47" t="s">
        <v>1998</v>
      </c>
      <c r="E336">
        <v>335</v>
      </c>
      <c r="F336" t="e">
        <f t="shared" si="5"/>
        <v>#N/A</v>
      </c>
    </row>
    <row r="337" spans="1:6" x14ac:dyDescent="0.25">
      <c r="A337" s="1" t="s">
        <v>288</v>
      </c>
      <c r="B337" s="1">
        <f>IF(ISNUMBER(SEARCH('Анкета пустая'!$B$4,C337)),MAX($B$1:B336)+1,0)</f>
        <v>0</v>
      </c>
      <c r="C337" s="47" t="s">
        <v>1292</v>
      </c>
      <c r="E337">
        <v>336</v>
      </c>
      <c r="F337" t="e">
        <f t="shared" si="5"/>
        <v>#N/A</v>
      </c>
    </row>
    <row r="338" spans="1:6" x14ac:dyDescent="0.25">
      <c r="A338" s="1" t="s">
        <v>288</v>
      </c>
      <c r="B338" s="1">
        <f>IF(ISNUMBER(SEARCH('Анкета пустая'!$B$4,C338)),MAX($B$1:B337)+1,0)</f>
        <v>0</v>
      </c>
      <c r="C338" s="47" t="s">
        <v>1293</v>
      </c>
      <c r="E338">
        <v>337</v>
      </c>
      <c r="F338" t="e">
        <f t="shared" si="5"/>
        <v>#N/A</v>
      </c>
    </row>
    <row r="339" spans="1:6" x14ac:dyDescent="0.25">
      <c r="A339" s="1">
        <v>2573400</v>
      </c>
      <c r="B339" s="1">
        <f>IF(ISNUMBER(SEARCH('Анкета пустая'!$B$4,C339)),MAX($B$1:B338)+1,0)</f>
        <v>0</v>
      </c>
      <c r="C339" s="47" t="s">
        <v>1215</v>
      </c>
      <c r="E339">
        <v>338</v>
      </c>
      <c r="F339" t="e">
        <f t="shared" si="5"/>
        <v>#N/A</v>
      </c>
    </row>
    <row r="340" spans="1:6" x14ac:dyDescent="0.25">
      <c r="A340" s="1">
        <v>2573300</v>
      </c>
      <c r="B340" s="1">
        <f>IF(ISNUMBER(SEARCH('Анкета пустая'!$B$4,C340)),MAX($B$1:B339)+1,0)</f>
        <v>0</v>
      </c>
      <c r="C340" s="47" t="s">
        <v>1183</v>
      </c>
      <c r="E340">
        <v>339</v>
      </c>
      <c r="F340" t="e">
        <f t="shared" si="5"/>
        <v>#N/A</v>
      </c>
    </row>
    <row r="341" spans="1:6" x14ac:dyDescent="0.25">
      <c r="A341" s="1" t="s">
        <v>203</v>
      </c>
      <c r="B341" s="1">
        <f>IF(ISNUMBER(SEARCH('Анкета пустая'!$B$4,C341)),MAX($B$1:B340)+1,0)</f>
        <v>0</v>
      </c>
      <c r="C341" s="47" t="s">
        <v>785</v>
      </c>
      <c r="E341">
        <v>340</v>
      </c>
      <c r="F341" t="e">
        <f t="shared" si="5"/>
        <v>#N/A</v>
      </c>
    </row>
    <row r="342" spans="1:6" x14ac:dyDescent="0.25">
      <c r="A342" s="1" t="s">
        <v>468</v>
      </c>
      <c r="B342" s="1">
        <f>IF(ISNUMBER(SEARCH('Анкета пустая'!$B$4,C342)),MAX($B$1:B341)+1,0)</f>
        <v>0</v>
      </c>
      <c r="C342" s="47" t="s">
        <v>1937</v>
      </c>
      <c r="E342">
        <v>341</v>
      </c>
      <c r="F342" t="e">
        <f t="shared" si="5"/>
        <v>#N/A</v>
      </c>
    </row>
    <row r="343" spans="1:6" x14ac:dyDescent="0.25">
      <c r="A343" s="1" t="s">
        <v>241</v>
      </c>
      <c r="B343" s="1">
        <f>IF(ISNUMBER(SEARCH('Анкета пустая'!$B$4,C343)),MAX($B$1:B342)+1,0)</f>
        <v>0</v>
      </c>
      <c r="C343" s="47" t="s">
        <v>3792</v>
      </c>
      <c r="E343">
        <v>342</v>
      </c>
      <c r="F343" t="e">
        <f t="shared" si="5"/>
        <v>#N/A</v>
      </c>
    </row>
    <row r="344" spans="1:6" x14ac:dyDescent="0.25">
      <c r="A344" s="1" t="s">
        <v>236</v>
      </c>
      <c r="B344" s="1">
        <f>IF(ISNUMBER(SEARCH('Анкета пустая'!$B$4,C344)),MAX($B$1:B343)+1,0)</f>
        <v>0</v>
      </c>
      <c r="C344" s="47" t="s">
        <v>1005</v>
      </c>
      <c r="E344">
        <v>343</v>
      </c>
      <c r="F344" t="e">
        <f t="shared" si="5"/>
        <v>#N/A</v>
      </c>
    </row>
    <row r="345" spans="1:6" x14ac:dyDescent="0.25">
      <c r="A345" s="1" t="s">
        <v>411</v>
      </c>
      <c r="B345" s="1">
        <f>IF(ISNUMBER(SEARCH('Анкета пустая'!$B$4,C345)),MAX($B$1:B344)+1,0)</f>
        <v>0</v>
      </c>
      <c r="C345" s="47" t="s">
        <v>1773</v>
      </c>
      <c r="E345">
        <v>344</v>
      </c>
      <c r="F345" t="e">
        <f t="shared" si="5"/>
        <v>#N/A</v>
      </c>
    </row>
    <row r="346" spans="1:6" x14ac:dyDescent="0.25">
      <c r="A346" s="1" t="s">
        <v>326</v>
      </c>
      <c r="B346" s="1">
        <f>IF(ISNUMBER(SEARCH('Анкета пустая'!$B$4,C346)),MAX($B$1:B345)+1,0)</f>
        <v>0</v>
      </c>
      <c r="C346" s="47" t="s">
        <v>1467</v>
      </c>
      <c r="E346">
        <v>345</v>
      </c>
      <c r="F346" t="e">
        <f t="shared" si="5"/>
        <v>#N/A</v>
      </c>
    </row>
    <row r="347" spans="1:6" x14ac:dyDescent="0.25">
      <c r="A347" s="1" t="s">
        <v>317</v>
      </c>
      <c r="B347" s="1">
        <f>IF(ISNUMBER(SEARCH('Анкета пустая'!$B$4,C347)),MAX($B$1:B346)+1,0)</f>
        <v>0</v>
      </c>
      <c r="C347" s="47" t="s">
        <v>1402</v>
      </c>
      <c r="E347">
        <v>346</v>
      </c>
      <c r="F347" t="e">
        <f t="shared" si="5"/>
        <v>#N/A</v>
      </c>
    </row>
    <row r="348" spans="1:6" x14ac:dyDescent="0.25">
      <c r="A348" s="1" t="s">
        <v>323</v>
      </c>
      <c r="B348" s="1">
        <f>IF(ISNUMBER(SEARCH('Анкета пустая'!$B$4,C348)),MAX($B$1:B347)+1,0)</f>
        <v>0</v>
      </c>
      <c r="C348" s="47" t="s">
        <v>1457</v>
      </c>
      <c r="E348">
        <v>347</v>
      </c>
      <c r="F348" t="e">
        <f t="shared" si="5"/>
        <v>#N/A</v>
      </c>
    </row>
    <row r="349" spans="1:6" x14ac:dyDescent="0.25">
      <c r="A349" s="1" t="s">
        <v>226</v>
      </c>
      <c r="B349" s="1">
        <f>IF(ISNUMBER(SEARCH('Анкета пустая'!$B$4,C349)),MAX($B$1:B348)+1,0)</f>
        <v>0</v>
      </c>
      <c r="C349" s="47" t="s">
        <v>948</v>
      </c>
      <c r="E349">
        <v>348</v>
      </c>
      <c r="F349" t="e">
        <f t="shared" si="5"/>
        <v>#N/A</v>
      </c>
    </row>
    <row r="350" spans="1:6" x14ac:dyDescent="0.25">
      <c r="A350" s="1" t="s">
        <v>143</v>
      </c>
      <c r="B350" s="1">
        <f>IF(ISNUMBER(SEARCH('Анкета пустая'!$B$4,C350)),MAX($B$1:B349)+1,0)</f>
        <v>0</v>
      </c>
      <c r="C350" s="47" t="s">
        <v>600</v>
      </c>
      <c r="E350">
        <v>349</v>
      </c>
      <c r="F350" t="e">
        <f t="shared" si="5"/>
        <v>#N/A</v>
      </c>
    </row>
    <row r="351" spans="1:6" x14ac:dyDescent="0.25">
      <c r="A351" s="1" t="s">
        <v>380</v>
      </c>
      <c r="B351" s="1">
        <f>IF(ISNUMBER(SEARCH('Анкета пустая'!$B$4,C351)),MAX($B$1:B350)+1,0)</f>
        <v>0</v>
      </c>
      <c r="C351" s="47" t="s">
        <v>1665</v>
      </c>
      <c r="E351">
        <v>350</v>
      </c>
      <c r="F351" t="e">
        <f t="shared" si="5"/>
        <v>#N/A</v>
      </c>
    </row>
    <row r="352" spans="1:6" x14ac:dyDescent="0.25">
      <c r="A352" s="1">
        <v>2059561</v>
      </c>
      <c r="B352" s="1">
        <f>IF(ISNUMBER(SEARCH('Анкета пустая'!$B$4,C352)),MAX($B$1:B351)+1,0)</f>
        <v>0</v>
      </c>
      <c r="C352" s="47" t="s">
        <v>3721</v>
      </c>
      <c r="E352">
        <v>351</v>
      </c>
      <c r="F352" t="e">
        <f t="shared" si="5"/>
        <v>#N/A</v>
      </c>
    </row>
    <row r="353" spans="1:6" x14ac:dyDescent="0.25">
      <c r="A353" s="1">
        <v>2059590</v>
      </c>
      <c r="B353" s="1">
        <f>IF(ISNUMBER(SEARCH('Анкета пустая'!$B$4,C353)),MAX($B$1:B352)+1,0)</f>
        <v>0</v>
      </c>
      <c r="C353" s="47" t="s">
        <v>3721</v>
      </c>
      <c r="E353">
        <v>352</v>
      </c>
      <c r="F353" t="e">
        <f t="shared" si="5"/>
        <v>#N/A</v>
      </c>
    </row>
    <row r="354" spans="1:6" x14ac:dyDescent="0.25">
      <c r="A354" s="1">
        <v>2059520</v>
      </c>
      <c r="B354" s="1">
        <f>IF(ISNUMBER(SEARCH('Анкета пустая'!$B$4,C354)),MAX($B$1:B353)+1,0)</f>
        <v>0</v>
      </c>
      <c r="C354" s="47" t="s">
        <v>809</v>
      </c>
      <c r="E354">
        <v>353</v>
      </c>
      <c r="F354" t="e">
        <f t="shared" si="5"/>
        <v>#N/A</v>
      </c>
    </row>
    <row r="355" spans="1:6" x14ac:dyDescent="0.25">
      <c r="A355" s="1" t="s">
        <v>319</v>
      </c>
      <c r="B355" s="1">
        <f>IF(ISNUMBER(SEARCH('Анкета пустая'!$B$4,C355)),MAX($B$1:B354)+1,0)</f>
        <v>0</v>
      </c>
      <c r="C355" s="47" t="s">
        <v>1411</v>
      </c>
      <c r="E355">
        <v>354</v>
      </c>
      <c r="F355" t="e">
        <f t="shared" si="5"/>
        <v>#N/A</v>
      </c>
    </row>
    <row r="356" spans="1:6" x14ac:dyDescent="0.25">
      <c r="A356" s="1" t="s">
        <v>290</v>
      </c>
      <c r="B356" s="1">
        <f>IF(ISNUMBER(SEARCH('Анкета пустая'!$B$4,C356)),MAX($B$1:B355)+1,0)</f>
        <v>0</v>
      </c>
      <c r="C356" s="47" t="s">
        <v>1307</v>
      </c>
      <c r="E356">
        <v>355</v>
      </c>
      <c r="F356" t="e">
        <f t="shared" si="5"/>
        <v>#N/A</v>
      </c>
    </row>
    <row r="357" spans="1:6" x14ac:dyDescent="0.25">
      <c r="A357" s="1" t="s">
        <v>321</v>
      </c>
      <c r="B357" s="1">
        <f>IF(ISNUMBER(SEARCH('Анкета пустая'!$B$4,C357)),MAX($B$1:B356)+1,0)</f>
        <v>0</v>
      </c>
      <c r="C357" s="47" t="s">
        <v>1421</v>
      </c>
      <c r="E357">
        <v>356</v>
      </c>
      <c r="F357" t="e">
        <f t="shared" si="5"/>
        <v>#N/A</v>
      </c>
    </row>
    <row r="358" spans="1:6" x14ac:dyDescent="0.25">
      <c r="A358" s="1" t="s">
        <v>290</v>
      </c>
      <c r="B358" s="1">
        <f>IF(ISNUMBER(SEARCH('Анкета пустая'!$B$4,C358)),MAX($B$1:B357)+1,0)</f>
        <v>0</v>
      </c>
      <c r="C358" s="47" t="s">
        <v>1308</v>
      </c>
      <c r="E358">
        <v>357</v>
      </c>
      <c r="F358" t="e">
        <f t="shared" si="5"/>
        <v>#N/A</v>
      </c>
    </row>
    <row r="359" spans="1:6" x14ac:dyDescent="0.25">
      <c r="A359" s="1" t="s">
        <v>323</v>
      </c>
      <c r="B359" s="1">
        <f>IF(ISNUMBER(SEARCH('Анкета пустая'!$B$4,C359)),MAX($B$1:B358)+1,0)</f>
        <v>0</v>
      </c>
      <c r="C359" s="47" t="s">
        <v>1452</v>
      </c>
      <c r="E359">
        <v>358</v>
      </c>
      <c r="F359" t="e">
        <f t="shared" si="5"/>
        <v>#N/A</v>
      </c>
    </row>
    <row r="360" spans="1:6" x14ac:dyDescent="0.25">
      <c r="A360" s="1" t="s">
        <v>323</v>
      </c>
      <c r="B360" s="1">
        <f>IF(ISNUMBER(SEARCH('Анкета пустая'!$B$4,C360)),MAX($B$1:B359)+1,0)</f>
        <v>0</v>
      </c>
      <c r="C360" s="47" t="s">
        <v>1453</v>
      </c>
      <c r="E360">
        <v>359</v>
      </c>
      <c r="F360" t="e">
        <f t="shared" si="5"/>
        <v>#N/A</v>
      </c>
    </row>
    <row r="361" spans="1:6" x14ac:dyDescent="0.25">
      <c r="A361" s="47" t="s">
        <v>523</v>
      </c>
      <c r="B361" s="1">
        <f>IF(ISNUMBER(SEARCH('Анкета пустая'!$B$4,C361)),MAX($B$1:B360)+1,0)</f>
        <v>0</v>
      </c>
      <c r="C361" s="47" t="s">
        <v>2038</v>
      </c>
      <c r="E361">
        <v>360</v>
      </c>
      <c r="F361" t="e">
        <f t="shared" si="5"/>
        <v>#N/A</v>
      </c>
    </row>
    <row r="362" spans="1:6" x14ac:dyDescent="0.25">
      <c r="A362" s="1" t="s">
        <v>297</v>
      </c>
      <c r="B362" s="1">
        <f>IF(ISNUMBER(SEARCH('Анкета пустая'!$B$4,C362)),MAX($B$1:B361)+1,0)</f>
        <v>0</v>
      </c>
      <c r="C362" s="47" t="s">
        <v>1322</v>
      </c>
      <c r="E362">
        <v>361</v>
      </c>
      <c r="F362" t="e">
        <f t="shared" si="5"/>
        <v>#N/A</v>
      </c>
    </row>
    <row r="363" spans="1:6" x14ac:dyDescent="0.25">
      <c r="A363" s="1" t="s">
        <v>300</v>
      </c>
      <c r="B363" s="1">
        <f>IF(ISNUMBER(SEARCH('Анкета пустая'!$B$4,C363)),MAX($B$1:B362)+1,0)</f>
        <v>0</v>
      </c>
      <c r="C363" s="47" t="s">
        <v>1334</v>
      </c>
      <c r="E363">
        <v>362</v>
      </c>
      <c r="F363" t="e">
        <f t="shared" si="5"/>
        <v>#N/A</v>
      </c>
    </row>
    <row r="364" spans="1:6" x14ac:dyDescent="0.25">
      <c r="A364" s="1" t="s">
        <v>300</v>
      </c>
      <c r="B364" s="1">
        <f>IF(ISNUMBER(SEARCH('Анкета пустая'!$B$4,C364)),MAX($B$1:B363)+1,0)</f>
        <v>0</v>
      </c>
      <c r="C364" s="47" t="s">
        <v>1336</v>
      </c>
      <c r="E364">
        <v>363</v>
      </c>
      <c r="F364" t="e">
        <f t="shared" si="5"/>
        <v>#N/A</v>
      </c>
    </row>
    <row r="365" spans="1:6" x14ac:dyDescent="0.25">
      <c r="A365" s="1" t="s">
        <v>300</v>
      </c>
      <c r="B365" s="1">
        <f>IF(ISNUMBER(SEARCH('Анкета пустая'!$B$4,C365)),MAX($B$1:B364)+1,0)</f>
        <v>0</v>
      </c>
      <c r="C365" s="47" t="s">
        <v>1337</v>
      </c>
      <c r="E365">
        <v>364</v>
      </c>
      <c r="F365" t="e">
        <f t="shared" si="5"/>
        <v>#N/A</v>
      </c>
    </row>
    <row r="366" spans="1:6" x14ac:dyDescent="0.25">
      <c r="A366" s="1" t="s">
        <v>206</v>
      </c>
      <c r="B366" s="1">
        <f>IF(ISNUMBER(SEARCH('Анкета пустая'!$B$4,C366)),MAX($B$1:B365)+1,0)</f>
        <v>0</v>
      </c>
      <c r="C366" s="47" t="s">
        <v>836</v>
      </c>
      <c r="E366">
        <v>365</v>
      </c>
      <c r="F366" t="e">
        <f t="shared" si="5"/>
        <v>#N/A</v>
      </c>
    </row>
    <row r="367" spans="1:6" x14ac:dyDescent="0.25">
      <c r="A367" s="1" t="s">
        <v>317</v>
      </c>
      <c r="B367" s="1">
        <f>IF(ISNUMBER(SEARCH('Анкета пустая'!$B$4,C367)),MAX($B$1:B366)+1,0)</f>
        <v>0</v>
      </c>
      <c r="C367" s="47" t="s">
        <v>1405</v>
      </c>
      <c r="E367">
        <v>366</v>
      </c>
      <c r="F367" t="e">
        <f t="shared" si="5"/>
        <v>#N/A</v>
      </c>
    </row>
    <row r="368" spans="1:6" x14ac:dyDescent="0.25">
      <c r="A368" s="1" t="s">
        <v>351</v>
      </c>
      <c r="B368" s="1">
        <f>IF(ISNUMBER(SEARCH('Анкета пустая'!$B$4,C368)),MAX($B$1:B367)+1,0)</f>
        <v>0</v>
      </c>
      <c r="C368" s="47" t="s">
        <v>1566</v>
      </c>
      <c r="E368">
        <v>367</v>
      </c>
      <c r="F368" t="e">
        <f t="shared" si="5"/>
        <v>#N/A</v>
      </c>
    </row>
    <row r="369" spans="1:6" x14ac:dyDescent="0.25">
      <c r="A369" s="1" t="s">
        <v>351</v>
      </c>
      <c r="B369" s="1">
        <f>IF(ISNUMBER(SEARCH('Анкета пустая'!$B$4,C369)),MAX($B$1:B368)+1,0)</f>
        <v>0</v>
      </c>
      <c r="C369" s="47" t="s">
        <v>1568</v>
      </c>
      <c r="E369">
        <v>368</v>
      </c>
      <c r="F369" t="e">
        <f t="shared" si="5"/>
        <v>#N/A</v>
      </c>
    </row>
    <row r="370" spans="1:6" x14ac:dyDescent="0.25">
      <c r="A370" s="1" t="s">
        <v>351</v>
      </c>
      <c r="B370" s="1">
        <f>IF(ISNUMBER(SEARCH('Анкета пустая'!$B$4,C370)),MAX($B$1:B369)+1,0)</f>
        <v>0</v>
      </c>
      <c r="C370" s="47" t="s">
        <v>1571</v>
      </c>
      <c r="E370">
        <v>369</v>
      </c>
      <c r="F370" t="e">
        <f t="shared" si="5"/>
        <v>#N/A</v>
      </c>
    </row>
    <row r="371" spans="1:6" x14ac:dyDescent="0.25">
      <c r="A371" s="1" t="s">
        <v>351</v>
      </c>
      <c r="B371" s="1">
        <f>IF(ISNUMBER(SEARCH('Анкета пустая'!$B$4,C371)),MAX($B$1:B370)+1,0)</f>
        <v>0</v>
      </c>
      <c r="C371" s="47" t="s">
        <v>1569</v>
      </c>
      <c r="E371">
        <v>370</v>
      </c>
      <c r="F371" t="e">
        <f t="shared" si="5"/>
        <v>#N/A</v>
      </c>
    </row>
    <row r="372" spans="1:6" x14ac:dyDescent="0.25">
      <c r="A372" s="1" t="s">
        <v>351</v>
      </c>
      <c r="B372" s="1">
        <f>IF(ISNUMBER(SEARCH('Анкета пустая'!$B$4,C372)),MAX($B$1:B371)+1,0)</f>
        <v>0</v>
      </c>
      <c r="C372" s="47" t="s">
        <v>3667</v>
      </c>
      <c r="E372">
        <v>371</v>
      </c>
      <c r="F372" t="e">
        <f t="shared" si="5"/>
        <v>#N/A</v>
      </c>
    </row>
    <row r="373" spans="1:6" x14ac:dyDescent="0.25">
      <c r="A373" s="1" t="s">
        <v>351</v>
      </c>
      <c r="B373" s="1">
        <f>IF(ISNUMBER(SEARCH('Анкета пустая'!$B$4,C373)),MAX($B$1:B372)+1,0)</f>
        <v>0</v>
      </c>
      <c r="C373" s="47" t="s">
        <v>3666</v>
      </c>
      <c r="E373">
        <v>372</v>
      </c>
      <c r="F373" t="e">
        <f t="shared" si="5"/>
        <v>#N/A</v>
      </c>
    </row>
    <row r="374" spans="1:6" x14ac:dyDescent="0.25">
      <c r="A374" s="1" t="s">
        <v>351</v>
      </c>
      <c r="B374" s="1">
        <f>IF(ISNUMBER(SEARCH('Анкета пустая'!$B$4,C374)),MAX($B$1:B373)+1,0)</f>
        <v>0</v>
      </c>
      <c r="C374" s="47" t="s">
        <v>1567</v>
      </c>
      <c r="E374">
        <v>373</v>
      </c>
      <c r="F374" t="e">
        <f t="shared" si="5"/>
        <v>#N/A</v>
      </c>
    </row>
    <row r="375" spans="1:6" x14ac:dyDescent="0.25">
      <c r="A375" s="1" t="s">
        <v>352</v>
      </c>
      <c r="B375" s="1">
        <f>IF(ISNUMBER(SEARCH('Анкета пустая'!$B$4,C375)),MAX($B$1:B374)+1,0)</f>
        <v>0</v>
      </c>
      <c r="C375" s="47" t="s">
        <v>1575</v>
      </c>
      <c r="E375">
        <v>374</v>
      </c>
      <c r="F375" t="e">
        <f t="shared" si="5"/>
        <v>#N/A</v>
      </c>
    </row>
    <row r="376" spans="1:6" x14ac:dyDescent="0.25">
      <c r="A376" s="1" t="s">
        <v>351</v>
      </c>
      <c r="B376" s="1">
        <f>IF(ISNUMBER(SEARCH('Анкета пустая'!$B$4,C376)),MAX($B$1:B375)+1,0)</f>
        <v>0</v>
      </c>
      <c r="C376" s="47" t="s">
        <v>1570</v>
      </c>
      <c r="E376">
        <v>375</v>
      </c>
      <c r="F376" t="e">
        <f t="shared" si="5"/>
        <v>#N/A</v>
      </c>
    </row>
    <row r="377" spans="1:6" x14ac:dyDescent="0.25">
      <c r="A377" s="1" t="s">
        <v>125</v>
      </c>
      <c r="B377" s="1">
        <f>IF(ISNUMBER(SEARCH('Анкета пустая'!$B$4,C377)),MAX($B$1:B376)+1,0)</f>
        <v>0</v>
      </c>
      <c r="C377" s="47" t="s">
        <v>3640</v>
      </c>
      <c r="E377">
        <v>376</v>
      </c>
      <c r="F377" t="e">
        <f t="shared" si="5"/>
        <v>#N/A</v>
      </c>
    </row>
    <row r="378" spans="1:6" x14ac:dyDescent="0.25">
      <c r="A378" s="1" t="s">
        <v>129</v>
      </c>
      <c r="B378" s="1">
        <f>IF(ISNUMBER(SEARCH('Анкета пустая'!$B$4,C378)),MAX($B$1:B377)+1,0)</f>
        <v>0</v>
      </c>
      <c r="C378" s="47" t="s">
        <v>573</v>
      </c>
      <c r="E378">
        <v>377</v>
      </c>
      <c r="F378" t="e">
        <f t="shared" si="5"/>
        <v>#N/A</v>
      </c>
    </row>
    <row r="379" spans="1:6" x14ac:dyDescent="0.25">
      <c r="A379" s="1">
        <v>2013510</v>
      </c>
      <c r="B379" s="1">
        <f>IF(ISNUMBER(SEARCH('Анкета пустая'!$B$4,C379)),MAX($B$1:B378)+1,0)</f>
        <v>0</v>
      </c>
      <c r="C379" s="47" t="s">
        <v>721</v>
      </c>
      <c r="E379">
        <v>378</v>
      </c>
      <c r="F379" t="e">
        <f t="shared" si="5"/>
        <v>#N/A</v>
      </c>
    </row>
    <row r="380" spans="1:6" x14ac:dyDescent="0.25">
      <c r="A380" s="1" t="s">
        <v>189</v>
      </c>
      <c r="B380" s="1">
        <f>IF(ISNUMBER(SEARCH('Анкета пустая'!$B$4,C380)),MAX($B$1:B379)+1,0)</f>
        <v>0</v>
      </c>
      <c r="C380" s="47" t="s">
        <v>680</v>
      </c>
      <c r="E380">
        <v>379</v>
      </c>
      <c r="F380" t="e">
        <f t="shared" si="5"/>
        <v>#N/A</v>
      </c>
    </row>
    <row r="381" spans="1:6" x14ac:dyDescent="0.25">
      <c r="A381" s="1">
        <v>2013423</v>
      </c>
      <c r="B381" s="1">
        <f>IF(ISNUMBER(SEARCH('Анкета пустая'!$B$4,C381)),MAX($B$1:B380)+1,0)</f>
        <v>0</v>
      </c>
      <c r="C381" s="47" t="s">
        <v>717</v>
      </c>
      <c r="E381">
        <v>380</v>
      </c>
      <c r="F381" t="e">
        <f t="shared" si="5"/>
        <v>#N/A</v>
      </c>
    </row>
    <row r="382" spans="1:6" x14ac:dyDescent="0.25">
      <c r="A382" s="1">
        <v>2013439</v>
      </c>
      <c r="B382" s="1">
        <f>IF(ISNUMBER(SEARCH('Анкета пустая'!$B$4,C382)),MAX($B$1:B381)+1,0)</f>
        <v>0</v>
      </c>
      <c r="C382" s="47" t="s">
        <v>720</v>
      </c>
      <c r="E382">
        <v>381</v>
      </c>
      <c r="F382" t="e">
        <f t="shared" si="5"/>
        <v>#N/A</v>
      </c>
    </row>
    <row r="383" spans="1:6" x14ac:dyDescent="0.25">
      <c r="A383" s="1">
        <v>2013513</v>
      </c>
      <c r="B383" s="1">
        <f>IF(ISNUMBER(SEARCH('Анкета пустая'!$B$4,C383)),MAX($B$1:B382)+1,0)</f>
        <v>0</v>
      </c>
      <c r="C383" s="47" t="s">
        <v>723</v>
      </c>
      <c r="E383">
        <v>382</v>
      </c>
      <c r="F383" t="e">
        <f t="shared" si="5"/>
        <v>#N/A</v>
      </c>
    </row>
    <row r="384" spans="1:6" x14ac:dyDescent="0.25">
      <c r="A384" s="1">
        <v>2013512</v>
      </c>
      <c r="B384" s="1">
        <f>IF(ISNUMBER(SEARCH('Анкета пустая'!$B$4,C384)),MAX($B$1:B383)+1,0)</f>
        <v>0</v>
      </c>
      <c r="C384" s="47" t="s">
        <v>727</v>
      </c>
      <c r="E384">
        <v>383</v>
      </c>
      <c r="F384" t="e">
        <f t="shared" si="5"/>
        <v>#N/A</v>
      </c>
    </row>
    <row r="385" spans="1:6" x14ac:dyDescent="0.25">
      <c r="A385" s="1">
        <v>2013512</v>
      </c>
      <c r="B385" s="1">
        <f>IF(ISNUMBER(SEARCH('Анкета пустая'!$B$4,C385)),MAX($B$1:B384)+1,0)</f>
        <v>0</v>
      </c>
      <c r="C385" s="47" t="s">
        <v>722</v>
      </c>
      <c r="E385">
        <v>384</v>
      </c>
      <c r="F385" t="e">
        <f t="shared" si="5"/>
        <v>#N/A</v>
      </c>
    </row>
    <row r="386" spans="1:6" x14ac:dyDescent="0.25">
      <c r="A386" s="1" t="s">
        <v>410</v>
      </c>
      <c r="B386" s="1">
        <f>IF(ISNUMBER(SEARCH('Анкета пустая'!$B$4,C386)),MAX($B$1:B385)+1,0)</f>
        <v>0</v>
      </c>
      <c r="C386" s="47" t="s">
        <v>1772</v>
      </c>
      <c r="E386">
        <v>385</v>
      </c>
      <c r="F386" t="e">
        <f t="shared" ref="F386:F449" si="6">VLOOKUP(E386,B:C,2,0)</f>
        <v>#N/A</v>
      </c>
    </row>
    <row r="387" spans="1:6" x14ac:dyDescent="0.25">
      <c r="A387" s="1">
        <v>2059520</v>
      </c>
      <c r="B387" s="1">
        <f>IF(ISNUMBER(SEARCH('Анкета пустая'!$B$4,C387)),MAX($B$1:B386)+1,0)</f>
        <v>0</v>
      </c>
      <c r="C387" s="47" t="s">
        <v>822</v>
      </c>
      <c r="E387">
        <v>386</v>
      </c>
      <c r="F387" t="e">
        <f t="shared" si="6"/>
        <v>#N/A</v>
      </c>
    </row>
    <row r="388" spans="1:6" x14ac:dyDescent="0.25">
      <c r="A388" s="1" t="s">
        <v>309</v>
      </c>
      <c r="B388" s="1">
        <f>IF(ISNUMBER(SEARCH('Анкета пустая'!$B$4,C388)),MAX($B$1:B387)+1,0)</f>
        <v>0</v>
      </c>
      <c r="C388" s="47" t="s">
        <v>1368</v>
      </c>
      <c r="E388">
        <v>387</v>
      </c>
      <c r="F388" t="e">
        <f t="shared" si="6"/>
        <v>#N/A</v>
      </c>
    </row>
    <row r="389" spans="1:6" x14ac:dyDescent="0.25">
      <c r="A389" s="1" t="s">
        <v>328</v>
      </c>
      <c r="B389" s="1">
        <f>IF(ISNUMBER(SEARCH('Анкета пустая'!$B$4,C389)),MAX($B$1:B388)+1,0)</f>
        <v>0</v>
      </c>
      <c r="C389" s="47" t="s">
        <v>3759</v>
      </c>
      <c r="E389">
        <v>388</v>
      </c>
      <c r="F389" t="e">
        <f t="shared" si="6"/>
        <v>#N/A</v>
      </c>
    </row>
    <row r="390" spans="1:6" x14ac:dyDescent="0.25">
      <c r="A390" s="1" t="s">
        <v>331</v>
      </c>
      <c r="B390" s="1">
        <f>IF(ISNUMBER(SEARCH('Анкета пустая'!$B$4,C390)),MAX($B$1:B389)+1,0)</f>
        <v>0</v>
      </c>
      <c r="C390" s="47" t="s">
        <v>1493</v>
      </c>
      <c r="E390">
        <v>389</v>
      </c>
      <c r="F390" t="e">
        <f t="shared" si="6"/>
        <v>#N/A</v>
      </c>
    </row>
    <row r="391" spans="1:6" x14ac:dyDescent="0.25">
      <c r="A391" s="1">
        <v>1394110</v>
      </c>
      <c r="B391" s="1">
        <f>IF(ISNUMBER(SEARCH('Анкета пустая'!$B$4,C391)),MAX($B$1:B390)+1,0)</f>
        <v>0</v>
      </c>
      <c r="C391" s="47" t="s">
        <v>592</v>
      </c>
      <c r="E391">
        <v>390</v>
      </c>
      <c r="F391" t="e">
        <f t="shared" si="6"/>
        <v>#N/A</v>
      </c>
    </row>
    <row r="392" spans="1:6" x14ac:dyDescent="0.25">
      <c r="A392" s="1" t="s">
        <v>273</v>
      </c>
      <c r="B392" s="1">
        <f>IF(ISNUMBER(SEARCH('Анкета пустая'!$B$4,C392)),MAX($B$1:B391)+1,0)</f>
        <v>0</v>
      </c>
      <c r="C392" s="47" t="s">
        <v>1244</v>
      </c>
      <c r="E392">
        <v>391</v>
      </c>
      <c r="F392" t="e">
        <f t="shared" si="6"/>
        <v>#N/A</v>
      </c>
    </row>
    <row r="393" spans="1:6" x14ac:dyDescent="0.25">
      <c r="A393" s="1">
        <v>2014714</v>
      </c>
      <c r="B393" s="1">
        <f>IF(ISNUMBER(SEARCH('Анкета пустая'!$B$4,C393)),MAX($B$1:B392)+1,0)</f>
        <v>0</v>
      </c>
      <c r="C393" s="47" t="s">
        <v>746</v>
      </c>
      <c r="E393">
        <v>392</v>
      </c>
      <c r="F393" t="e">
        <f t="shared" si="6"/>
        <v>#N/A</v>
      </c>
    </row>
    <row r="394" spans="1:6" x14ac:dyDescent="0.25">
      <c r="A394" s="1" t="s">
        <v>220</v>
      </c>
      <c r="B394" s="1">
        <f>IF(ISNUMBER(SEARCH('Анкета пустая'!$B$4,C394)),MAX($B$1:B393)+1,0)</f>
        <v>0</v>
      </c>
      <c r="C394" s="47" t="s">
        <v>931</v>
      </c>
      <c r="E394">
        <v>393</v>
      </c>
      <c r="F394" t="e">
        <f t="shared" si="6"/>
        <v>#N/A</v>
      </c>
    </row>
    <row r="395" spans="1:6" x14ac:dyDescent="0.25">
      <c r="A395" s="1" t="s">
        <v>236</v>
      </c>
      <c r="B395" s="1">
        <f>IF(ISNUMBER(SEARCH('Анкета пустая'!$B$4,C395)),MAX($B$1:B394)+1,0)</f>
        <v>0</v>
      </c>
      <c r="C395" s="47" t="s">
        <v>995</v>
      </c>
      <c r="E395">
        <v>394</v>
      </c>
      <c r="F395" t="e">
        <f t="shared" si="6"/>
        <v>#N/A</v>
      </c>
    </row>
    <row r="396" spans="1:6" x14ac:dyDescent="0.25">
      <c r="A396" s="1" t="s">
        <v>416</v>
      </c>
      <c r="B396" s="1">
        <f>IF(ISNUMBER(SEARCH('Анкета пустая'!$B$4,C396)),MAX($B$1:B395)+1,0)</f>
        <v>0</v>
      </c>
      <c r="C396" s="47" t="s">
        <v>1803</v>
      </c>
      <c r="E396">
        <v>395</v>
      </c>
      <c r="F396" t="e">
        <f t="shared" si="6"/>
        <v>#N/A</v>
      </c>
    </row>
    <row r="397" spans="1:6" x14ac:dyDescent="0.25">
      <c r="A397" s="1" t="s">
        <v>456</v>
      </c>
      <c r="B397" s="1">
        <f>IF(ISNUMBER(SEARCH('Анкета пустая'!$B$4,C397)),MAX($B$1:B396)+1,0)</f>
        <v>0</v>
      </c>
      <c r="C397" s="47" t="s">
        <v>1895</v>
      </c>
      <c r="E397">
        <v>396</v>
      </c>
      <c r="F397" t="e">
        <f t="shared" si="6"/>
        <v>#N/A</v>
      </c>
    </row>
    <row r="398" spans="1:6" x14ac:dyDescent="0.25">
      <c r="A398" s="1">
        <v>2573400</v>
      </c>
      <c r="B398" s="1">
        <f>IF(ISNUMBER(SEARCH('Анкета пустая'!$B$4,C398)),MAX($B$1:B397)+1,0)</f>
        <v>0</v>
      </c>
      <c r="C398" s="47" t="s">
        <v>3747</v>
      </c>
      <c r="E398">
        <v>397</v>
      </c>
      <c r="F398" t="e">
        <f t="shared" si="6"/>
        <v>#N/A</v>
      </c>
    </row>
    <row r="399" spans="1:6" x14ac:dyDescent="0.25">
      <c r="A399" s="1" t="s">
        <v>466</v>
      </c>
      <c r="B399" s="1">
        <f>IF(ISNUMBER(SEARCH('Анкета пустая'!$B$4,C399)),MAX($B$1:B398)+1,0)</f>
        <v>0</v>
      </c>
      <c r="C399" s="47" t="s">
        <v>1930</v>
      </c>
      <c r="E399">
        <v>398</v>
      </c>
      <c r="F399" t="e">
        <f t="shared" si="6"/>
        <v>#N/A</v>
      </c>
    </row>
    <row r="400" spans="1:6" x14ac:dyDescent="0.25">
      <c r="A400" s="1" t="s">
        <v>229</v>
      </c>
      <c r="B400" s="1">
        <f>IF(ISNUMBER(SEARCH('Анкета пустая'!$B$4,C400)),MAX($B$1:B399)+1,0)</f>
        <v>0</v>
      </c>
      <c r="C400" s="47" t="s">
        <v>961</v>
      </c>
      <c r="E400">
        <v>399</v>
      </c>
      <c r="F400" t="e">
        <f t="shared" si="6"/>
        <v>#N/A</v>
      </c>
    </row>
    <row r="401" spans="1:6" x14ac:dyDescent="0.25">
      <c r="A401" s="1">
        <v>2013431</v>
      </c>
      <c r="B401" s="1">
        <f>IF(ISNUMBER(SEARCH('Анкета пустая'!$B$4,C401)),MAX($B$1:B400)+1,0)</f>
        <v>0</v>
      </c>
      <c r="C401" s="47" t="s">
        <v>719</v>
      </c>
      <c r="E401">
        <v>400</v>
      </c>
      <c r="F401" t="e">
        <f t="shared" si="6"/>
        <v>#N/A</v>
      </c>
    </row>
    <row r="402" spans="1:6" x14ac:dyDescent="0.25">
      <c r="A402" s="1" t="s">
        <v>328</v>
      </c>
      <c r="B402" s="1">
        <f>IF(ISNUMBER(SEARCH('Анкета пустая'!$B$4,C402)),MAX($B$1:B401)+1,0)</f>
        <v>0</v>
      </c>
      <c r="C402" s="47" t="s">
        <v>1481</v>
      </c>
      <c r="E402">
        <v>401</v>
      </c>
      <c r="F402" t="e">
        <f t="shared" si="6"/>
        <v>#N/A</v>
      </c>
    </row>
    <row r="403" spans="1:6" x14ac:dyDescent="0.25">
      <c r="A403" s="1" t="s">
        <v>299</v>
      </c>
      <c r="B403" s="1">
        <f>IF(ISNUMBER(SEARCH('Анкета пустая'!$B$4,C403)),MAX($B$1:B402)+1,0)</f>
        <v>0</v>
      </c>
      <c r="C403" s="47" t="s">
        <v>1324</v>
      </c>
      <c r="E403">
        <v>402</v>
      </c>
      <c r="F403" t="e">
        <f t="shared" si="6"/>
        <v>#N/A</v>
      </c>
    </row>
    <row r="404" spans="1:6" x14ac:dyDescent="0.25">
      <c r="A404" s="1" t="s">
        <v>342</v>
      </c>
      <c r="B404" s="1">
        <f>IF(ISNUMBER(SEARCH('Анкета пустая'!$B$4,C404)),MAX($B$1:B403)+1,0)</f>
        <v>0</v>
      </c>
      <c r="C404" s="47" t="s">
        <v>1529</v>
      </c>
      <c r="E404">
        <v>403</v>
      </c>
      <c r="F404" t="e">
        <f t="shared" si="6"/>
        <v>#N/A</v>
      </c>
    </row>
    <row r="405" spans="1:6" x14ac:dyDescent="0.25">
      <c r="A405" s="1" t="s">
        <v>300</v>
      </c>
      <c r="B405" s="1">
        <f>IF(ISNUMBER(SEARCH('Анкета пустая'!$B$4,C405)),MAX($B$1:B404)+1,0)</f>
        <v>0</v>
      </c>
      <c r="C405" s="47" t="s">
        <v>1331</v>
      </c>
      <c r="E405">
        <v>404</v>
      </c>
      <c r="F405" t="e">
        <f t="shared" si="6"/>
        <v>#N/A</v>
      </c>
    </row>
    <row r="406" spans="1:6" x14ac:dyDescent="0.25">
      <c r="A406" s="1" t="s">
        <v>499</v>
      </c>
      <c r="B406" s="1">
        <f>IF(ISNUMBER(SEARCH('Анкета пустая'!$B$4,C406)),MAX($B$1:B405)+1,0)</f>
        <v>0</v>
      </c>
      <c r="C406" s="47" t="s">
        <v>1990</v>
      </c>
      <c r="E406">
        <v>405</v>
      </c>
      <c r="F406" t="e">
        <f t="shared" si="6"/>
        <v>#N/A</v>
      </c>
    </row>
    <row r="407" spans="1:6" x14ac:dyDescent="0.25">
      <c r="A407" s="1">
        <v>2599240</v>
      </c>
      <c r="B407" s="1">
        <f>IF(ISNUMBER(SEARCH('Анкета пустая'!$B$4,C407)),MAX($B$1:B406)+1,0)</f>
        <v>0</v>
      </c>
      <c r="C407" s="47" t="s">
        <v>1291</v>
      </c>
      <c r="E407">
        <v>406</v>
      </c>
      <c r="F407" t="e">
        <f t="shared" si="6"/>
        <v>#N/A</v>
      </c>
    </row>
    <row r="408" spans="1:6" x14ac:dyDescent="0.25">
      <c r="A408" s="1" t="s">
        <v>440</v>
      </c>
      <c r="B408" s="1">
        <f>IF(ISNUMBER(SEARCH('Анкета пустая'!$B$4,C408)),MAX($B$1:B407)+1,0)</f>
        <v>0</v>
      </c>
      <c r="C408" s="47" t="s">
        <v>1853</v>
      </c>
      <c r="E408">
        <v>407</v>
      </c>
      <c r="F408" t="e">
        <f t="shared" si="6"/>
        <v>#N/A</v>
      </c>
    </row>
    <row r="409" spans="1:6" x14ac:dyDescent="0.25">
      <c r="A409" s="1" t="s">
        <v>300</v>
      </c>
      <c r="B409" s="1">
        <f>IF(ISNUMBER(SEARCH('Анкета пустая'!$B$4,C409)),MAX($B$1:B408)+1,0)</f>
        <v>0</v>
      </c>
      <c r="C409" s="47" t="s">
        <v>1330</v>
      </c>
      <c r="E409">
        <v>408</v>
      </c>
      <c r="F409" t="e">
        <f t="shared" si="6"/>
        <v>#N/A</v>
      </c>
    </row>
    <row r="410" spans="1:6" x14ac:dyDescent="0.25">
      <c r="A410" s="1" t="s">
        <v>3683</v>
      </c>
      <c r="B410" s="1">
        <f>IF(ISNUMBER(SEARCH('Анкета пустая'!$B$4,C410)),MAX($B$1:B409)+1,0)</f>
        <v>0</v>
      </c>
      <c r="C410" s="47" t="s">
        <v>3671</v>
      </c>
      <c r="E410">
        <v>409</v>
      </c>
      <c r="F410" t="e">
        <f t="shared" si="6"/>
        <v>#N/A</v>
      </c>
    </row>
    <row r="411" spans="1:6" x14ac:dyDescent="0.25">
      <c r="A411" s="1" t="s">
        <v>395</v>
      </c>
      <c r="B411" s="1">
        <f>IF(ISNUMBER(SEARCH('Анкета пустая'!$B$4,C411)),MAX($B$1:B410)+1,0)</f>
        <v>0</v>
      </c>
      <c r="C411" s="47" t="s">
        <v>1718</v>
      </c>
      <c r="E411">
        <v>410</v>
      </c>
      <c r="F411" t="e">
        <f t="shared" si="6"/>
        <v>#N/A</v>
      </c>
    </row>
    <row r="412" spans="1:6" x14ac:dyDescent="0.25">
      <c r="A412" s="1" t="s">
        <v>427</v>
      </c>
      <c r="B412" s="1">
        <f>IF(ISNUMBER(SEARCH('Анкета пустая'!$B$4,C412)),MAX($B$1:B411)+1,0)</f>
        <v>0</v>
      </c>
      <c r="C412" s="47" t="s">
        <v>1828</v>
      </c>
      <c r="E412">
        <v>411</v>
      </c>
      <c r="F412" t="e">
        <f t="shared" si="6"/>
        <v>#N/A</v>
      </c>
    </row>
    <row r="413" spans="1:6" x14ac:dyDescent="0.25">
      <c r="A413" s="1" t="s">
        <v>464</v>
      </c>
      <c r="B413" s="1">
        <f>IF(ISNUMBER(SEARCH('Анкета пустая'!$B$4,C413)),MAX($B$1:B412)+1,0)</f>
        <v>0</v>
      </c>
      <c r="C413" s="47" t="s">
        <v>1924</v>
      </c>
      <c r="E413">
        <v>412</v>
      </c>
      <c r="F413" t="e">
        <f t="shared" si="6"/>
        <v>#N/A</v>
      </c>
    </row>
    <row r="414" spans="1:6" x14ac:dyDescent="0.25">
      <c r="A414" s="1">
        <v>2720230</v>
      </c>
      <c r="B414" s="1">
        <f>IF(ISNUMBER(SEARCH('Анкета пустая'!$B$4,C414)),MAX($B$1:B413)+1,0)</f>
        <v>0</v>
      </c>
      <c r="C414" s="47" t="s">
        <v>1563</v>
      </c>
      <c r="E414">
        <v>413</v>
      </c>
      <c r="F414" t="e">
        <f t="shared" si="6"/>
        <v>#N/A</v>
      </c>
    </row>
    <row r="415" spans="1:6" x14ac:dyDescent="0.25">
      <c r="A415" s="1">
        <v>2573400</v>
      </c>
      <c r="B415" s="1">
        <f>IF(ISNUMBER(SEARCH('Анкета пустая'!$B$4,C415)),MAX($B$1:B414)+1,0)</f>
        <v>0</v>
      </c>
      <c r="C415" s="47" t="s">
        <v>1239</v>
      </c>
      <c r="E415">
        <v>414</v>
      </c>
      <c r="F415" t="e">
        <f t="shared" si="6"/>
        <v>#N/A</v>
      </c>
    </row>
    <row r="416" spans="1:6" x14ac:dyDescent="0.25">
      <c r="A416" s="1">
        <v>2059520</v>
      </c>
      <c r="B416" s="1">
        <f>IF(ISNUMBER(SEARCH('Анкета пустая'!$B$4,C416)),MAX($B$1:B415)+1,0)</f>
        <v>0</v>
      </c>
      <c r="C416" s="47" t="s">
        <v>819</v>
      </c>
      <c r="E416">
        <v>415</v>
      </c>
      <c r="F416" t="e">
        <f t="shared" si="6"/>
        <v>#N/A</v>
      </c>
    </row>
    <row r="417" spans="1:6" x14ac:dyDescent="0.25">
      <c r="A417" s="1" t="s">
        <v>253</v>
      </c>
      <c r="B417" s="1">
        <f>IF(ISNUMBER(SEARCH('Анкета пустая'!$B$4,C417)),MAX($B$1:B416)+1,0)</f>
        <v>0</v>
      </c>
      <c r="C417" s="47" t="s">
        <v>1049</v>
      </c>
      <c r="E417">
        <v>416</v>
      </c>
      <c r="F417" t="e">
        <f t="shared" si="6"/>
        <v>#N/A</v>
      </c>
    </row>
    <row r="418" spans="1:6" x14ac:dyDescent="0.25">
      <c r="A418" s="1" t="s">
        <v>348</v>
      </c>
      <c r="B418" s="1">
        <f>IF(ISNUMBER(SEARCH('Анкета пустая'!$B$4,C418)),MAX($B$1:B417)+1,0)</f>
        <v>0</v>
      </c>
      <c r="C418" s="47" t="s">
        <v>1559</v>
      </c>
      <c r="E418">
        <v>417</v>
      </c>
      <c r="F418" t="e">
        <f t="shared" si="6"/>
        <v>#N/A</v>
      </c>
    </row>
    <row r="419" spans="1:6" x14ac:dyDescent="0.25">
      <c r="A419" s="1" t="s">
        <v>398</v>
      </c>
      <c r="B419" s="1">
        <f>IF(ISNUMBER(SEARCH('Анкета пустая'!$B$4,C419)),MAX($B$1:B418)+1,0)</f>
        <v>0</v>
      </c>
      <c r="C419" s="47" t="s">
        <v>1727</v>
      </c>
      <c r="E419">
        <v>418</v>
      </c>
      <c r="F419" t="e">
        <f t="shared" si="6"/>
        <v>#N/A</v>
      </c>
    </row>
    <row r="420" spans="1:6" x14ac:dyDescent="0.25">
      <c r="A420" s="1" t="s">
        <v>464</v>
      </c>
      <c r="B420" s="1">
        <f>IF(ISNUMBER(SEARCH('Анкета пустая'!$B$4,C420)),MAX($B$1:B419)+1,0)</f>
        <v>0</v>
      </c>
      <c r="C420" s="47" t="s">
        <v>1923</v>
      </c>
      <c r="E420">
        <v>419</v>
      </c>
      <c r="F420" t="e">
        <f t="shared" si="6"/>
        <v>#N/A</v>
      </c>
    </row>
    <row r="421" spans="1:6" x14ac:dyDescent="0.25">
      <c r="A421" s="1" t="s">
        <v>177</v>
      </c>
      <c r="B421" s="1">
        <f>IF(ISNUMBER(SEARCH('Анкета пустая'!$B$4,C421)),MAX($B$1:B420)+1,0)</f>
        <v>0</v>
      </c>
      <c r="C421" s="47" t="s">
        <v>658</v>
      </c>
      <c r="E421">
        <v>420</v>
      </c>
      <c r="F421" t="e">
        <f t="shared" si="6"/>
        <v>#N/A</v>
      </c>
    </row>
    <row r="422" spans="1:6" x14ac:dyDescent="0.25">
      <c r="A422" s="1" t="s">
        <v>288</v>
      </c>
      <c r="B422" s="1">
        <f>IF(ISNUMBER(SEARCH('Анкета пустая'!$B$4,C422)),MAX($B$1:B421)+1,0)</f>
        <v>0</v>
      </c>
      <c r="C422" s="47" t="s">
        <v>1304</v>
      </c>
      <c r="E422">
        <v>421</v>
      </c>
      <c r="F422" t="e">
        <f t="shared" si="6"/>
        <v>#N/A</v>
      </c>
    </row>
    <row r="423" spans="1:6" x14ac:dyDescent="0.25">
      <c r="A423" s="1" t="s">
        <v>125</v>
      </c>
      <c r="B423" s="1">
        <f>IF(ISNUMBER(SEARCH('Анкета пустая'!$B$4,C423)),MAX($B$1:B422)+1,0)</f>
        <v>0</v>
      </c>
      <c r="C423" s="47" t="s">
        <v>565</v>
      </c>
      <c r="E423">
        <v>422</v>
      </c>
      <c r="F423" t="e">
        <f t="shared" si="6"/>
        <v>#N/A</v>
      </c>
    </row>
    <row r="424" spans="1:6" x14ac:dyDescent="0.25">
      <c r="A424" s="1">
        <v>2573400</v>
      </c>
      <c r="B424" s="1">
        <f>IF(ISNUMBER(SEARCH('Анкета пустая'!$B$4,C424)),MAX($B$1:B423)+1,0)</f>
        <v>0</v>
      </c>
      <c r="C424" s="47" t="s">
        <v>1236</v>
      </c>
      <c r="E424">
        <v>423</v>
      </c>
      <c r="F424" t="e">
        <f t="shared" si="6"/>
        <v>#N/A</v>
      </c>
    </row>
    <row r="425" spans="1:6" x14ac:dyDescent="0.25">
      <c r="A425" s="1" t="s">
        <v>242</v>
      </c>
      <c r="B425" s="1">
        <f>IF(ISNUMBER(SEARCH('Анкета пустая'!$B$4,C425)),MAX($B$1:B424)+1,0)</f>
        <v>0</v>
      </c>
      <c r="C425" s="47" t="s">
        <v>1021</v>
      </c>
      <c r="E425">
        <v>424</v>
      </c>
      <c r="F425" t="e">
        <f t="shared" si="6"/>
        <v>#N/A</v>
      </c>
    </row>
    <row r="426" spans="1:6" x14ac:dyDescent="0.25">
      <c r="A426" s="1" t="s">
        <v>185</v>
      </c>
      <c r="B426" s="1">
        <f>IF(ISNUMBER(SEARCH('Анкета пустая'!$B$4,C426)),MAX($B$1:B425)+1,0)</f>
        <v>0</v>
      </c>
      <c r="C426" s="47" t="s">
        <v>676</v>
      </c>
      <c r="E426">
        <v>425</v>
      </c>
      <c r="F426" t="e">
        <f t="shared" si="6"/>
        <v>#N/A</v>
      </c>
    </row>
    <row r="427" spans="1:6" x14ac:dyDescent="0.25">
      <c r="A427" s="1">
        <v>2015101</v>
      </c>
      <c r="B427" s="1">
        <f>IF(ISNUMBER(SEARCH('Анкета пустая'!$B$4,C427)),MAX($B$1:B426)+1,0)</f>
        <v>0</v>
      </c>
      <c r="C427" s="47" t="s">
        <v>751</v>
      </c>
      <c r="E427">
        <v>426</v>
      </c>
      <c r="F427" t="e">
        <f t="shared" si="6"/>
        <v>#N/A</v>
      </c>
    </row>
    <row r="428" spans="1:6" x14ac:dyDescent="0.25">
      <c r="A428" s="1" t="s">
        <v>191</v>
      </c>
      <c r="B428" s="1">
        <f>IF(ISNUMBER(SEARCH('Анкета пустая'!$B$4,C428)),MAX($B$1:B427)+1,0)</f>
        <v>0</v>
      </c>
      <c r="C428" s="47" t="s">
        <v>682</v>
      </c>
      <c r="E428">
        <v>427</v>
      </c>
      <c r="F428" t="e">
        <f t="shared" si="6"/>
        <v>#N/A</v>
      </c>
    </row>
    <row r="429" spans="1:6" x14ac:dyDescent="0.25">
      <c r="A429" s="1">
        <v>2014329</v>
      </c>
      <c r="B429" s="1">
        <f>IF(ISNUMBER(SEARCH('Анкета пустая'!$B$4,C429)),MAX($B$1:B428)+1,0)</f>
        <v>0</v>
      </c>
      <c r="C429" s="47" t="s">
        <v>738</v>
      </c>
      <c r="E429">
        <v>428</v>
      </c>
      <c r="F429" t="e">
        <f t="shared" si="6"/>
        <v>#N/A</v>
      </c>
    </row>
    <row r="430" spans="1:6" x14ac:dyDescent="0.25">
      <c r="A430" s="1" t="s">
        <v>193</v>
      </c>
      <c r="B430" s="1">
        <f>IF(ISNUMBER(SEARCH('Анкета пустая'!$B$4,C430)),MAX($B$1:B429)+1,0)</f>
        <v>0</v>
      </c>
      <c r="C430" s="47" t="s">
        <v>689</v>
      </c>
      <c r="E430">
        <v>429</v>
      </c>
      <c r="F430" t="e">
        <f t="shared" si="6"/>
        <v>#N/A</v>
      </c>
    </row>
    <row r="431" spans="1:6" x14ac:dyDescent="0.25">
      <c r="A431" s="1">
        <v>2014320</v>
      </c>
      <c r="B431" s="1">
        <f>IF(ISNUMBER(SEARCH('Анкета пустая'!$B$4,C431)),MAX($B$1:B430)+1,0)</f>
        <v>0</v>
      </c>
      <c r="C431" s="47" t="s">
        <v>735</v>
      </c>
      <c r="E431">
        <v>430</v>
      </c>
      <c r="F431" t="e">
        <f t="shared" si="6"/>
        <v>#N/A</v>
      </c>
    </row>
    <row r="432" spans="1:6" x14ac:dyDescent="0.25">
      <c r="A432" s="1" t="s">
        <v>193</v>
      </c>
      <c r="B432" s="1">
        <f>IF(ISNUMBER(SEARCH('Анкета пустая'!$B$4,C432)),MAX($B$1:B431)+1,0)</f>
        <v>0</v>
      </c>
      <c r="C432" s="47" t="s">
        <v>687</v>
      </c>
      <c r="E432">
        <v>431</v>
      </c>
      <c r="F432" t="e">
        <f t="shared" si="6"/>
        <v>#N/A</v>
      </c>
    </row>
    <row r="433" spans="1:6" x14ac:dyDescent="0.25">
      <c r="A433" s="1" t="s">
        <v>193</v>
      </c>
      <c r="B433" s="1">
        <f>IF(ISNUMBER(SEARCH('Анкета пустая'!$B$4,C433)),MAX($B$1:B432)+1,0)</f>
        <v>0</v>
      </c>
      <c r="C433" s="47" t="s">
        <v>688</v>
      </c>
      <c r="E433">
        <v>432</v>
      </c>
      <c r="F433" t="e">
        <f t="shared" si="6"/>
        <v>#N/A</v>
      </c>
    </row>
    <row r="434" spans="1:6" x14ac:dyDescent="0.25">
      <c r="A434" s="1" t="s">
        <v>193</v>
      </c>
      <c r="B434" s="1">
        <f>IF(ISNUMBER(SEARCH('Анкета пустая'!$B$4,C434)),MAX($B$1:B433)+1,0)</f>
        <v>0</v>
      </c>
      <c r="C434" s="47" t="s">
        <v>686</v>
      </c>
      <c r="E434">
        <v>433</v>
      </c>
      <c r="F434" t="e">
        <f t="shared" si="6"/>
        <v>#N/A</v>
      </c>
    </row>
    <row r="435" spans="1:6" x14ac:dyDescent="0.25">
      <c r="A435" s="1" t="s">
        <v>192</v>
      </c>
      <c r="B435" s="1">
        <f>IF(ISNUMBER(SEARCH('Анкета пустая'!$B$4,C435)),MAX($B$1:B434)+1,0)</f>
        <v>0</v>
      </c>
      <c r="C435" s="47" t="s">
        <v>684</v>
      </c>
      <c r="E435">
        <v>434</v>
      </c>
      <c r="F435" t="e">
        <f t="shared" si="6"/>
        <v>#N/A</v>
      </c>
    </row>
    <row r="436" spans="1:6" x14ac:dyDescent="0.25">
      <c r="A436" s="1" t="s">
        <v>192</v>
      </c>
      <c r="B436" s="1">
        <f>IF(ISNUMBER(SEARCH('Анкета пустая'!$B$4,C436)),MAX($B$1:B435)+1,0)</f>
        <v>0</v>
      </c>
      <c r="C436" s="47" t="s">
        <v>685</v>
      </c>
      <c r="E436">
        <v>435</v>
      </c>
      <c r="F436" t="e">
        <f t="shared" si="6"/>
        <v>#N/A</v>
      </c>
    </row>
    <row r="437" spans="1:6" x14ac:dyDescent="0.25">
      <c r="A437" s="1" t="s">
        <v>192</v>
      </c>
      <c r="B437" s="1">
        <f>IF(ISNUMBER(SEARCH('Анкета пустая'!$B$4,C437)),MAX($B$1:B436)+1,0)</f>
        <v>0</v>
      </c>
      <c r="C437" s="47" t="s">
        <v>683</v>
      </c>
      <c r="E437">
        <v>436</v>
      </c>
      <c r="F437" t="e">
        <f t="shared" si="6"/>
        <v>#N/A</v>
      </c>
    </row>
    <row r="438" spans="1:6" x14ac:dyDescent="0.25">
      <c r="A438" s="1" t="s">
        <v>205</v>
      </c>
      <c r="B438" s="1">
        <f>IF(ISNUMBER(SEARCH('Анкета пустая'!$B$4,C438)),MAX($B$1:B437)+1,0)</f>
        <v>0</v>
      </c>
      <c r="C438" s="47" t="s">
        <v>830</v>
      </c>
      <c r="E438">
        <v>437</v>
      </c>
      <c r="F438" t="e">
        <f t="shared" si="6"/>
        <v>#N/A</v>
      </c>
    </row>
    <row r="439" spans="1:6" x14ac:dyDescent="0.25">
      <c r="A439" s="1">
        <v>2014321</v>
      </c>
      <c r="B439" s="1">
        <f>IF(ISNUMBER(SEARCH('Анкета пустая'!$B$4,C439)),MAX($B$1:B438)+1,0)</f>
        <v>0</v>
      </c>
      <c r="C439" s="47" t="s">
        <v>736</v>
      </c>
      <c r="E439">
        <v>438</v>
      </c>
      <c r="F439" t="e">
        <f t="shared" si="6"/>
        <v>#N/A</v>
      </c>
    </row>
    <row r="440" spans="1:6" x14ac:dyDescent="0.25">
      <c r="A440" s="1">
        <v>2014400</v>
      </c>
      <c r="B440" s="1">
        <f>IF(ISNUMBER(SEARCH('Анкета пустая'!$B$4,C440)),MAX($B$1:B439)+1,0)</f>
        <v>0</v>
      </c>
      <c r="C440" s="47" t="s">
        <v>740</v>
      </c>
      <c r="E440">
        <v>439</v>
      </c>
      <c r="F440" t="e">
        <f t="shared" si="6"/>
        <v>#N/A</v>
      </c>
    </row>
    <row r="441" spans="1:6" x14ac:dyDescent="0.25">
      <c r="A441" s="1">
        <v>2014330</v>
      </c>
      <c r="B441" s="1">
        <f>IF(ISNUMBER(SEARCH('Анкета пустая'!$B$4,C441)),MAX($B$1:B440)+1,0)</f>
        <v>0</v>
      </c>
      <c r="C441" s="47" t="s">
        <v>739</v>
      </c>
      <c r="E441">
        <v>440</v>
      </c>
      <c r="F441" t="e">
        <f t="shared" si="6"/>
        <v>#N/A</v>
      </c>
    </row>
    <row r="442" spans="1:6" x14ac:dyDescent="0.25">
      <c r="A442" s="1">
        <v>2014300</v>
      </c>
      <c r="B442" s="1">
        <f>IF(ISNUMBER(SEARCH('Анкета пустая'!$B$4,C442)),MAX($B$1:B441)+1,0)</f>
        <v>0</v>
      </c>
      <c r="C442" s="47" t="s">
        <v>734</v>
      </c>
      <c r="E442">
        <v>441</v>
      </c>
      <c r="F442" t="e">
        <f t="shared" si="6"/>
        <v>#N/A</v>
      </c>
    </row>
    <row r="443" spans="1:6" x14ac:dyDescent="0.25">
      <c r="A443" s="1" t="s">
        <v>463</v>
      </c>
      <c r="B443" s="1">
        <f>IF(ISNUMBER(SEARCH('Анкета пустая'!$B$4,C443)),MAX($B$1:B442)+1,0)</f>
        <v>0</v>
      </c>
      <c r="C443" s="47" t="s">
        <v>1908</v>
      </c>
      <c r="E443">
        <v>442</v>
      </c>
      <c r="F443" t="e">
        <f t="shared" si="6"/>
        <v>#N/A</v>
      </c>
    </row>
    <row r="444" spans="1:6" x14ac:dyDescent="0.25">
      <c r="A444" s="1" t="s">
        <v>462</v>
      </c>
      <c r="B444" s="1">
        <f>IF(ISNUMBER(SEARCH('Анкета пустая'!$B$4,C444)),MAX($B$1:B443)+1,0)</f>
        <v>0</v>
      </c>
      <c r="C444" s="47" t="s">
        <v>1906</v>
      </c>
      <c r="E444">
        <v>443</v>
      </c>
      <c r="F444" t="e">
        <f t="shared" si="6"/>
        <v>#N/A</v>
      </c>
    </row>
    <row r="445" spans="1:6" x14ac:dyDescent="0.25">
      <c r="A445" s="1" t="s">
        <v>295</v>
      </c>
      <c r="B445" s="1">
        <f>IF(ISNUMBER(SEARCH('Анкета пустая'!$B$4,C445)),MAX($B$1:B444)+1,0)</f>
        <v>0</v>
      </c>
      <c r="C445" s="47" t="s">
        <v>1318</v>
      </c>
      <c r="E445">
        <v>444</v>
      </c>
      <c r="F445" t="e">
        <f t="shared" si="6"/>
        <v>#N/A</v>
      </c>
    </row>
    <row r="446" spans="1:6" x14ac:dyDescent="0.25">
      <c r="A446" s="1" t="s">
        <v>294</v>
      </c>
      <c r="B446" s="1">
        <f>IF(ISNUMBER(SEARCH('Анкета пустая'!$B$4,C446)),MAX($B$1:B445)+1,0)</f>
        <v>0</v>
      </c>
      <c r="C446" s="47" t="s">
        <v>1317</v>
      </c>
      <c r="E446">
        <v>445</v>
      </c>
      <c r="F446" t="e">
        <f t="shared" si="6"/>
        <v>#N/A</v>
      </c>
    </row>
    <row r="447" spans="1:6" x14ac:dyDescent="0.25">
      <c r="A447" s="1" t="s">
        <v>398</v>
      </c>
      <c r="B447" s="1">
        <f>IF(ISNUMBER(SEARCH('Анкета пустая'!$B$4,C447)),MAX($B$1:B446)+1,0)</f>
        <v>0</v>
      </c>
      <c r="C447" s="47" t="s">
        <v>1728</v>
      </c>
      <c r="E447">
        <v>446</v>
      </c>
      <c r="F447" t="e">
        <f t="shared" si="6"/>
        <v>#N/A</v>
      </c>
    </row>
    <row r="448" spans="1:6" x14ac:dyDescent="0.25">
      <c r="A448" s="1" t="s">
        <v>398</v>
      </c>
      <c r="B448" s="1">
        <f>IF(ISNUMBER(SEARCH('Анкета пустая'!$B$4,C448)),MAX($B$1:B447)+1,0)</f>
        <v>0</v>
      </c>
      <c r="C448" s="47" t="s">
        <v>1731</v>
      </c>
      <c r="E448">
        <v>447</v>
      </c>
      <c r="F448" t="e">
        <f t="shared" si="6"/>
        <v>#N/A</v>
      </c>
    </row>
    <row r="449" spans="1:6" x14ac:dyDescent="0.25">
      <c r="A449" s="1" t="s">
        <v>398</v>
      </c>
      <c r="B449" s="1">
        <f>IF(ISNUMBER(SEARCH('Анкета пустая'!$B$4,C449)),MAX($B$1:B448)+1,0)</f>
        <v>0</v>
      </c>
      <c r="C449" s="47" t="s">
        <v>1733</v>
      </c>
      <c r="E449">
        <v>448</v>
      </c>
      <c r="F449" t="e">
        <f t="shared" si="6"/>
        <v>#N/A</v>
      </c>
    </row>
    <row r="450" spans="1:6" x14ac:dyDescent="0.25">
      <c r="A450" s="1" t="s">
        <v>398</v>
      </c>
      <c r="B450" s="1">
        <f>IF(ISNUMBER(SEARCH('Анкета пустая'!$B$4,C450)),MAX($B$1:B449)+1,0)</f>
        <v>0</v>
      </c>
      <c r="C450" s="47" t="s">
        <v>1734</v>
      </c>
      <c r="E450">
        <v>449</v>
      </c>
      <c r="F450" t="e">
        <f t="shared" ref="F450:F513" si="7">VLOOKUP(E450,B:C,2,0)</f>
        <v>#N/A</v>
      </c>
    </row>
    <row r="451" spans="1:6" x14ac:dyDescent="0.25">
      <c r="A451" s="1" t="s">
        <v>322</v>
      </c>
      <c r="B451" s="1">
        <f>IF(ISNUMBER(SEARCH('Анкета пустая'!$B$4,C451)),MAX($B$1:B450)+1,0)</f>
        <v>0</v>
      </c>
      <c r="C451" s="47" t="s">
        <v>3751</v>
      </c>
      <c r="E451">
        <v>450</v>
      </c>
      <c r="F451" t="e">
        <f t="shared" si="7"/>
        <v>#N/A</v>
      </c>
    </row>
    <row r="452" spans="1:6" x14ac:dyDescent="0.25">
      <c r="A452" s="1" t="s">
        <v>398</v>
      </c>
      <c r="B452" s="1">
        <f>IF(ISNUMBER(SEARCH('Анкета пустая'!$B$4,C452)),MAX($B$1:B451)+1,0)</f>
        <v>0</v>
      </c>
      <c r="C452" s="47" t="s">
        <v>1736</v>
      </c>
      <c r="E452">
        <v>451</v>
      </c>
      <c r="F452" t="e">
        <f t="shared" si="7"/>
        <v>#N/A</v>
      </c>
    </row>
    <row r="453" spans="1:6" x14ac:dyDescent="0.25">
      <c r="A453" s="1" t="s">
        <v>398</v>
      </c>
      <c r="B453" s="1">
        <f>IF(ISNUMBER(SEARCH('Анкета пустая'!$B$4,C453)),MAX($B$1:B452)+1,0)</f>
        <v>0</v>
      </c>
      <c r="C453" s="47" t="s">
        <v>1732</v>
      </c>
      <c r="E453">
        <v>452</v>
      </c>
      <c r="F453" t="e">
        <f t="shared" si="7"/>
        <v>#N/A</v>
      </c>
    </row>
    <row r="454" spans="1:6" x14ac:dyDescent="0.25">
      <c r="A454" s="1" t="s">
        <v>398</v>
      </c>
      <c r="B454" s="1">
        <f>IF(ISNUMBER(SEARCH('Анкета пустая'!$B$4,C454)),MAX($B$1:B453)+1,0)</f>
        <v>0</v>
      </c>
      <c r="C454" s="47" t="s">
        <v>1735</v>
      </c>
      <c r="E454">
        <v>453</v>
      </c>
      <c r="F454" t="e">
        <f t="shared" si="7"/>
        <v>#N/A</v>
      </c>
    </row>
    <row r="455" spans="1:6" x14ac:dyDescent="0.25">
      <c r="A455" s="1" t="s">
        <v>398</v>
      </c>
      <c r="B455" s="1">
        <f>IF(ISNUMBER(SEARCH('Анкета пустая'!$B$4,C455)),MAX($B$1:B454)+1,0)</f>
        <v>0</v>
      </c>
      <c r="C455" s="47" t="s">
        <v>1726</v>
      </c>
      <c r="E455">
        <v>454</v>
      </c>
      <c r="F455" t="e">
        <f t="shared" si="7"/>
        <v>#N/A</v>
      </c>
    </row>
    <row r="456" spans="1:6" x14ac:dyDescent="0.25">
      <c r="A456" s="1" t="s">
        <v>398</v>
      </c>
      <c r="B456" s="1">
        <f>IF(ISNUMBER(SEARCH('Анкета пустая'!$B$4,C456)),MAX($B$1:B455)+1,0)</f>
        <v>0</v>
      </c>
      <c r="C456" s="47" t="s">
        <v>1725</v>
      </c>
      <c r="E456">
        <v>455</v>
      </c>
      <c r="F456" t="e">
        <f t="shared" si="7"/>
        <v>#N/A</v>
      </c>
    </row>
    <row r="457" spans="1:6" x14ac:dyDescent="0.25">
      <c r="A457" s="1" t="s">
        <v>204</v>
      </c>
      <c r="B457" s="1">
        <f>IF(ISNUMBER(SEARCH('Анкета пустая'!$B$4,C457)),MAX($B$1:B456)+1,0)</f>
        <v>0</v>
      </c>
      <c r="C457" s="47" t="s">
        <v>786</v>
      </c>
      <c r="E457">
        <v>456</v>
      </c>
      <c r="F457" t="e">
        <f t="shared" si="7"/>
        <v>#N/A</v>
      </c>
    </row>
    <row r="458" spans="1:6" x14ac:dyDescent="0.25">
      <c r="A458" s="1" t="s">
        <v>356</v>
      </c>
      <c r="B458" s="1">
        <f>IF(ISNUMBER(SEARCH('Анкета пустая'!$B$4,C458)),MAX($B$1:B457)+1,0)</f>
        <v>0</v>
      </c>
      <c r="C458" s="47" t="s">
        <v>1604</v>
      </c>
      <c r="E458">
        <v>457</v>
      </c>
      <c r="F458" t="e">
        <f t="shared" si="7"/>
        <v>#N/A</v>
      </c>
    </row>
    <row r="459" spans="1:6" x14ac:dyDescent="0.25">
      <c r="A459" s="1" t="s">
        <v>356</v>
      </c>
      <c r="B459" s="1">
        <f>IF(ISNUMBER(SEARCH('Анкета пустая'!$B$4,C459)),MAX($B$1:B458)+1,0)</f>
        <v>0</v>
      </c>
      <c r="C459" s="47" t="s">
        <v>1605</v>
      </c>
      <c r="E459">
        <v>458</v>
      </c>
      <c r="F459" t="e">
        <f t="shared" si="7"/>
        <v>#N/A</v>
      </c>
    </row>
    <row r="460" spans="1:6" x14ac:dyDescent="0.25">
      <c r="A460" s="1">
        <v>2573300</v>
      </c>
      <c r="B460" s="1">
        <f>IF(ISNUMBER(SEARCH('Анкета пустая'!$B$4,C460)),MAX($B$1:B459)+1,0)</f>
        <v>0</v>
      </c>
      <c r="C460" s="47" t="s">
        <v>1187</v>
      </c>
      <c r="E460">
        <v>459</v>
      </c>
      <c r="F460" t="e">
        <f t="shared" si="7"/>
        <v>#N/A</v>
      </c>
    </row>
    <row r="461" spans="1:6" x14ac:dyDescent="0.25">
      <c r="A461" s="1" t="s">
        <v>319</v>
      </c>
      <c r="B461" s="1">
        <f>IF(ISNUMBER(SEARCH('Анкета пустая'!$B$4,C461)),MAX($B$1:B460)+1,0)</f>
        <v>0</v>
      </c>
      <c r="C461" s="47" t="s">
        <v>1408</v>
      </c>
      <c r="E461">
        <v>460</v>
      </c>
      <c r="F461" t="e">
        <f t="shared" si="7"/>
        <v>#N/A</v>
      </c>
    </row>
    <row r="462" spans="1:6" x14ac:dyDescent="0.25">
      <c r="A462" s="47">
        <v>2573300</v>
      </c>
      <c r="B462" s="1">
        <f>IF(ISNUMBER(SEARCH('Анкета пустая'!$B$4,C462)),MAX($B$1:B461)+1,0)</f>
        <v>0</v>
      </c>
      <c r="C462" s="47" t="s">
        <v>1185</v>
      </c>
      <c r="E462">
        <v>461</v>
      </c>
      <c r="F462" t="e">
        <f t="shared" si="7"/>
        <v>#N/A</v>
      </c>
    </row>
    <row r="463" spans="1:6" x14ac:dyDescent="0.25">
      <c r="A463" s="1" t="s">
        <v>216</v>
      </c>
      <c r="B463" s="1">
        <f>IF(ISNUMBER(SEARCH('Анкета пустая'!$B$4,C463)),MAX($B$1:B462)+1,0)</f>
        <v>0</v>
      </c>
      <c r="C463" s="47" t="s">
        <v>908</v>
      </c>
      <c r="E463">
        <v>462</v>
      </c>
      <c r="F463" t="e">
        <f t="shared" si="7"/>
        <v>#N/A</v>
      </c>
    </row>
    <row r="464" spans="1:6" x14ac:dyDescent="0.25">
      <c r="A464" s="1" t="s">
        <v>231</v>
      </c>
      <c r="B464" s="1">
        <f>IF(ISNUMBER(SEARCH('Анкета пустая'!$B$4,C464)),MAX($B$1:B463)+1,0)</f>
        <v>0</v>
      </c>
      <c r="C464" s="47" t="s">
        <v>978</v>
      </c>
      <c r="E464">
        <v>463</v>
      </c>
      <c r="F464" t="e">
        <f t="shared" si="7"/>
        <v>#N/A</v>
      </c>
    </row>
    <row r="465" spans="1:6" x14ac:dyDescent="0.25">
      <c r="A465" s="1">
        <v>2573300</v>
      </c>
      <c r="B465" s="1">
        <f>IF(ISNUMBER(SEARCH('Анкета пустая'!$B$4,C465)),MAX($B$1:B464)+1,0)</f>
        <v>0</v>
      </c>
      <c r="C465" s="47" t="s">
        <v>1148</v>
      </c>
      <c r="E465">
        <v>464</v>
      </c>
      <c r="F465" t="e">
        <f t="shared" si="7"/>
        <v>#N/A</v>
      </c>
    </row>
    <row r="466" spans="1:6" x14ac:dyDescent="0.25">
      <c r="A466" s="1">
        <v>2573300</v>
      </c>
      <c r="B466" s="1">
        <f>IF(ISNUMBER(SEARCH('Анкета пустая'!$B$4,C466)),MAX($B$1:B465)+1,0)</f>
        <v>0</v>
      </c>
      <c r="C466" s="47" t="s">
        <v>1152</v>
      </c>
      <c r="E466">
        <v>465</v>
      </c>
      <c r="F466" t="e">
        <f t="shared" si="7"/>
        <v>#N/A</v>
      </c>
    </row>
    <row r="467" spans="1:6" x14ac:dyDescent="0.25">
      <c r="A467" s="1">
        <v>2573300</v>
      </c>
      <c r="B467" s="1">
        <f>IF(ISNUMBER(SEARCH('Анкета пустая'!$B$4,C467)),MAX($B$1:B466)+1,0)</f>
        <v>0</v>
      </c>
      <c r="C467" s="47" t="s">
        <v>1156</v>
      </c>
      <c r="E467">
        <v>466</v>
      </c>
      <c r="F467" t="e">
        <f t="shared" si="7"/>
        <v>#N/A</v>
      </c>
    </row>
    <row r="468" spans="1:6" x14ac:dyDescent="0.25">
      <c r="A468" s="1">
        <v>2573300</v>
      </c>
      <c r="B468" s="1">
        <f>IF(ISNUMBER(SEARCH('Анкета пустая'!$B$4,C468)),MAX($B$1:B467)+1,0)</f>
        <v>0</v>
      </c>
      <c r="C468" s="47" t="s">
        <v>1151</v>
      </c>
      <c r="E468">
        <v>467</v>
      </c>
      <c r="F468" t="e">
        <f t="shared" si="7"/>
        <v>#N/A</v>
      </c>
    </row>
    <row r="469" spans="1:6" x14ac:dyDescent="0.25">
      <c r="A469" s="1" t="s">
        <v>269</v>
      </c>
      <c r="B469" s="1">
        <f>IF(ISNUMBER(SEARCH('Анкета пустая'!$B$4,C469)),MAX($B$1:B468)+1,0)</f>
        <v>0</v>
      </c>
      <c r="C469" s="47" t="s">
        <v>1125</v>
      </c>
      <c r="E469">
        <v>468</v>
      </c>
      <c r="F469" t="e">
        <f t="shared" si="7"/>
        <v>#N/A</v>
      </c>
    </row>
    <row r="470" spans="1:6" x14ac:dyDescent="0.25">
      <c r="A470" s="1">
        <v>2573300</v>
      </c>
      <c r="B470" s="1">
        <f>IF(ISNUMBER(SEARCH('Анкета пустая'!$B$4,C470)),MAX($B$1:B469)+1,0)</f>
        <v>0</v>
      </c>
      <c r="C470" s="47" t="s">
        <v>1154</v>
      </c>
      <c r="E470">
        <v>469</v>
      </c>
      <c r="F470" t="e">
        <f t="shared" si="7"/>
        <v>#N/A</v>
      </c>
    </row>
    <row r="471" spans="1:6" x14ac:dyDescent="0.25">
      <c r="A471" s="1">
        <v>2573300</v>
      </c>
      <c r="B471" s="1">
        <f>IF(ISNUMBER(SEARCH('Анкета пустая'!$B$4,C471)),MAX($B$1:B470)+1,0)</f>
        <v>0</v>
      </c>
      <c r="C471" s="47" t="s">
        <v>1149</v>
      </c>
      <c r="E471">
        <v>470</v>
      </c>
      <c r="F471" t="e">
        <f t="shared" si="7"/>
        <v>#N/A</v>
      </c>
    </row>
    <row r="472" spans="1:6" x14ac:dyDescent="0.25">
      <c r="A472" s="1">
        <v>2573300</v>
      </c>
      <c r="B472" s="1">
        <f>IF(ISNUMBER(SEARCH('Анкета пустая'!$B$4,C472)),MAX($B$1:B471)+1,0)</f>
        <v>0</v>
      </c>
      <c r="C472" s="47" t="s">
        <v>1150</v>
      </c>
      <c r="E472">
        <v>471</v>
      </c>
      <c r="F472" t="e">
        <f t="shared" si="7"/>
        <v>#N/A</v>
      </c>
    </row>
    <row r="473" spans="1:6" x14ac:dyDescent="0.25">
      <c r="A473" s="1">
        <v>2573300</v>
      </c>
      <c r="B473" s="1">
        <f>IF(ISNUMBER(SEARCH('Анкета пустая'!$B$4,C473)),MAX($B$1:B472)+1,0)</f>
        <v>0</v>
      </c>
      <c r="C473" s="47" t="s">
        <v>1153</v>
      </c>
      <c r="E473">
        <v>472</v>
      </c>
      <c r="F473" t="e">
        <f t="shared" si="7"/>
        <v>#N/A</v>
      </c>
    </row>
    <row r="474" spans="1:6" x14ac:dyDescent="0.25">
      <c r="A474" s="1">
        <v>2219300</v>
      </c>
      <c r="B474" s="1">
        <f>IF(ISNUMBER(SEARCH('Анкета пустая'!$B$4,C474)),MAX($B$1:B473)+1,0)</f>
        <v>0</v>
      </c>
      <c r="C474" s="47" t="s">
        <v>873</v>
      </c>
      <c r="E474">
        <v>473</v>
      </c>
      <c r="F474" t="e">
        <f t="shared" si="7"/>
        <v>#N/A</v>
      </c>
    </row>
    <row r="475" spans="1:6" x14ac:dyDescent="0.25">
      <c r="A475" s="1" t="s">
        <v>498</v>
      </c>
      <c r="B475" s="1">
        <f>IF(ISNUMBER(SEARCH('Анкета пустая'!$B$4,C475)),MAX($B$1:B474)+1,0)</f>
        <v>0</v>
      </c>
      <c r="C475" s="47" t="s">
        <v>1988</v>
      </c>
      <c r="E475">
        <v>474</v>
      </c>
      <c r="F475" t="e">
        <f t="shared" si="7"/>
        <v>#N/A</v>
      </c>
    </row>
    <row r="476" spans="1:6" x14ac:dyDescent="0.25">
      <c r="A476" s="1" t="s">
        <v>355</v>
      </c>
      <c r="B476" s="1">
        <f>IF(ISNUMBER(SEARCH('Анкета пустая'!$B$4,C476)),MAX($B$1:B475)+1,0)</f>
        <v>0</v>
      </c>
      <c r="C476" s="47" t="s">
        <v>1595</v>
      </c>
      <c r="E476">
        <v>475</v>
      </c>
      <c r="F476" t="e">
        <f t="shared" si="7"/>
        <v>#N/A</v>
      </c>
    </row>
    <row r="477" spans="1:6" x14ac:dyDescent="0.25">
      <c r="A477" s="1" t="s">
        <v>229</v>
      </c>
      <c r="B477" s="1">
        <f>IF(ISNUMBER(SEARCH('Анкета пустая'!$B$4,C477)),MAX($B$1:B476)+1,0)</f>
        <v>0</v>
      </c>
      <c r="C477" s="47" t="s">
        <v>965</v>
      </c>
      <c r="E477">
        <v>476</v>
      </c>
      <c r="F477" t="e">
        <f t="shared" si="7"/>
        <v>#N/A</v>
      </c>
    </row>
    <row r="478" spans="1:6" x14ac:dyDescent="0.25">
      <c r="A478" s="1" t="s">
        <v>140</v>
      </c>
      <c r="B478" s="1">
        <f>IF(ISNUMBER(SEARCH('Анкета пустая'!$B$4,C478)),MAX($B$1:B477)+1,0)</f>
        <v>0</v>
      </c>
      <c r="C478" s="47" t="s">
        <v>589</v>
      </c>
      <c r="E478">
        <v>477</v>
      </c>
      <c r="F478" t="e">
        <f t="shared" si="7"/>
        <v>#N/A</v>
      </c>
    </row>
    <row r="479" spans="1:6" x14ac:dyDescent="0.25">
      <c r="A479" s="1" t="s">
        <v>213</v>
      </c>
      <c r="B479" s="1">
        <f>IF(ISNUMBER(SEARCH('Анкета пустая'!$B$4,C479)),MAX($B$1:B478)+1,0)</f>
        <v>0</v>
      </c>
      <c r="C479" s="47" t="s">
        <v>881</v>
      </c>
      <c r="E479">
        <v>478</v>
      </c>
      <c r="F479" t="e">
        <f t="shared" si="7"/>
        <v>#N/A</v>
      </c>
    </row>
    <row r="480" spans="1:6" x14ac:dyDescent="0.25">
      <c r="A480" s="1" t="s">
        <v>140</v>
      </c>
      <c r="B480" s="1">
        <f>IF(ISNUMBER(SEARCH('Анкета пустая'!$B$4,C480)),MAX($B$1:B479)+1,0)</f>
        <v>0</v>
      </c>
      <c r="C480" s="47" t="s">
        <v>590</v>
      </c>
      <c r="E480">
        <v>479</v>
      </c>
      <c r="F480" t="e">
        <f t="shared" si="7"/>
        <v>#N/A</v>
      </c>
    </row>
    <row r="481" spans="1:6" x14ac:dyDescent="0.25">
      <c r="A481" s="1" t="s">
        <v>140</v>
      </c>
      <c r="B481" s="1">
        <f>IF(ISNUMBER(SEARCH('Анкета пустая'!$B$4,C481)),MAX($B$1:B480)+1,0)</f>
        <v>0</v>
      </c>
      <c r="C481" s="47" t="s">
        <v>591</v>
      </c>
      <c r="E481">
        <v>480</v>
      </c>
      <c r="F481" t="e">
        <f t="shared" si="7"/>
        <v>#N/A</v>
      </c>
    </row>
    <row r="482" spans="1:6" x14ac:dyDescent="0.25">
      <c r="A482" s="1">
        <v>2573300</v>
      </c>
      <c r="B482" s="1">
        <f>IF(ISNUMBER(SEARCH('Анкета пустая'!$B$4,C482)),MAX($B$1:B481)+1,0)</f>
        <v>0</v>
      </c>
      <c r="C482" s="47" t="s">
        <v>1161</v>
      </c>
      <c r="E482">
        <v>481</v>
      </c>
      <c r="F482" t="e">
        <f t="shared" si="7"/>
        <v>#N/A</v>
      </c>
    </row>
    <row r="483" spans="1:6" x14ac:dyDescent="0.25">
      <c r="A483" s="1">
        <v>2219300</v>
      </c>
      <c r="B483" s="1">
        <f>IF(ISNUMBER(SEARCH('Анкета пустая'!$B$4,C483)),MAX($B$1:B482)+1,0)</f>
        <v>0</v>
      </c>
      <c r="C483" s="47" t="s">
        <v>872</v>
      </c>
      <c r="E483">
        <v>482</v>
      </c>
      <c r="F483" t="e">
        <f t="shared" si="7"/>
        <v>#N/A</v>
      </c>
    </row>
    <row r="484" spans="1:6" x14ac:dyDescent="0.25">
      <c r="A484" s="1" t="s">
        <v>236</v>
      </c>
      <c r="B484" s="1">
        <f>IF(ISNUMBER(SEARCH('Анкета пустая'!$B$4,C484)),MAX($B$1:B483)+1,0)</f>
        <v>0</v>
      </c>
      <c r="C484" s="47" t="s">
        <v>3735</v>
      </c>
      <c r="E484">
        <v>483</v>
      </c>
      <c r="F484" t="e">
        <f t="shared" si="7"/>
        <v>#N/A</v>
      </c>
    </row>
    <row r="485" spans="1:6" x14ac:dyDescent="0.25">
      <c r="A485" s="1" t="s">
        <v>236</v>
      </c>
      <c r="B485" s="1">
        <f>IF(ISNUMBER(SEARCH('Анкета пустая'!$B$4,C485)),MAX($B$1:B484)+1,0)</f>
        <v>0</v>
      </c>
      <c r="C485" s="47" t="s">
        <v>3734</v>
      </c>
      <c r="E485">
        <v>484</v>
      </c>
      <c r="F485" t="e">
        <f t="shared" si="7"/>
        <v>#N/A</v>
      </c>
    </row>
    <row r="486" spans="1:6" x14ac:dyDescent="0.25">
      <c r="A486" s="1" t="s">
        <v>220</v>
      </c>
      <c r="B486" s="1">
        <f>IF(ISNUMBER(SEARCH('Анкета пустая'!$B$4,C486)),MAX($B$1:B485)+1,0)</f>
        <v>0</v>
      </c>
      <c r="C486" s="47" t="s">
        <v>928</v>
      </c>
      <c r="E486">
        <v>485</v>
      </c>
      <c r="F486" t="e">
        <f t="shared" si="7"/>
        <v>#N/A</v>
      </c>
    </row>
    <row r="487" spans="1:6" x14ac:dyDescent="0.25">
      <c r="A487" s="1" t="s">
        <v>389</v>
      </c>
      <c r="B487" s="1">
        <f>IF(ISNUMBER(SEARCH('Анкета пустая'!$B$4,C487)),MAX($B$1:B486)+1,0)</f>
        <v>0</v>
      </c>
      <c r="C487" s="47" t="s">
        <v>1686</v>
      </c>
      <c r="E487">
        <v>486</v>
      </c>
      <c r="F487" t="e">
        <f t="shared" si="7"/>
        <v>#N/A</v>
      </c>
    </row>
    <row r="488" spans="1:6" x14ac:dyDescent="0.25">
      <c r="A488" s="1" t="s">
        <v>152</v>
      </c>
      <c r="B488" s="1">
        <f>IF(ISNUMBER(SEARCH('Анкета пустая'!$B$4,C488)),MAX($B$1:B487)+1,0)</f>
        <v>0</v>
      </c>
      <c r="C488" s="47" t="s">
        <v>623</v>
      </c>
      <c r="E488">
        <v>487</v>
      </c>
      <c r="F488" t="e">
        <f t="shared" si="7"/>
        <v>#N/A</v>
      </c>
    </row>
    <row r="489" spans="1:6" x14ac:dyDescent="0.25">
      <c r="A489" s="1" t="s">
        <v>187</v>
      </c>
      <c r="B489" s="1">
        <f>IF(ISNUMBER(SEARCH('Анкета пустая'!$B$4,C489)),MAX($B$1:B488)+1,0)</f>
        <v>0</v>
      </c>
      <c r="C489" s="47" t="s">
        <v>678</v>
      </c>
      <c r="E489">
        <v>488</v>
      </c>
      <c r="F489" t="e">
        <f t="shared" si="7"/>
        <v>#N/A</v>
      </c>
    </row>
    <row r="490" spans="1:6" x14ac:dyDescent="0.25">
      <c r="A490" s="1" t="s">
        <v>438</v>
      </c>
      <c r="B490" s="1">
        <f>IF(ISNUMBER(SEARCH('Анкета пустая'!$B$4,C490)),MAX($B$1:B489)+1,0)</f>
        <v>0</v>
      </c>
      <c r="C490" s="47" t="s">
        <v>1850</v>
      </c>
      <c r="E490">
        <v>489</v>
      </c>
      <c r="F490" t="e">
        <f t="shared" si="7"/>
        <v>#N/A</v>
      </c>
    </row>
    <row r="491" spans="1:6" x14ac:dyDescent="0.25">
      <c r="A491" s="1">
        <v>2891120</v>
      </c>
      <c r="B491" s="1">
        <f>IF(ISNUMBER(SEARCH('Анкета пустая'!$B$4,C491)),MAX($B$1:B490)+1,0)</f>
        <v>0</v>
      </c>
      <c r="C491" s="47" t="s">
        <v>1845</v>
      </c>
      <c r="E491">
        <v>490</v>
      </c>
      <c r="F491" t="e">
        <f t="shared" si="7"/>
        <v>#N/A</v>
      </c>
    </row>
    <row r="492" spans="1:6" x14ac:dyDescent="0.25">
      <c r="A492" s="1" t="s">
        <v>404</v>
      </c>
      <c r="B492" s="1">
        <f>IF(ISNUMBER(SEARCH('Анкета пустая'!$B$4,C492)),MAX($B$1:B491)+1,0)</f>
        <v>0</v>
      </c>
      <c r="C492" s="47" t="s">
        <v>1753</v>
      </c>
      <c r="E492">
        <v>491</v>
      </c>
      <c r="F492" t="e">
        <f t="shared" si="7"/>
        <v>#N/A</v>
      </c>
    </row>
    <row r="493" spans="1:6" x14ac:dyDescent="0.25">
      <c r="A493" s="1" t="s">
        <v>309</v>
      </c>
      <c r="B493" s="1">
        <f>IF(ISNUMBER(SEARCH('Анкета пустая'!$B$4,C493)),MAX($B$1:B492)+1,0)</f>
        <v>0</v>
      </c>
      <c r="C493" s="47" t="s">
        <v>1367</v>
      </c>
      <c r="E493">
        <v>492</v>
      </c>
      <c r="F493" t="e">
        <f t="shared" si="7"/>
        <v>#N/A</v>
      </c>
    </row>
    <row r="494" spans="1:6" x14ac:dyDescent="0.25">
      <c r="A494" s="1" t="s">
        <v>380</v>
      </c>
      <c r="B494" s="1">
        <f>IF(ISNUMBER(SEARCH('Анкета пустая'!$B$4,C494)),MAX($B$1:B493)+1,0)</f>
        <v>0</v>
      </c>
      <c r="C494" s="47" t="s">
        <v>1666</v>
      </c>
      <c r="E494">
        <v>493</v>
      </c>
      <c r="F494" t="e">
        <f t="shared" si="7"/>
        <v>#N/A</v>
      </c>
    </row>
    <row r="495" spans="1:6" x14ac:dyDescent="0.25">
      <c r="A495" s="1" t="s">
        <v>281</v>
      </c>
      <c r="B495" s="1">
        <f>IF(ISNUMBER(SEARCH('Анкета пустая'!$B$4,C495)),MAX($B$1:B494)+1,0)</f>
        <v>0</v>
      </c>
      <c r="C495" s="47" t="s">
        <v>1275</v>
      </c>
      <c r="E495">
        <v>494</v>
      </c>
      <c r="F495" t="e">
        <f t="shared" si="7"/>
        <v>#N/A</v>
      </c>
    </row>
    <row r="496" spans="1:6" x14ac:dyDescent="0.25">
      <c r="A496" s="1" t="s">
        <v>210</v>
      </c>
      <c r="B496" s="1">
        <f>IF(ISNUMBER(SEARCH('Анкета пустая'!$B$4,C496)),MAX($B$1:B495)+1,0)</f>
        <v>0</v>
      </c>
      <c r="C496" s="47" t="s">
        <v>848</v>
      </c>
      <c r="E496">
        <v>495</v>
      </c>
      <c r="F496" t="e">
        <f t="shared" si="7"/>
        <v>#N/A</v>
      </c>
    </row>
    <row r="497" spans="1:6" x14ac:dyDescent="0.25">
      <c r="A497" s="1" t="s">
        <v>355</v>
      </c>
      <c r="B497" s="1">
        <f>IF(ISNUMBER(SEARCH('Анкета пустая'!$B$4,C497)),MAX($B$1:B496)+1,0)</f>
        <v>0</v>
      </c>
      <c r="C497" s="47" t="s">
        <v>1601</v>
      </c>
      <c r="E497">
        <v>496</v>
      </c>
      <c r="F497" t="e">
        <f t="shared" si="7"/>
        <v>#N/A</v>
      </c>
    </row>
    <row r="498" spans="1:6" x14ac:dyDescent="0.25">
      <c r="A498" s="1" t="s">
        <v>147</v>
      </c>
      <c r="B498" s="1">
        <f>IF(ISNUMBER(SEARCH('Анкета пустая'!$B$4,C498)),MAX($B$1:B497)+1,0)</f>
        <v>0</v>
      </c>
      <c r="C498" s="47" t="s">
        <v>611</v>
      </c>
      <c r="E498">
        <v>497</v>
      </c>
      <c r="F498" t="e">
        <f t="shared" si="7"/>
        <v>#N/A</v>
      </c>
    </row>
    <row r="499" spans="1:6" x14ac:dyDescent="0.25">
      <c r="A499" s="1">
        <v>2630110</v>
      </c>
      <c r="B499" s="1">
        <f>IF(ISNUMBER(SEARCH('Анкета пустая'!$B$4,C499)),MAX($B$1:B498)+1,0)</f>
        <v>0</v>
      </c>
      <c r="C499" s="47" t="s">
        <v>1342</v>
      </c>
      <c r="E499">
        <v>498</v>
      </c>
      <c r="F499" t="e">
        <f t="shared" si="7"/>
        <v>#N/A</v>
      </c>
    </row>
    <row r="500" spans="1:6" x14ac:dyDescent="0.25">
      <c r="A500" s="1">
        <v>2630110</v>
      </c>
      <c r="B500" s="1">
        <f>IF(ISNUMBER(SEARCH('Анкета пустая'!$B$4,C500)),MAX($B$1:B499)+1,0)</f>
        <v>0</v>
      </c>
      <c r="C500" s="47" t="s">
        <v>1343</v>
      </c>
      <c r="E500">
        <v>499</v>
      </c>
      <c r="F500" t="e">
        <f t="shared" si="7"/>
        <v>#N/A</v>
      </c>
    </row>
    <row r="501" spans="1:6" x14ac:dyDescent="0.25">
      <c r="A501" s="1">
        <v>2219300</v>
      </c>
      <c r="B501" s="1">
        <f>IF(ISNUMBER(SEARCH('Анкета пустая'!$B$4,C501)),MAX($B$1:B500)+1,0)</f>
        <v>0</v>
      </c>
      <c r="C501" s="47" t="s">
        <v>3730</v>
      </c>
      <c r="E501">
        <v>500</v>
      </c>
      <c r="F501" t="e">
        <f t="shared" si="7"/>
        <v>#N/A</v>
      </c>
    </row>
    <row r="502" spans="1:6" x14ac:dyDescent="0.25">
      <c r="A502" s="1" t="s">
        <v>351</v>
      </c>
      <c r="B502" s="1">
        <f>IF(ISNUMBER(SEARCH('Анкета пустая'!$B$4,C502)),MAX($B$1:B501)+1,0)</f>
        <v>0</v>
      </c>
      <c r="C502" s="47" t="s">
        <v>3668</v>
      </c>
      <c r="E502">
        <v>501</v>
      </c>
      <c r="F502" t="e">
        <f t="shared" si="7"/>
        <v>#N/A</v>
      </c>
    </row>
    <row r="503" spans="1:6" x14ac:dyDescent="0.25">
      <c r="A503" s="1" t="s">
        <v>391</v>
      </c>
      <c r="B503" s="1">
        <f>IF(ISNUMBER(SEARCH('Анкета пустая'!$B$4,C503)),MAX($B$1:B502)+1,0)</f>
        <v>0</v>
      </c>
      <c r="C503" s="47" t="s">
        <v>1691</v>
      </c>
      <c r="E503">
        <v>502</v>
      </c>
      <c r="F503" t="e">
        <f t="shared" si="7"/>
        <v>#N/A</v>
      </c>
    </row>
    <row r="504" spans="1:6" x14ac:dyDescent="0.25">
      <c r="A504" s="1" t="s">
        <v>395</v>
      </c>
      <c r="B504" s="1">
        <f>IF(ISNUMBER(SEARCH('Анкета пустая'!$B$4,C504)),MAX($B$1:B503)+1,0)</f>
        <v>0</v>
      </c>
      <c r="C504" s="47" t="s">
        <v>1705</v>
      </c>
      <c r="E504">
        <v>503</v>
      </c>
      <c r="F504" t="e">
        <f t="shared" si="7"/>
        <v>#N/A</v>
      </c>
    </row>
    <row r="505" spans="1:6" x14ac:dyDescent="0.25">
      <c r="A505" s="1" t="s">
        <v>418</v>
      </c>
      <c r="B505" s="1">
        <f>IF(ISNUMBER(SEARCH('Анкета пустая'!$B$4,C505)),MAX($B$1:B504)+1,0)</f>
        <v>0</v>
      </c>
      <c r="C505" s="47" t="s">
        <v>1806</v>
      </c>
      <c r="E505">
        <v>504</v>
      </c>
      <c r="F505" t="e">
        <f t="shared" si="7"/>
        <v>#N/A</v>
      </c>
    </row>
    <row r="506" spans="1:6" x14ac:dyDescent="0.25">
      <c r="A506" s="1">
        <v>2219300</v>
      </c>
      <c r="B506" s="1">
        <f>IF(ISNUMBER(SEARCH('Анкета пустая'!$B$4,C506)),MAX($B$1:B505)+1,0)</f>
        <v>0</v>
      </c>
      <c r="C506" s="47" t="s">
        <v>869</v>
      </c>
      <c r="E506">
        <v>505</v>
      </c>
      <c r="F506" t="e">
        <f t="shared" si="7"/>
        <v>#N/A</v>
      </c>
    </row>
    <row r="507" spans="1:6" x14ac:dyDescent="0.25">
      <c r="A507" s="1" t="s">
        <v>3685</v>
      </c>
      <c r="B507" s="1">
        <f>IF(ISNUMBER(SEARCH('Анкета пустая'!$B$4,C507)),MAX($B$1:B506)+1,0)</f>
        <v>0</v>
      </c>
      <c r="C507" s="47" t="s">
        <v>2000</v>
      </c>
      <c r="E507">
        <v>506</v>
      </c>
      <c r="F507" t="e">
        <f t="shared" si="7"/>
        <v>#N/A</v>
      </c>
    </row>
    <row r="508" spans="1:6" x14ac:dyDescent="0.25">
      <c r="A508" s="1" t="s">
        <v>498</v>
      </c>
      <c r="B508" s="1">
        <f>IF(ISNUMBER(SEARCH('Анкета пустая'!$B$4,C508)),MAX($B$1:B507)+1,0)</f>
        <v>0</v>
      </c>
      <c r="C508" s="47" t="s">
        <v>1989</v>
      </c>
      <c r="E508">
        <v>507</v>
      </c>
      <c r="F508" t="e">
        <f t="shared" si="7"/>
        <v>#N/A</v>
      </c>
    </row>
    <row r="509" spans="1:6" x14ac:dyDescent="0.25">
      <c r="A509" s="1" t="s">
        <v>210</v>
      </c>
      <c r="B509" s="1">
        <f>IF(ISNUMBER(SEARCH('Анкета пустая'!$B$4,C509)),MAX($B$1:B508)+1,0)</f>
        <v>0</v>
      </c>
      <c r="C509" s="47" t="s">
        <v>847</v>
      </c>
      <c r="E509">
        <v>508</v>
      </c>
      <c r="F509" t="e">
        <f t="shared" si="7"/>
        <v>#N/A</v>
      </c>
    </row>
    <row r="510" spans="1:6" x14ac:dyDescent="0.25">
      <c r="A510" s="1" t="s">
        <v>448</v>
      </c>
      <c r="B510" s="1">
        <f>IF(ISNUMBER(SEARCH('Анкета пустая'!$B$4,C510)),MAX($B$1:B509)+1,0)</f>
        <v>0</v>
      </c>
      <c r="C510" s="47" t="s">
        <v>1875</v>
      </c>
      <c r="E510">
        <v>509</v>
      </c>
      <c r="F510" t="e">
        <f t="shared" si="7"/>
        <v>#N/A</v>
      </c>
    </row>
    <row r="511" spans="1:6" x14ac:dyDescent="0.25">
      <c r="A511" s="1" t="s">
        <v>391</v>
      </c>
      <c r="B511" s="1">
        <f>IF(ISNUMBER(SEARCH('Анкета пустая'!$B$4,C511)),MAX($B$1:B510)+1,0)</f>
        <v>0</v>
      </c>
      <c r="C511" s="47" t="s">
        <v>1690</v>
      </c>
      <c r="E511">
        <v>510</v>
      </c>
      <c r="F511" t="e">
        <f t="shared" si="7"/>
        <v>#N/A</v>
      </c>
    </row>
    <row r="512" spans="1:6" x14ac:dyDescent="0.25">
      <c r="A512" s="1">
        <v>2821110</v>
      </c>
      <c r="B512" s="1">
        <f>IF(ISNUMBER(SEARCH('Анкета пустая'!$B$4,C512)),MAX($B$1:B511)+1,0)</f>
        <v>0</v>
      </c>
      <c r="C512" s="47" t="s">
        <v>1763</v>
      </c>
      <c r="E512">
        <v>511</v>
      </c>
      <c r="F512" t="e">
        <f t="shared" si="7"/>
        <v>#N/A</v>
      </c>
    </row>
    <row r="513" spans="1:6" x14ac:dyDescent="0.25">
      <c r="A513" s="1" t="s">
        <v>235</v>
      </c>
      <c r="B513" s="1">
        <f>IF(ISNUMBER(SEARCH('Анкета пустая'!$B$4,C513)),MAX($B$1:B512)+1,0)</f>
        <v>0</v>
      </c>
      <c r="C513" s="47" t="s">
        <v>989</v>
      </c>
      <c r="E513">
        <v>512</v>
      </c>
      <c r="F513" t="e">
        <f t="shared" si="7"/>
        <v>#N/A</v>
      </c>
    </row>
    <row r="514" spans="1:6" x14ac:dyDescent="0.25">
      <c r="A514" s="1" t="s">
        <v>146</v>
      </c>
      <c r="B514" s="1">
        <f>IF(ISNUMBER(SEARCH('Анкета пустая'!$B$4,C514)),MAX($B$1:B513)+1,0)</f>
        <v>0</v>
      </c>
      <c r="C514" s="47" t="s">
        <v>608</v>
      </c>
      <c r="E514">
        <v>513</v>
      </c>
      <c r="F514" t="e">
        <f t="shared" ref="F514:F577" si="8">VLOOKUP(E514,B:C,2,0)</f>
        <v>#N/A</v>
      </c>
    </row>
    <row r="515" spans="1:6" x14ac:dyDescent="0.25">
      <c r="A515" s="1" t="s">
        <v>499</v>
      </c>
      <c r="B515" s="1">
        <f>IF(ISNUMBER(SEARCH('Анкета пустая'!$B$4,C515)),MAX($B$1:B514)+1,0)</f>
        <v>0</v>
      </c>
      <c r="C515" s="47" t="s">
        <v>1992</v>
      </c>
      <c r="E515">
        <v>514</v>
      </c>
      <c r="F515" t="e">
        <f t="shared" si="8"/>
        <v>#N/A</v>
      </c>
    </row>
    <row r="516" spans="1:6" x14ac:dyDescent="0.25">
      <c r="A516" s="1" t="s">
        <v>429</v>
      </c>
      <c r="B516" s="1">
        <f>IF(ISNUMBER(SEARCH('Анкета пустая'!$B$4,C516)),MAX($B$1:B515)+1,0)</f>
        <v>0</v>
      </c>
      <c r="C516" s="47" t="s">
        <v>1830</v>
      </c>
      <c r="E516">
        <v>515</v>
      </c>
      <c r="F516" t="e">
        <f t="shared" si="8"/>
        <v>#N/A</v>
      </c>
    </row>
    <row r="517" spans="1:6" x14ac:dyDescent="0.25">
      <c r="A517" s="1" t="s">
        <v>418</v>
      </c>
      <c r="B517" s="1">
        <f>IF(ISNUMBER(SEARCH('Анкета пустая'!$B$4,C517)),MAX($B$1:B516)+1,0)</f>
        <v>0</v>
      </c>
      <c r="C517" s="47" t="s">
        <v>1807</v>
      </c>
      <c r="E517">
        <v>516</v>
      </c>
      <c r="F517" t="e">
        <f t="shared" si="8"/>
        <v>#N/A</v>
      </c>
    </row>
    <row r="518" spans="1:6" x14ac:dyDescent="0.25">
      <c r="A518" s="1" t="s">
        <v>394</v>
      </c>
      <c r="B518" s="1">
        <f>IF(ISNUMBER(SEARCH('Анкета пустая'!$B$4,C518)),MAX($B$1:B517)+1,0)</f>
        <v>0</v>
      </c>
      <c r="C518" s="47" t="s">
        <v>1697</v>
      </c>
      <c r="E518">
        <v>517</v>
      </c>
      <c r="F518" t="e">
        <f t="shared" si="8"/>
        <v>#N/A</v>
      </c>
    </row>
    <row r="519" spans="1:6" x14ac:dyDescent="0.25">
      <c r="A519" s="1" t="s">
        <v>330</v>
      </c>
      <c r="B519" s="1">
        <f>IF(ISNUMBER(SEARCH('Анкета пустая'!$B$4,C519)),MAX($B$1:B518)+1,0)</f>
        <v>0</v>
      </c>
      <c r="C519" s="47" t="s">
        <v>3761</v>
      </c>
      <c r="E519">
        <v>518</v>
      </c>
      <c r="F519" t="e">
        <f t="shared" si="8"/>
        <v>#N/A</v>
      </c>
    </row>
    <row r="520" spans="1:6" x14ac:dyDescent="0.25">
      <c r="A520" s="1" t="s">
        <v>3717</v>
      </c>
      <c r="B520" s="1">
        <f>IF(ISNUMBER(SEARCH('Анкета пустая'!$B$4,C520)),MAX($B$1:B519)+1,0)</f>
        <v>0</v>
      </c>
      <c r="C520" s="47" t="s">
        <v>3768</v>
      </c>
      <c r="E520">
        <v>519</v>
      </c>
      <c r="F520" t="e">
        <f t="shared" si="8"/>
        <v>#N/A</v>
      </c>
    </row>
    <row r="521" spans="1:6" x14ac:dyDescent="0.25">
      <c r="A521" s="1" t="s">
        <v>436</v>
      </c>
      <c r="B521" s="1">
        <f>IF(ISNUMBER(SEARCH('Анкета пустая'!$B$4,C521)),MAX($B$1:B520)+1,0)</f>
        <v>0</v>
      </c>
      <c r="C521" s="47" t="s">
        <v>1847</v>
      </c>
      <c r="E521">
        <v>520</v>
      </c>
      <c r="F521" t="e">
        <f t="shared" si="8"/>
        <v>#N/A</v>
      </c>
    </row>
    <row r="522" spans="1:6" x14ac:dyDescent="0.25">
      <c r="A522" s="1" t="s">
        <v>391</v>
      </c>
      <c r="B522" s="1">
        <f>IF(ISNUMBER(SEARCH('Анкета пустая'!$B$4,C522)),MAX($B$1:B521)+1,0)</f>
        <v>0</v>
      </c>
      <c r="C522" s="47" t="s">
        <v>1692</v>
      </c>
      <c r="E522">
        <v>521</v>
      </c>
      <c r="F522" t="e">
        <f t="shared" si="8"/>
        <v>#N/A</v>
      </c>
    </row>
    <row r="523" spans="1:6" x14ac:dyDescent="0.25">
      <c r="A523" s="1" t="s">
        <v>367</v>
      </c>
      <c r="B523" s="1">
        <f>IF(ISNUMBER(SEARCH('Анкета пустая'!$B$4,C523)),MAX($B$1:B522)+1,0)</f>
        <v>0</v>
      </c>
      <c r="C523" s="47" t="s">
        <v>1624</v>
      </c>
      <c r="E523">
        <v>522</v>
      </c>
      <c r="F523" t="e">
        <f t="shared" si="8"/>
        <v>#N/A</v>
      </c>
    </row>
    <row r="524" spans="1:6" x14ac:dyDescent="0.25">
      <c r="A524" s="1" t="s">
        <v>368</v>
      </c>
      <c r="B524" s="1">
        <f>IF(ISNUMBER(SEARCH('Анкета пустая'!$B$4,C524)),MAX($B$1:B523)+1,0)</f>
        <v>0</v>
      </c>
      <c r="C524" s="47" t="s">
        <v>1626</v>
      </c>
      <c r="E524">
        <v>523</v>
      </c>
      <c r="F524" t="e">
        <f t="shared" si="8"/>
        <v>#N/A</v>
      </c>
    </row>
    <row r="525" spans="1:6" x14ac:dyDescent="0.25">
      <c r="A525" s="1" t="s">
        <v>307</v>
      </c>
      <c r="B525" s="1">
        <f>IF(ISNUMBER(SEARCH('Анкета пустая'!$B$4,C525)),MAX($B$1:B524)+1,0)</f>
        <v>0</v>
      </c>
      <c r="C525" s="47" t="s">
        <v>1365</v>
      </c>
      <c r="E525">
        <v>524</v>
      </c>
      <c r="F525" t="e">
        <f t="shared" si="8"/>
        <v>#N/A</v>
      </c>
    </row>
    <row r="526" spans="1:6" x14ac:dyDescent="0.25">
      <c r="A526" s="1" t="s">
        <v>433</v>
      </c>
      <c r="B526" s="1">
        <f>IF(ISNUMBER(SEARCH('Анкета пустая'!$B$4,C526)),MAX($B$1:B525)+1,0)</f>
        <v>0</v>
      </c>
      <c r="C526" s="47" t="s">
        <v>3770</v>
      </c>
      <c r="E526">
        <v>525</v>
      </c>
      <c r="F526" t="e">
        <f t="shared" si="8"/>
        <v>#N/A</v>
      </c>
    </row>
    <row r="527" spans="1:6" x14ac:dyDescent="0.25">
      <c r="A527" s="1" t="s">
        <v>432</v>
      </c>
      <c r="B527" s="1">
        <f>IF(ISNUMBER(SEARCH('Анкета пустая'!$B$4,C527)),MAX($B$1:B526)+1,0)</f>
        <v>0</v>
      </c>
      <c r="C527" s="47" t="s">
        <v>3803</v>
      </c>
      <c r="E527">
        <v>526</v>
      </c>
      <c r="F527" t="e">
        <f t="shared" si="8"/>
        <v>#N/A</v>
      </c>
    </row>
    <row r="528" spans="1:6" x14ac:dyDescent="0.25">
      <c r="A528" s="1" t="s">
        <v>304</v>
      </c>
      <c r="B528" s="1">
        <f>IF(ISNUMBER(SEARCH('Анкета пустая'!$B$4,C528)),MAX($B$1:B527)+1,0)</f>
        <v>0</v>
      </c>
      <c r="C528" s="47" t="s">
        <v>1355</v>
      </c>
      <c r="E528">
        <v>527</v>
      </c>
      <c r="F528" t="e">
        <f t="shared" si="8"/>
        <v>#N/A</v>
      </c>
    </row>
    <row r="529" spans="1:6" x14ac:dyDescent="0.25">
      <c r="A529" s="1" t="s">
        <v>321</v>
      </c>
      <c r="B529" s="1">
        <f>IF(ISNUMBER(SEARCH('Анкета пустая'!$B$4,C529)),MAX($B$1:B528)+1,0)</f>
        <v>0</v>
      </c>
      <c r="C529" s="47" t="s">
        <v>1415</v>
      </c>
      <c r="E529">
        <v>528</v>
      </c>
      <c r="F529" t="e">
        <f t="shared" si="8"/>
        <v>#N/A</v>
      </c>
    </row>
    <row r="530" spans="1:6" x14ac:dyDescent="0.25">
      <c r="A530" s="1" t="s">
        <v>336</v>
      </c>
      <c r="B530" s="1">
        <f>IF(ISNUMBER(SEARCH('Анкета пустая'!$B$4,C530)),MAX($B$1:B529)+1,0)</f>
        <v>0</v>
      </c>
      <c r="C530" s="47" t="s">
        <v>1501</v>
      </c>
      <c r="E530">
        <v>529</v>
      </c>
      <c r="F530" t="e">
        <f t="shared" si="8"/>
        <v>#N/A</v>
      </c>
    </row>
    <row r="531" spans="1:6" x14ac:dyDescent="0.25">
      <c r="A531" s="1" t="s">
        <v>416</v>
      </c>
      <c r="B531" s="1">
        <f>IF(ISNUMBER(SEARCH('Анкета пустая'!$B$4,C531)),MAX($B$1:B530)+1,0)</f>
        <v>0</v>
      </c>
      <c r="C531" s="47" t="s">
        <v>1798</v>
      </c>
      <c r="E531">
        <v>530</v>
      </c>
      <c r="F531" t="e">
        <f t="shared" si="8"/>
        <v>#N/A</v>
      </c>
    </row>
    <row r="532" spans="1:6" x14ac:dyDescent="0.25">
      <c r="A532" s="1" t="s">
        <v>430</v>
      </c>
      <c r="B532" s="1">
        <f>IF(ISNUMBER(SEARCH('Анкета пустая'!$B$4,C532)),MAX($B$1:B531)+1,0)</f>
        <v>0</v>
      </c>
      <c r="C532" s="47" t="s">
        <v>1831</v>
      </c>
      <c r="E532">
        <v>531</v>
      </c>
      <c r="F532" t="e">
        <f t="shared" si="8"/>
        <v>#N/A</v>
      </c>
    </row>
    <row r="533" spans="1:6" x14ac:dyDescent="0.25">
      <c r="A533" s="1" t="s">
        <v>133</v>
      </c>
      <c r="B533" s="1">
        <f>IF(ISNUMBER(SEARCH('Анкета пустая'!$B$4,C533)),MAX($B$1:B532)+1,0)</f>
        <v>0</v>
      </c>
      <c r="C533" s="47" t="s">
        <v>579</v>
      </c>
      <c r="E533">
        <v>532</v>
      </c>
      <c r="F533" t="e">
        <f t="shared" si="8"/>
        <v>#N/A</v>
      </c>
    </row>
    <row r="534" spans="1:6" x14ac:dyDescent="0.25">
      <c r="A534" s="1" t="s">
        <v>394</v>
      </c>
      <c r="B534" s="1">
        <f>IF(ISNUMBER(SEARCH('Анкета пустая'!$B$4,C534)),MAX($B$1:B533)+1,0)</f>
        <v>0</v>
      </c>
      <c r="C534" s="47" t="s">
        <v>1696</v>
      </c>
      <c r="E534">
        <v>533</v>
      </c>
      <c r="F534" t="e">
        <f t="shared" si="8"/>
        <v>#N/A</v>
      </c>
    </row>
    <row r="535" spans="1:6" x14ac:dyDescent="0.25">
      <c r="A535" s="1" t="s">
        <v>393</v>
      </c>
      <c r="B535" s="1">
        <f>IF(ISNUMBER(SEARCH('Анкета пустая'!$B$4,C535)),MAX($B$1:B534)+1,0)</f>
        <v>0</v>
      </c>
      <c r="C535" s="47" t="s">
        <v>1695</v>
      </c>
      <c r="E535">
        <v>534</v>
      </c>
      <c r="F535" t="e">
        <f t="shared" si="8"/>
        <v>#N/A</v>
      </c>
    </row>
    <row r="536" spans="1:6" x14ac:dyDescent="0.25">
      <c r="A536" s="1" t="s">
        <v>392</v>
      </c>
      <c r="B536" s="1">
        <f>IF(ISNUMBER(SEARCH('Анкета пустая'!$B$4,C536)),MAX($B$1:B535)+1,0)</f>
        <v>0</v>
      </c>
      <c r="C536" s="47" t="s">
        <v>1694</v>
      </c>
      <c r="E536">
        <v>535</v>
      </c>
      <c r="F536" t="e">
        <f t="shared" si="8"/>
        <v>#N/A</v>
      </c>
    </row>
    <row r="537" spans="1:6" x14ac:dyDescent="0.25">
      <c r="A537" s="1" t="s">
        <v>168</v>
      </c>
      <c r="B537" s="1">
        <f>IF(ISNUMBER(SEARCH('Анкета пустая'!$B$4,C537)),MAX($B$1:B536)+1,0)</f>
        <v>0</v>
      </c>
      <c r="C537" s="47" t="s">
        <v>644</v>
      </c>
      <c r="E537">
        <v>536</v>
      </c>
      <c r="F537" t="e">
        <f t="shared" si="8"/>
        <v>#N/A</v>
      </c>
    </row>
    <row r="538" spans="1:6" x14ac:dyDescent="0.25">
      <c r="A538" s="47" t="s">
        <v>520</v>
      </c>
      <c r="B538" s="1">
        <f>IF(ISNUMBER(SEARCH('Анкета пустая'!$B$4,C538)),MAX($B$1:B537)+1,0)</f>
        <v>0</v>
      </c>
      <c r="C538" s="47" t="s">
        <v>2032</v>
      </c>
      <c r="E538">
        <v>537</v>
      </c>
      <c r="F538" t="e">
        <f t="shared" si="8"/>
        <v>#N/A</v>
      </c>
    </row>
    <row r="539" spans="1:6" x14ac:dyDescent="0.25">
      <c r="A539" s="1" t="s">
        <v>398</v>
      </c>
      <c r="B539" s="1">
        <f>IF(ISNUMBER(SEARCH('Анкета пустая'!$B$4,C539)),MAX($B$1:B538)+1,0)</f>
        <v>0</v>
      </c>
      <c r="C539" s="47" t="s">
        <v>1740</v>
      </c>
      <c r="E539">
        <v>538</v>
      </c>
      <c r="F539" t="e">
        <f t="shared" si="8"/>
        <v>#N/A</v>
      </c>
    </row>
    <row r="540" spans="1:6" x14ac:dyDescent="0.25">
      <c r="A540" s="1" t="s">
        <v>383</v>
      </c>
      <c r="B540" s="1">
        <f>IF(ISNUMBER(SEARCH('Анкета пустая'!$B$4,C540)),MAX($B$1:B539)+1,0)</f>
        <v>0</v>
      </c>
      <c r="C540" s="47" t="s">
        <v>1672</v>
      </c>
      <c r="E540">
        <v>539</v>
      </c>
      <c r="F540" t="e">
        <f t="shared" si="8"/>
        <v>#N/A</v>
      </c>
    </row>
    <row r="541" spans="1:6" x14ac:dyDescent="0.25">
      <c r="A541" s="1" t="s">
        <v>383</v>
      </c>
      <c r="B541" s="1">
        <f>IF(ISNUMBER(SEARCH('Анкета пустая'!$B$4,C541)),MAX($B$1:B540)+1,0)</f>
        <v>0</v>
      </c>
      <c r="C541" s="47" t="s">
        <v>1673</v>
      </c>
      <c r="E541">
        <v>540</v>
      </c>
      <c r="F541" t="e">
        <f t="shared" si="8"/>
        <v>#N/A</v>
      </c>
    </row>
    <row r="542" spans="1:6" x14ac:dyDescent="0.25">
      <c r="A542" s="1" t="s">
        <v>415</v>
      </c>
      <c r="B542" s="1">
        <f>IF(ISNUMBER(SEARCH('Анкета пустая'!$B$4,C542)),MAX($B$1:B541)+1,0)</f>
        <v>0</v>
      </c>
      <c r="C542" s="47" t="s">
        <v>1795</v>
      </c>
      <c r="E542">
        <v>541</v>
      </c>
      <c r="F542" t="e">
        <f t="shared" si="8"/>
        <v>#N/A</v>
      </c>
    </row>
    <row r="543" spans="1:6" x14ac:dyDescent="0.25">
      <c r="A543" s="1" t="s">
        <v>300</v>
      </c>
      <c r="B543" s="1">
        <f>IF(ISNUMBER(SEARCH('Анкета пустая'!$B$4,C543)),MAX($B$1:B542)+1,0)</f>
        <v>0</v>
      </c>
      <c r="C543" s="47" t="s">
        <v>1333</v>
      </c>
      <c r="E543">
        <v>542</v>
      </c>
      <c r="F543" t="e">
        <f t="shared" si="8"/>
        <v>#N/A</v>
      </c>
    </row>
    <row r="544" spans="1:6" x14ac:dyDescent="0.25">
      <c r="A544" s="1" t="s">
        <v>306</v>
      </c>
      <c r="B544" s="1">
        <f>IF(ISNUMBER(SEARCH('Анкета пустая'!$B$4,C544)),MAX($B$1:B543)+1,0)</f>
        <v>0</v>
      </c>
      <c r="C544" s="47" t="s">
        <v>1361</v>
      </c>
      <c r="E544">
        <v>543</v>
      </c>
      <c r="F544" t="e">
        <f t="shared" si="8"/>
        <v>#N/A</v>
      </c>
    </row>
    <row r="545" spans="1:6" x14ac:dyDescent="0.25">
      <c r="A545" s="1" t="s">
        <v>261</v>
      </c>
      <c r="B545" s="1">
        <f>IF(ISNUMBER(SEARCH('Анкета пустая'!$B$4,C545)),MAX($B$1:B544)+1,0)</f>
        <v>0</v>
      </c>
      <c r="C545" s="47" t="s">
        <v>1108</v>
      </c>
      <c r="E545">
        <v>544</v>
      </c>
      <c r="F545" t="e">
        <f t="shared" si="8"/>
        <v>#N/A</v>
      </c>
    </row>
    <row r="546" spans="1:6" x14ac:dyDescent="0.25">
      <c r="A546" s="1" t="s">
        <v>262</v>
      </c>
      <c r="B546" s="1">
        <f>IF(ISNUMBER(SEARCH('Анкета пустая'!$B$4,C546)),MAX($B$1:B545)+1,0)</f>
        <v>0</v>
      </c>
      <c r="C546" s="47" t="s">
        <v>1109</v>
      </c>
      <c r="E546">
        <v>545</v>
      </c>
      <c r="F546" t="e">
        <f t="shared" si="8"/>
        <v>#N/A</v>
      </c>
    </row>
    <row r="547" spans="1:6" x14ac:dyDescent="0.25">
      <c r="A547" s="1" t="s">
        <v>354</v>
      </c>
      <c r="B547" s="1">
        <f>IF(ISNUMBER(SEARCH('Анкета пустая'!$B$4,C547)),MAX($B$1:B546)+1,0)</f>
        <v>0</v>
      </c>
      <c r="C547" s="47" t="s">
        <v>1583</v>
      </c>
      <c r="E547">
        <v>546</v>
      </c>
      <c r="F547" t="e">
        <f t="shared" si="8"/>
        <v>#N/A</v>
      </c>
    </row>
    <row r="548" spans="1:6" x14ac:dyDescent="0.25">
      <c r="A548" s="1" t="s">
        <v>342</v>
      </c>
      <c r="B548" s="1">
        <f>IF(ISNUMBER(SEARCH('Анкета пустая'!$B$4,C548)),MAX($B$1:B547)+1,0)</f>
        <v>0</v>
      </c>
      <c r="C548" s="47" t="s">
        <v>1533</v>
      </c>
      <c r="E548">
        <v>547</v>
      </c>
      <c r="F548" t="e">
        <f t="shared" si="8"/>
        <v>#N/A</v>
      </c>
    </row>
    <row r="549" spans="1:6" x14ac:dyDescent="0.25">
      <c r="A549" s="1" t="s">
        <v>264</v>
      </c>
      <c r="B549" s="1">
        <f>IF(ISNUMBER(SEARCH('Анкета пустая'!$B$4,C549)),MAX($B$1:B548)+1,0)</f>
        <v>0</v>
      </c>
      <c r="C549" s="47" t="s">
        <v>1111</v>
      </c>
      <c r="E549">
        <v>548</v>
      </c>
      <c r="F549" t="e">
        <f t="shared" si="8"/>
        <v>#N/A</v>
      </c>
    </row>
    <row r="550" spans="1:6" x14ac:dyDescent="0.25">
      <c r="A550" s="1" t="s">
        <v>137</v>
      </c>
      <c r="B550" s="1">
        <f>IF(ISNUMBER(SEARCH('Анкета пустая'!$B$4,C550)),MAX($B$1:B549)+1,0)</f>
        <v>0</v>
      </c>
      <c r="C550" s="47" t="s">
        <v>584</v>
      </c>
      <c r="E550">
        <v>549</v>
      </c>
      <c r="F550" t="e">
        <f t="shared" si="8"/>
        <v>#N/A</v>
      </c>
    </row>
    <row r="551" spans="1:6" x14ac:dyDescent="0.25">
      <c r="A551" s="1" t="s">
        <v>377</v>
      </c>
      <c r="B551" s="1">
        <f>IF(ISNUMBER(SEARCH('Анкета пустая'!$B$4,C551)),MAX($B$1:B550)+1,0)</f>
        <v>0</v>
      </c>
      <c r="C551" s="47" t="s">
        <v>1647</v>
      </c>
      <c r="E551">
        <v>550</v>
      </c>
      <c r="F551" t="e">
        <f t="shared" si="8"/>
        <v>#N/A</v>
      </c>
    </row>
    <row r="552" spans="1:6" x14ac:dyDescent="0.25">
      <c r="A552" s="1" t="s">
        <v>377</v>
      </c>
      <c r="B552" s="1">
        <f>IF(ISNUMBER(SEARCH('Анкета пустая'!$B$4,C552)),MAX($B$1:B551)+1,0)</f>
        <v>0</v>
      </c>
      <c r="C552" s="47" t="s">
        <v>1646</v>
      </c>
      <c r="E552">
        <v>551</v>
      </c>
      <c r="F552" t="e">
        <f t="shared" si="8"/>
        <v>#N/A</v>
      </c>
    </row>
    <row r="553" spans="1:6" x14ac:dyDescent="0.25">
      <c r="A553" s="1" t="s">
        <v>377</v>
      </c>
      <c r="B553" s="1">
        <f>IF(ISNUMBER(SEARCH('Анкета пустая'!$B$4,C553)),MAX($B$1:B552)+1,0)</f>
        <v>0</v>
      </c>
      <c r="C553" s="47" t="s">
        <v>1650</v>
      </c>
      <c r="E553">
        <v>552</v>
      </c>
      <c r="F553" t="e">
        <f t="shared" si="8"/>
        <v>#N/A</v>
      </c>
    </row>
    <row r="554" spans="1:6" x14ac:dyDescent="0.25">
      <c r="A554" s="1" t="s">
        <v>377</v>
      </c>
      <c r="B554" s="1">
        <f>IF(ISNUMBER(SEARCH('Анкета пустая'!$B$4,C554)),MAX($B$1:B553)+1,0)</f>
        <v>0</v>
      </c>
      <c r="C554" s="47" t="s">
        <v>1645</v>
      </c>
      <c r="E554">
        <v>553</v>
      </c>
      <c r="F554" t="e">
        <f t="shared" si="8"/>
        <v>#N/A</v>
      </c>
    </row>
    <row r="555" spans="1:6" x14ac:dyDescent="0.25">
      <c r="A555" s="1" t="s">
        <v>377</v>
      </c>
      <c r="B555" s="1">
        <f>IF(ISNUMBER(SEARCH('Анкета пустая'!$B$4,C555)),MAX($B$1:B554)+1,0)</f>
        <v>0</v>
      </c>
      <c r="C555" s="47" t="s">
        <v>1649</v>
      </c>
      <c r="E555">
        <v>554</v>
      </c>
      <c r="F555" t="e">
        <f t="shared" si="8"/>
        <v>#N/A</v>
      </c>
    </row>
    <row r="556" spans="1:6" x14ac:dyDescent="0.25">
      <c r="A556" s="1" t="s">
        <v>377</v>
      </c>
      <c r="B556" s="1">
        <f>IF(ISNUMBER(SEARCH('Анкета пустая'!$B$4,C556)),MAX($B$1:B555)+1,0)</f>
        <v>0</v>
      </c>
      <c r="C556" s="47" t="s">
        <v>1648</v>
      </c>
      <c r="E556">
        <v>555</v>
      </c>
      <c r="F556" t="e">
        <f t="shared" si="8"/>
        <v>#N/A</v>
      </c>
    </row>
    <row r="557" spans="1:6" x14ac:dyDescent="0.25">
      <c r="A557" s="1">
        <v>2219300</v>
      </c>
      <c r="B557" s="1">
        <f>IF(ISNUMBER(SEARCH('Анкета пустая'!$B$4,C557)),MAX($B$1:B556)+1,0)</f>
        <v>0</v>
      </c>
      <c r="C557" s="47" t="s">
        <v>864</v>
      </c>
      <c r="E557">
        <v>556</v>
      </c>
      <c r="F557" t="e">
        <f t="shared" si="8"/>
        <v>#N/A</v>
      </c>
    </row>
    <row r="558" spans="1:6" x14ac:dyDescent="0.25">
      <c r="A558" s="1" t="s">
        <v>128</v>
      </c>
      <c r="B558" s="1">
        <f>IF(ISNUMBER(SEARCH('Анкета пустая'!$B$4,C558)),MAX($B$1:B557)+1,0)</f>
        <v>0</v>
      </c>
      <c r="C558" s="47" t="s">
        <v>571</v>
      </c>
      <c r="E558">
        <v>557</v>
      </c>
      <c r="F558" t="e">
        <f t="shared" si="8"/>
        <v>#N/A</v>
      </c>
    </row>
    <row r="559" spans="1:6" x14ac:dyDescent="0.25">
      <c r="A559" s="1" t="s">
        <v>128</v>
      </c>
      <c r="B559" s="1">
        <f>IF(ISNUMBER(SEARCH('Анкета пустая'!$B$4,C559)),MAX($B$1:B558)+1,0)</f>
        <v>0</v>
      </c>
      <c r="C559" s="47" t="s">
        <v>572</v>
      </c>
      <c r="E559">
        <v>558</v>
      </c>
      <c r="F559" t="e">
        <f t="shared" si="8"/>
        <v>#N/A</v>
      </c>
    </row>
    <row r="560" spans="1:6" x14ac:dyDescent="0.25">
      <c r="A560" s="1" t="s">
        <v>463</v>
      </c>
      <c r="B560" s="1">
        <f>IF(ISNUMBER(SEARCH('Анкета пустая'!$B$4,C560)),MAX($B$1:B559)+1,0)</f>
        <v>0</v>
      </c>
      <c r="C560" s="47" t="s">
        <v>1910</v>
      </c>
      <c r="E560">
        <v>559</v>
      </c>
      <c r="F560" t="e">
        <f t="shared" si="8"/>
        <v>#N/A</v>
      </c>
    </row>
    <row r="561" spans="1:6" x14ac:dyDescent="0.25">
      <c r="A561" s="1" t="s">
        <v>228</v>
      </c>
      <c r="B561" s="1">
        <f>IF(ISNUMBER(SEARCH('Анкета пустая'!$B$4,C561)),MAX($B$1:B560)+1,0)</f>
        <v>0</v>
      </c>
      <c r="C561" s="47" t="s">
        <v>958</v>
      </c>
      <c r="E561">
        <v>560</v>
      </c>
      <c r="F561" t="e">
        <f t="shared" si="8"/>
        <v>#N/A</v>
      </c>
    </row>
    <row r="562" spans="1:6" x14ac:dyDescent="0.25">
      <c r="A562" s="1" t="s">
        <v>131</v>
      </c>
      <c r="B562" s="1">
        <f>IF(ISNUMBER(SEARCH('Анкета пустая'!$B$4,C562)),MAX($B$1:B561)+1,0)</f>
        <v>0</v>
      </c>
      <c r="C562" s="47" t="s">
        <v>576</v>
      </c>
      <c r="E562">
        <v>561</v>
      </c>
      <c r="F562" t="e">
        <f t="shared" si="8"/>
        <v>#N/A</v>
      </c>
    </row>
    <row r="563" spans="1:6" x14ac:dyDescent="0.25">
      <c r="A563" s="1" t="s">
        <v>353</v>
      </c>
      <c r="B563" s="1">
        <f>IF(ISNUMBER(SEARCH('Анкета пустая'!$B$4,C563)),MAX($B$1:B562)+1,0)</f>
        <v>0</v>
      </c>
      <c r="C563" s="47" t="s">
        <v>1579</v>
      </c>
      <c r="E563">
        <v>562</v>
      </c>
      <c r="F563" t="e">
        <f t="shared" si="8"/>
        <v>#N/A</v>
      </c>
    </row>
    <row r="564" spans="1:6" x14ac:dyDescent="0.25">
      <c r="A564" s="1" t="s">
        <v>348</v>
      </c>
      <c r="B564" s="1">
        <f>IF(ISNUMBER(SEARCH('Анкета пустая'!$B$4,C564)),MAX($B$1:B563)+1,0)</f>
        <v>0</v>
      </c>
      <c r="C564" s="47" t="s">
        <v>1509</v>
      </c>
      <c r="E564">
        <v>563</v>
      </c>
      <c r="F564" t="e">
        <f t="shared" si="8"/>
        <v>#N/A</v>
      </c>
    </row>
    <row r="565" spans="1:6" x14ac:dyDescent="0.25">
      <c r="A565" s="1" t="s">
        <v>314</v>
      </c>
      <c r="B565" s="1">
        <f>IF(ISNUMBER(SEARCH('Анкета пустая'!$B$4,C565)),MAX($B$1:B564)+1,0)</f>
        <v>0</v>
      </c>
      <c r="C565" s="47" t="s">
        <v>1376</v>
      </c>
      <c r="E565">
        <v>564</v>
      </c>
      <c r="F565" t="e">
        <f t="shared" si="8"/>
        <v>#N/A</v>
      </c>
    </row>
    <row r="566" spans="1:6" x14ac:dyDescent="0.25">
      <c r="A566" s="1" t="s">
        <v>353</v>
      </c>
      <c r="B566" s="1">
        <f>IF(ISNUMBER(SEARCH('Анкета пустая'!$B$4,C566)),MAX($B$1:B565)+1,0)</f>
        <v>0</v>
      </c>
      <c r="C566" s="47" t="s">
        <v>1582</v>
      </c>
      <c r="E566">
        <v>565</v>
      </c>
      <c r="F566" t="e">
        <f t="shared" si="8"/>
        <v>#N/A</v>
      </c>
    </row>
    <row r="567" spans="1:6" x14ac:dyDescent="0.25">
      <c r="A567" s="1" t="s">
        <v>353</v>
      </c>
      <c r="B567" s="1">
        <f>IF(ISNUMBER(SEARCH('Анкета пустая'!$B$4,C567)),MAX($B$1:B566)+1,0)</f>
        <v>0</v>
      </c>
      <c r="C567" s="47" t="s">
        <v>1581</v>
      </c>
      <c r="E567">
        <v>566</v>
      </c>
      <c r="F567" t="e">
        <f t="shared" si="8"/>
        <v>#N/A</v>
      </c>
    </row>
    <row r="568" spans="1:6" x14ac:dyDescent="0.25">
      <c r="A568" s="1" t="s">
        <v>403</v>
      </c>
      <c r="B568" s="1">
        <f>IF(ISNUMBER(SEARCH('Анкета пустая'!$B$4,C568)),MAX($B$1:B567)+1,0)</f>
        <v>0</v>
      </c>
      <c r="C568" s="47" t="s">
        <v>1747</v>
      </c>
      <c r="E568">
        <v>567</v>
      </c>
      <c r="F568" t="e">
        <f t="shared" si="8"/>
        <v>#N/A</v>
      </c>
    </row>
    <row r="569" spans="1:6" x14ac:dyDescent="0.25">
      <c r="A569" s="1" t="s">
        <v>380</v>
      </c>
      <c r="B569" s="1">
        <f>IF(ISNUMBER(SEARCH('Анкета пустая'!$B$4,C569)),MAX($B$1:B568)+1,0)</f>
        <v>0</v>
      </c>
      <c r="C569" s="47" t="s">
        <v>1664</v>
      </c>
      <c r="E569">
        <v>568</v>
      </c>
      <c r="F569" t="e">
        <f t="shared" si="8"/>
        <v>#N/A</v>
      </c>
    </row>
    <row r="570" spans="1:6" x14ac:dyDescent="0.25">
      <c r="A570" s="1">
        <v>2573300</v>
      </c>
      <c r="B570" s="1">
        <f>IF(ISNUMBER(SEARCH('Анкета пустая'!$B$4,C570)),MAX($B$1:B569)+1,0)</f>
        <v>0</v>
      </c>
      <c r="C570" s="47" t="s">
        <v>1186</v>
      </c>
      <c r="E570">
        <v>569</v>
      </c>
      <c r="F570" t="e">
        <f t="shared" si="8"/>
        <v>#N/A</v>
      </c>
    </row>
    <row r="571" spans="1:6" x14ac:dyDescent="0.25">
      <c r="A571" s="1" t="s">
        <v>147</v>
      </c>
      <c r="B571" s="1">
        <f>IF(ISNUMBER(SEARCH('Анкета пустая'!$B$4,C571)),MAX($B$1:B570)+1,0)</f>
        <v>0</v>
      </c>
      <c r="C571" s="47" t="s">
        <v>609</v>
      </c>
      <c r="E571">
        <v>570</v>
      </c>
      <c r="F571" t="e">
        <f t="shared" si="8"/>
        <v>#N/A</v>
      </c>
    </row>
    <row r="572" spans="1:6" x14ac:dyDescent="0.25">
      <c r="A572" s="1">
        <v>2572140</v>
      </c>
      <c r="B572" s="1">
        <f>IF(ISNUMBER(SEARCH('Анкета пустая'!$B$4,C572)),MAX($B$1:B571)+1,0)</f>
        <v>0</v>
      </c>
      <c r="C572" s="47" t="s">
        <v>3745</v>
      </c>
      <c r="E572">
        <v>571</v>
      </c>
      <c r="F572" t="e">
        <f t="shared" si="8"/>
        <v>#N/A</v>
      </c>
    </row>
    <row r="573" spans="1:6" x14ac:dyDescent="0.25">
      <c r="A573" s="1" t="s">
        <v>130</v>
      </c>
      <c r="B573" s="1">
        <f>IF(ISNUMBER(SEARCH('Анкета пустая'!$B$4,C573)),MAX($B$1:B572)+1,0)</f>
        <v>0</v>
      </c>
      <c r="C573" s="47" t="s">
        <v>574</v>
      </c>
      <c r="E573">
        <v>572</v>
      </c>
      <c r="F573" t="e">
        <f t="shared" si="8"/>
        <v>#N/A</v>
      </c>
    </row>
    <row r="574" spans="1:6" x14ac:dyDescent="0.25">
      <c r="A574" s="1" t="s">
        <v>371</v>
      </c>
      <c r="B574" s="1">
        <f>IF(ISNUMBER(SEARCH('Анкета пустая'!$B$4,C574)),MAX($B$1:B573)+1,0)</f>
        <v>0</v>
      </c>
      <c r="C574" s="47" t="s">
        <v>1630</v>
      </c>
      <c r="E574">
        <v>573</v>
      </c>
      <c r="F574" t="e">
        <f t="shared" si="8"/>
        <v>#N/A</v>
      </c>
    </row>
    <row r="575" spans="1:6" x14ac:dyDescent="0.25">
      <c r="A575" s="1" t="s">
        <v>398</v>
      </c>
      <c r="B575" s="1">
        <f>IF(ISNUMBER(SEARCH('Анкета пустая'!$B$4,C575)),MAX($B$1:B574)+1,0)</f>
        <v>0</v>
      </c>
      <c r="C575" s="47" t="s">
        <v>1737</v>
      </c>
      <c r="E575">
        <v>574</v>
      </c>
      <c r="F575" t="e">
        <f t="shared" si="8"/>
        <v>#N/A</v>
      </c>
    </row>
    <row r="576" spans="1:6" x14ac:dyDescent="0.25">
      <c r="A576" s="1" t="s">
        <v>398</v>
      </c>
      <c r="B576" s="1">
        <f>IF(ISNUMBER(SEARCH('Анкета пустая'!$B$4,C576)),MAX($B$1:B575)+1,0)</f>
        <v>0</v>
      </c>
      <c r="C576" s="47" t="s">
        <v>1729</v>
      </c>
      <c r="E576">
        <v>575</v>
      </c>
      <c r="F576" t="e">
        <f t="shared" si="8"/>
        <v>#N/A</v>
      </c>
    </row>
    <row r="577" spans="1:6" x14ac:dyDescent="0.25">
      <c r="A577" s="1" t="s">
        <v>409</v>
      </c>
      <c r="B577" s="1">
        <f>IF(ISNUMBER(SEARCH('Анкета пустая'!$B$4,C577)),MAX($B$1:B576)+1,0)</f>
        <v>0</v>
      </c>
      <c r="C577" s="47" t="s">
        <v>1770</v>
      </c>
      <c r="E577">
        <v>576</v>
      </c>
      <c r="F577" t="e">
        <f t="shared" si="8"/>
        <v>#N/A</v>
      </c>
    </row>
    <row r="578" spans="1:6" x14ac:dyDescent="0.25">
      <c r="A578" s="1" t="s">
        <v>398</v>
      </c>
      <c r="B578" s="1">
        <f>IF(ISNUMBER(SEARCH('Анкета пустая'!$B$4,C578)),MAX($B$1:B577)+1,0)</f>
        <v>0</v>
      </c>
      <c r="C578" s="47" t="s">
        <v>1730</v>
      </c>
      <c r="E578">
        <v>577</v>
      </c>
      <c r="F578" t="e">
        <f t="shared" ref="F578:F641" si="9">VLOOKUP(E578,B:C,2,0)</f>
        <v>#N/A</v>
      </c>
    </row>
    <row r="579" spans="1:6" x14ac:dyDescent="0.25">
      <c r="A579" s="1" t="s">
        <v>405</v>
      </c>
      <c r="B579" s="1">
        <f>IF(ISNUMBER(SEARCH('Анкета пустая'!$B$4,C579)),MAX($B$1:B578)+1,0)</f>
        <v>0</v>
      </c>
      <c r="C579" s="47" t="s">
        <v>1760</v>
      </c>
      <c r="E579">
        <v>578</v>
      </c>
      <c r="F579" t="e">
        <f t="shared" si="9"/>
        <v>#N/A</v>
      </c>
    </row>
    <row r="580" spans="1:6" x14ac:dyDescent="0.25">
      <c r="A580" s="1" t="s">
        <v>397</v>
      </c>
      <c r="B580" s="1">
        <f>IF(ISNUMBER(SEARCH('Анкета пустая'!$B$4,C580)),MAX($B$1:B579)+1,0)</f>
        <v>0</v>
      </c>
      <c r="C580" s="47" t="s">
        <v>1724</v>
      </c>
      <c r="E580">
        <v>579</v>
      </c>
      <c r="F580" t="e">
        <f t="shared" si="9"/>
        <v>#N/A</v>
      </c>
    </row>
    <row r="581" spans="1:6" x14ac:dyDescent="0.25">
      <c r="A581" s="1">
        <v>2030100</v>
      </c>
      <c r="B581" s="1">
        <f>IF(ISNUMBER(SEARCH('Анкета пустая'!$B$4,C581)),MAX($B$1:B580)+1,0)</f>
        <v>0</v>
      </c>
      <c r="C581" s="47" t="s">
        <v>762</v>
      </c>
      <c r="E581">
        <v>580</v>
      </c>
      <c r="F581" t="e">
        <f t="shared" si="9"/>
        <v>#N/A</v>
      </c>
    </row>
    <row r="582" spans="1:6" x14ac:dyDescent="0.25">
      <c r="A582" s="1">
        <v>2030100</v>
      </c>
      <c r="B582" s="1">
        <f>IF(ISNUMBER(SEARCH('Анкета пустая'!$B$4,C582)),MAX($B$1:B581)+1,0)</f>
        <v>0</v>
      </c>
      <c r="C582" s="47" t="s">
        <v>763</v>
      </c>
      <c r="E582">
        <v>581</v>
      </c>
      <c r="F582" t="e">
        <f t="shared" si="9"/>
        <v>#N/A</v>
      </c>
    </row>
    <row r="583" spans="1:6" x14ac:dyDescent="0.25">
      <c r="A583" s="1" t="s">
        <v>390</v>
      </c>
      <c r="B583" s="1">
        <f>IF(ISNUMBER(SEARCH('Анкета пустая'!$B$4,C583)),MAX($B$1:B582)+1,0)</f>
        <v>0</v>
      </c>
      <c r="C583" s="47" t="s">
        <v>1687</v>
      </c>
      <c r="E583">
        <v>582</v>
      </c>
      <c r="F583" t="e">
        <f t="shared" si="9"/>
        <v>#N/A</v>
      </c>
    </row>
    <row r="584" spans="1:6" x14ac:dyDescent="0.25">
      <c r="A584" s="1">
        <v>2016593</v>
      </c>
      <c r="B584" s="1">
        <f>IF(ISNUMBER(SEARCH('Анкета пустая'!$B$4,C584)),MAX($B$1:B583)+1,0)</f>
        <v>0</v>
      </c>
      <c r="C584" s="47" t="s">
        <v>759</v>
      </c>
      <c r="E584">
        <v>583</v>
      </c>
      <c r="F584" t="e">
        <f t="shared" si="9"/>
        <v>#N/A</v>
      </c>
    </row>
    <row r="585" spans="1:6" x14ac:dyDescent="0.25">
      <c r="A585" s="47" t="s">
        <v>516</v>
      </c>
      <c r="B585" s="1">
        <f>IF(ISNUMBER(SEARCH('Анкета пустая'!$B$4,C585)),MAX($B$1:B584)+1,0)</f>
        <v>0</v>
      </c>
      <c r="C585" s="47" t="s">
        <v>2025</v>
      </c>
      <c r="E585">
        <v>584</v>
      </c>
      <c r="F585" t="e">
        <f t="shared" si="9"/>
        <v>#N/A</v>
      </c>
    </row>
    <row r="586" spans="1:6" x14ac:dyDescent="0.25">
      <c r="A586" s="1" t="s">
        <v>202</v>
      </c>
      <c r="B586" s="1">
        <f>IF(ISNUMBER(SEARCH('Анкета пустая'!$B$4,C586)),MAX($B$1:B585)+1,0)</f>
        <v>0</v>
      </c>
      <c r="C586" s="47" t="s">
        <v>784</v>
      </c>
      <c r="E586">
        <v>585</v>
      </c>
      <c r="F586" t="e">
        <f t="shared" si="9"/>
        <v>#N/A</v>
      </c>
    </row>
    <row r="587" spans="1:6" x14ac:dyDescent="0.25">
      <c r="A587" s="1" t="s">
        <v>449</v>
      </c>
      <c r="B587" s="1">
        <f>IF(ISNUMBER(SEARCH('Анкета пустая'!$B$4,C587)),MAX($B$1:B586)+1,0)</f>
        <v>0</v>
      </c>
      <c r="C587" s="47" t="s">
        <v>1877</v>
      </c>
      <c r="E587">
        <v>586</v>
      </c>
      <c r="F587" t="e">
        <f t="shared" si="9"/>
        <v>#N/A</v>
      </c>
    </row>
    <row r="588" spans="1:6" x14ac:dyDescent="0.25">
      <c r="A588" s="1" t="s">
        <v>444</v>
      </c>
      <c r="B588" s="1">
        <f>IF(ISNUMBER(SEARCH('Анкета пустая'!$B$4,C588)),MAX($B$1:B587)+1,0)</f>
        <v>0</v>
      </c>
      <c r="C588" s="47" t="s">
        <v>1869</v>
      </c>
      <c r="E588">
        <v>587</v>
      </c>
      <c r="F588" t="e">
        <f t="shared" si="9"/>
        <v>#N/A</v>
      </c>
    </row>
    <row r="589" spans="1:6" x14ac:dyDescent="0.25">
      <c r="A589" s="1" t="s">
        <v>453</v>
      </c>
      <c r="B589" s="1">
        <f>IF(ISNUMBER(SEARCH('Анкета пустая'!$B$4,C589)),MAX($B$1:B588)+1,0)</f>
        <v>0</v>
      </c>
      <c r="C589" s="47" t="s">
        <v>1891</v>
      </c>
      <c r="E589">
        <v>588</v>
      </c>
      <c r="F589" t="e">
        <f t="shared" si="9"/>
        <v>#N/A</v>
      </c>
    </row>
    <row r="590" spans="1:6" x14ac:dyDescent="0.25">
      <c r="A590" s="1">
        <v>2572140</v>
      </c>
      <c r="B590" s="1">
        <f>IF(ISNUMBER(SEARCH('Анкета пустая'!$B$4,C590)),MAX($B$1:B589)+1,0)</f>
        <v>0</v>
      </c>
      <c r="C590" s="47" t="s">
        <v>1138</v>
      </c>
      <c r="E590">
        <v>589</v>
      </c>
      <c r="F590" t="e">
        <f t="shared" si="9"/>
        <v>#N/A</v>
      </c>
    </row>
    <row r="591" spans="1:6" x14ac:dyDescent="0.25">
      <c r="A591" s="47" t="s">
        <v>246</v>
      </c>
      <c r="B591" s="1">
        <f>IF(ISNUMBER(SEARCH('Анкета пустая'!$B$4,C591)),MAX($B$1:B590)+1,0)</f>
        <v>0</v>
      </c>
      <c r="C591" s="47" t="s">
        <v>1027</v>
      </c>
      <c r="E591">
        <v>590</v>
      </c>
      <c r="F591" t="e">
        <f t="shared" si="9"/>
        <v>#N/A</v>
      </c>
    </row>
    <row r="592" spans="1:6" x14ac:dyDescent="0.25">
      <c r="A592" s="1" t="s">
        <v>246</v>
      </c>
      <c r="B592" s="1">
        <f>IF(ISNUMBER(SEARCH('Анкета пустая'!$B$4,C592)),MAX($B$1:B591)+1,0)</f>
        <v>0</v>
      </c>
      <c r="C592" s="47" t="s">
        <v>1029</v>
      </c>
      <c r="E592">
        <v>591</v>
      </c>
      <c r="F592" t="e">
        <f t="shared" si="9"/>
        <v>#N/A</v>
      </c>
    </row>
    <row r="593" spans="1:6" x14ac:dyDescent="0.25">
      <c r="A593" s="1" t="s">
        <v>246</v>
      </c>
      <c r="B593" s="1">
        <f>IF(ISNUMBER(SEARCH('Анкета пустая'!$B$4,C593)),MAX($B$1:B592)+1,0)</f>
        <v>0</v>
      </c>
      <c r="C593" s="47" t="s">
        <v>1028</v>
      </c>
      <c r="E593">
        <v>592</v>
      </c>
      <c r="F593" t="e">
        <f t="shared" si="9"/>
        <v>#N/A</v>
      </c>
    </row>
    <row r="594" spans="1:6" x14ac:dyDescent="0.25">
      <c r="A594" s="1" t="s">
        <v>288</v>
      </c>
      <c r="B594" s="1">
        <f>IF(ISNUMBER(SEARCH('Анкета пустая'!$B$4,C594)),MAX($B$1:B593)+1,0)</f>
        <v>0</v>
      </c>
      <c r="C594" s="47" t="s">
        <v>1295</v>
      </c>
      <c r="E594">
        <v>593</v>
      </c>
      <c r="F594" t="e">
        <f t="shared" si="9"/>
        <v>#N/A</v>
      </c>
    </row>
    <row r="595" spans="1:6" x14ac:dyDescent="0.25">
      <c r="A595" s="1" t="s">
        <v>221</v>
      </c>
      <c r="B595" s="1">
        <f>IF(ISNUMBER(SEARCH('Анкета пустая'!$B$4,C595)),MAX($B$1:B594)+1,0)</f>
        <v>0</v>
      </c>
      <c r="C595" s="47" t="s">
        <v>934</v>
      </c>
      <c r="E595">
        <v>594</v>
      </c>
      <c r="F595" t="e">
        <f t="shared" si="9"/>
        <v>#N/A</v>
      </c>
    </row>
    <row r="596" spans="1:6" x14ac:dyDescent="0.25">
      <c r="A596" s="1" t="s">
        <v>246</v>
      </c>
      <c r="B596" s="1">
        <f>IF(ISNUMBER(SEARCH('Анкета пустая'!$B$4,C596)),MAX($B$1:B595)+1,0)</f>
        <v>0</v>
      </c>
      <c r="C596" s="47" t="s">
        <v>1030</v>
      </c>
      <c r="E596">
        <v>595</v>
      </c>
      <c r="F596" t="e">
        <f t="shared" si="9"/>
        <v>#N/A</v>
      </c>
    </row>
    <row r="597" spans="1:6" x14ac:dyDescent="0.25">
      <c r="A597" s="1" t="s">
        <v>246</v>
      </c>
      <c r="B597" s="1">
        <f>IF(ISNUMBER(SEARCH('Анкета пустая'!$B$4,C597)),MAX($B$1:B596)+1,0)</f>
        <v>0</v>
      </c>
      <c r="C597" s="47" t="s">
        <v>1031</v>
      </c>
      <c r="E597">
        <v>596</v>
      </c>
      <c r="F597" t="e">
        <f t="shared" si="9"/>
        <v>#N/A</v>
      </c>
    </row>
    <row r="598" spans="1:6" x14ac:dyDescent="0.25">
      <c r="A598" s="1" t="s">
        <v>246</v>
      </c>
      <c r="B598" s="1">
        <f>IF(ISNUMBER(SEARCH('Анкета пустая'!$B$4,C598)),MAX($B$1:B597)+1,0)</f>
        <v>0</v>
      </c>
      <c r="C598" s="47" t="s">
        <v>1032</v>
      </c>
      <c r="E598">
        <v>597</v>
      </c>
      <c r="F598" t="e">
        <f t="shared" si="9"/>
        <v>#N/A</v>
      </c>
    </row>
    <row r="599" spans="1:6" x14ac:dyDescent="0.25">
      <c r="A599" s="1">
        <v>2573300</v>
      </c>
      <c r="B599" s="1">
        <f>IF(ISNUMBER(SEARCH('Анкета пустая'!$B$4,C599)),MAX($B$1:B598)+1,0)</f>
        <v>0</v>
      </c>
      <c r="C599" s="47" t="s">
        <v>1175</v>
      </c>
      <c r="E599">
        <v>598</v>
      </c>
      <c r="F599" t="e">
        <f t="shared" si="9"/>
        <v>#N/A</v>
      </c>
    </row>
    <row r="600" spans="1:6" x14ac:dyDescent="0.25">
      <c r="A600" s="1">
        <v>2444220</v>
      </c>
      <c r="B600" s="1">
        <f>IF(ISNUMBER(SEARCH('Анкета пустая'!$B$4,C600)),MAX($B$1:B599)+1,0)</f>
        <v>0</v>
      </c>
      <c r="C600" s="47" t="s">
        <v>1092</v>
      </c>
      <c r="E600">
        <v>599</v>
      </c>
      <c r="F600" t="e">
        <f t="shared" si="9"/>
        <v>#N/A</v>
      </c>
    </row>
    <row r="601" spans="1:6" x14ac:dyDescent="0.25">
      <c r="A601" s="1">
        <v>2016541</v>
      </c>
      <c r="B601" s="1">
        <f>IF(ISNUMBER(SEARCH('Анкета пустая'!$B$4,C601)),MAX($B$1:B600)+1,0)</f>
        <v>0</v>
      </c>
      <c r="C601" s="47" t="s">
        <v>758</v>
      </c>
      <c r="E601">
        <v>600</v>
      </c>
      <c r="F601" t="e">
        <f t="shared" si="9"/>
        <v>#N/A</v>
      </c>
    </row>
    <row r="602" spans="1:6" x14ac:dyDescent="0.25">
      <c r="A602" s="1">
        <v>2016541</v>
      </c>
      <c r="B602" s="1">
        <f>IF(ISNUMBER(SEARCH('Анкета пустая'!$B$4,C602)),MAX($B$1:B601)+1,0)</f>
        <v>0</v>
      </c>
      <c r="C602" s="47" t="s">
        <v>757</v>
      </c>
      <c r="E602">
        <v>601</v>
      </c>
      <c r="F602" t="e">
        <f t="shared" si="9"/>
        <v>#N/A</v>
      </c>
    </row>
    <row r="603" spans="1:6" x14ac:dyDescent="0.25">
      <c r="A603" s="1">
        <v>2444220</v>
      </c>
      <c r="B603" s="1">
        <f>IF(ISNUMBER(SEARCH('Анкета пустая'!$B$4,C603)),MAX($B$1:B602)+1,0)</f>
        <v>0</v>
      </c>
      <c r="C603" s="47" t="s">
        <v>1091</v>
      </c>
      <c r="E603">
        <v>602</v>
      </c>
      <c r="F603" t="e">
        <f t="shared" si="9"/>
        <v>#N/A</v>
      </c>
    </row>
    <row r="604" spans="1:6" x14ac:dyDescent="0.25">
      <c r="A604" s="1">
        <v>2431300</v>
      </c>
      <c r="B604" s="1">
        <f>IF(ISNUMBER(SEARCH('Анкета пустая'!$B$4,C604)),MAX($B$1:B603)+1,0)</f>
        <v>0</v>
      </c>
      <c r="C604" s="47" t="s">
        <v>1083</v>
      </c>
      <c r="E604">
        <v>603</v>
      </c>
      <c r="F604" t="e">
        <f t="shared" si="9"/>
        <v>#N/A</v>
      </c>
    </row>
    <row r="605" spans="1:6" x14ac:dyDescent="0.25">
      <c r="A605" s="1" t="s">
        <v>239</v>
      </c>
      <c r="B605" s="1">
        <f>IF(ISNUMBER(SEARCH('Анкета пустая'!$B$4,C605)),MAX($B$1:B604)+1,0)</f>
        <v>0</v>
      </c>
      <c r="C605" s="47" t="s">
        <v>1017</v>
      </c>
      <c r="E605">
        <v>604</v>
      </c>
      <c r="F605" t="e">
        <f t="shared" si="9"/>
        <v>#N/A</v>
      </c>
    </row>
    <row r="606" spans="1:6" x14ac:dyDescent="0.25">
      <c r="A606" s="1" t="s">
        <v>444</v>
      </c>
      <c r="B606" s="1">
        <f>IF(ISNUMBER(SEARCH('Анкета пустая'!$B$4,C606)),MAX($B$1:B605)+1,0)</f>
        <v>0</v>
      </c>
      <c r="C606" s="47" t="s">
        <v>1868</v>
      </c>
      <c r="E606">
        <v>605</v>
      </c>
      <c r="F606" t="e">
        <f t="shared" si="9"/>
        <v>#N/A</v>
      </c>
    </row>
    <row r="607" spans="1:6" x14ac:dyDescent="0.25">
      <c r="A607" s="1" t="s">
        <v>254</v>
      </c>
      <c r="B607" s="1">
        <f>IF(ISNUMBER(SEARCH('Анкета пустая'!$B$4,C607)),MAX($B$1:B606)+1,0)</f>
        <v>0</v>
      </c>
      <c r="C607" s="47" t="s">
        <v>1060</v>
      </c>
      <c r="E607">
        <v>606</v>
      </c>
      <c r="F607" t="e">
        <f t="shared" si="9"/>
        <v>#N/A</v>
      </c>
    </row>
    <row r="608" spans="1:6" x14ac:dyDescent="0.25">
      <c r="A608" s="1" t="s">
        <v>254</v>
      </c>
      <c r="B608" s="1">
        <f>IF(ISNUMBER(SEARCH('Анкета пустая'!$B$4,C608)),MAX($B$1:B607)+1,0)</f>
        <v>0</v>
      </c>
      <c r="C608" s="47" t="s">
        <v>1061</v>
      </c>
      <c r="E608">
        <v>607</v>
      </c>
      <c r="F608" t="e">
        <f t="shared" si="9"/>
        <v>#N/A</v>
      </c>
    </row>
    <row r="609" spans="1:6" x14ac:dyDescent="0.25">
      <c r="A609" s="1" t="s">
        <v>228</v>
      </c>
      <c r="B609" s="1">
        <f>IF(ISNUMBER(SEARCH('Анкета пустая'!$B$4,C609)),MAX($B$1:B608)+1,0)</f>
        <v>0</v>
      </c>
      <c r="C609" s="47" t="s">
        <v>953</v>
      </c>
      <c r="E609">
        <v>608</v>
      </c>
      <c r="F609" t="e">
        <f t="shared" si="9"/>
        <v>#N/A</v>
      </c>
    </row>
    <row r="610" spans="1:6" x14ac:dyDescent="0.25">
      <c r="A610" s="1" t="s">
        <v>254</v>
      </c>
      <c r="B610" s="1">
        <f>IF(ISNUMBER(SEARCH('Анкета пустая'!$B$4,C610)),MAX($B$1:B609)+1,0)</f>
        <v>0</v>
      </c>
      <c r="C610" s="47" t="s">
        <v>1067</v>
      </c>
      <c r="E610">
        <v>609</v>
      </c>
      <c r="F610" t="e">
        <f t="shared" si="9"/>
        <v>#N/A</v>
      </c>
    </row>
    <row r="611" spans="1:6" x14ac:dyDescent="0.25">
      <c r="A611" s="1">
        <v>2059520</v>
      </c>
      <c r="B611" s="1">
        <f>IF(ISNUMBER(SEARCH('Анкета пустая'!$B$4,C611)),MAX($B$1:B610)+1,0)</f>
        <v>0</v>
      </c>
      <c r="C611" s="47" t="s">
        <v>808</v>
      </c>
      <c r="E611">
        <v>610</v>
      </c>
      <c r="F611" t="e">
        <f t="shared" si="9"/>
        <v>#N/A</v>
      </c>
    </row>
    <row r="612" spans="1:6" x14ac:dyDescent="0.25">
      <c r="A612" s="1">
        <v>2573400</v>
      </c>
      <c r="B612" s="1">
        <f>IF(ISNUMBER(SEARCH('Анкета пустая'!$B$4,C612)),MAX($B$1:B611)+1,0)</f>
        <v>0</v>
      </c>
      <c r="C612" s="47" t="s">
        <v>1232</v>
      </c>
      <c r="E612">
        <v>611</v>
      </c>
      <c r="F612" t="e">
        <f t="shared" si="9"/>
        <v>#N/A</v>
      </c>
    </row>
    <row r="613" spans="1:6" x14ac:dyDescent="0.25">
      <c r="A613" s="1" t="s">
        <v>148</v>
      </c>
      <c r="B613" s="1">
        <f>IF(ISNUMBER(SEARCH('Анкета пустая'!$B$4,C613)),MAX($B$1:B612)+1,0)</f>
        <v>0</v>
      </c>
      <c r="C613" s="47" t="s">
        <v>619</v>
      </c>
      <c r="E613">
        <v>612</v>
      </c>
      <c r="F613" t="e">
        <f t="shared" si="9"/>
        <v>#N/A</v>
      </c>
    </row>
    <row r="614" spans="1:6" x14ac:dyDescent="0.25">
      <c r="A614" s="1">
        <v>2573300</v>
      </c>
      <c r="B614" s="1">
        <f>IF(ISNUMBER(SEARCH('Анкета пустая'!$B$4,C614)),MAX($B$1:B613)+1,0)</f>
        <v>0</v>
      </c>
      <c r="C614" s="47" t="s">
        <v>1172</v>
      </c>
      <c r="E614">
        <v>613</v>
      </c>
      <c r="F614" t="e">
        <f t="shared" si="9"/>
        <v>#N/A</v>
      </c>
    </row>
    <row r="615" spans="1:6" x14ac:dyDescent="0.25">
      <c r="A615" s="1" t="s">
        <v>459</v>
      </c>
      <c r="B615" s="1">
        <f>IF(ISNUMBER(SEARCH('Анкета пустая'!$B$4,C615)),MAX($B$1:B614)+1,0)</f>
        <v>0</v>
      </c>
      <c r="C615" s="47" t="s">
        <v>1901</v>
      </c>
      <c r="E615">
        <v>614</v>
      </c>
      <c r="F615" t="e">
        <f t="shared" si="9"/>
        <v>#N/A</v>
      </c>
    </row>
    <row r="616" spans="1:6" x14ac:dyDescent="0.25">
      <c r="A616" s="47" t="s">
        <v>236</v>
      </c>
      <c r="B616" s="1">
        <f>IF(ISNUMBER(SEARCH('Анкета пустая'!$B$4,C616)),MAX($B$1:B615)+1,0)</f>
        <v>0</v>
      </c>
      <c r="C616" s="47" t="s">
        <v>993</v>
      </c>
      <c r="E616">
        <v>615</v>
      </c>
      <c r="F616" t="e">
        <f t="shared" si="9"/>
        <v>#N/A</v>
      </c>
    </row>
    <row r="617" spans="1:6" x14ac:dyDescent="0.25">
      <c r="A617" s="1" t="s">
        <v>330</v>
      </c>
      <c r="B617" s="1">
        <f>IF(ISNUMBER(SEARCH('Анкета пустая'!$B$4,C617)),MAX($B$1:B616)+1,0)</f>
        <v>0</v>
      </c>
      <c r="C617" s="47" t="s">
        <v>1488</v>
      </c>
      <c r="E617">
        <v>616</v>
      </c>
      <c r="F617" t="e">
        <f t="shared" si="9"/>
        <v>#N/A</v>
      </c>
    </row>
    <row r="618" spans="1:6" x14ac:dyDescent="0.25">
      <c r="A618" s="1" t="s">
        <v>378</v>
      </c>
      <c r="B618" s="1">
        <f>IF(ISNUMBER(SEARCH('Анкета пустая'!$B$4,C618)),MAX($B$1:B617)+1,0)</f>
        <v>0</v>
      </c>
      <c r="C618" s="47" t="s">
        <v>1655</v>
      </c>
      <c r="E618">
        <v>617</v>
      </c>
      <c r="F618" t="e">
        <f t="shared" si="9"/>
        <v>#N/A</v>
      </c>
    </row>
    <row r="619" spans="1:6" x14ac:dyDescent="0.25">
      <c r="A619" s="47">
        <v>2899110</v>
      </c>
      <c r="B619" s="1">
        <f>IF(ISNUMBER(SEARCH('Анкета пустая'!$B$4,C619)),MAX($B$1:B618)+1,0)</f>
        <v>0</v>
      </c>
      <c r="C619" s="47" t="s">
        <v>1863</v>
      </c>
      <c r="E619">
        <v>618</v>
      </c>
      <c r="F619" t="e">
        <f t="shared" si="9"/>
        <v>#N/A</v>
      </c>
    </row>
    <row r="620" spans="1:6" x14ac:dyDescent="0.25">
      <c r="A620" s="1" t="s">
        <v>358</v>
      </c>
      <c r="B620" s="1">
        <f>IF(ISNUMBER(SEARCH('Анкета пустая'!$B$4,C620)),MAX($B$1:B619)+1,0)</f>
        <v>0</v>
      </c>
      <c r="C620" s="47" t="s">
        <v>1608</v>
      </c>
      <c r="E620">
        <v>619</v>
      </c>
      <c r="F620" t="e">
        <f t="shared" si="9"/>
        <v>#N/A</v>
      </c>
    </row>
    <row r="621" spans="1:6" x14ac:dyDescent="0.25">
      <c r="A621" s="1" t="s">
        <v>358</v>
      </c>
      <c r="B621" s="1">
        <f>IF(ISNUMBER(SEARCH('Анкета пустая'!$B$4,C621)),MAX($B$1:B620)+1,0)</f>
        <v>0</v>
      </c>
      <c r="C621" s="47" t="s">
        <v>1609</v>
      </c>
      <c r="E621">
        <v>620</v>
      </c>
      <c r="F621" t="e">
        <f t="shared" si="9"/>
        <v>#N/A</v>
      </c>
    </row>
    <row r="622" spans="1:6" x14ac:dyDescent="0.25">
      <c r="A622" s="1" t="s">
        <v>357</v>
      </c>
      <c r="B622" s="1">
        <f>IF(ISNUMBER(SEARCH('Анкета пустая'!$B$4,C622)),MAX($B$1:B621)+1,0)</f>
        <v>0</v>
      </c>
      <c r="C622" s="47" t="s">
        <v>1607</v>
      </c>
      <c r="E622">
        <v>621</v>
      </c>
      <c r="F622" t="e">
        <f t="shared" si="9"/>
        <v>#N/A</v>
      </c>
    </row>
    <row r="623" spans="1:6" x14ac:dyDescent="0.25">
      <c r="A623" s="1" t="s">
        <v>229</v>
      </c>
      <c r="B623" s="1">
        <f>IF(ISNUMBER(SEARCH('Анкета пустая'!$B$4,C623)),MAX($B$1:B622)+1,0)</f>
        <v>0</v>
      </c>
      <c r="C623" s="47" t="s">
        <v>966</v>
      </c>
      <c r="E623">
        <v>622</v>
      </c>
      <c r="F623" t="e">
        <f t="shared" si="9"/>
        <v>#N/A</v>
      </c>
    </row>
    <row r="624" spans="1:6" x14ac:dyDescent="0.25">
      <c r="A624" s="1" t="s">
        <v>413</v>
      </c>
      <c r="B624" s="1">
        <f>IF(ISNUMBER(SEARCH('Анкета пустая'!$B$4,C624)),MAX($B$1:B623)+1,0)</f>
        <v>0</v>
      </c>
      <c r="C624" s="47" t="s">
        <v>1775</v>
      </c>
      <c r="E624">
        <v>623</v>
      </c>
      <c r="F624" t="e">
        <f t="shared" si="9"/>
        <v>#N/A</v>
      </c>
    </row>
    <row r="625" spans="1:6" x14ac:dyDescent="0.25">
      <c r="A625" s="1" t="s">
        <v>268</v>
      </c>
      <c r="B625" s="1">
        <f>IF(ISNUMBER(SEARCH('Анкета пустая'!$B$4,C625)),MAX($B$1:B624)+1,0)</f>
        <v>0</v>
      </c>
      <c r="C625" s="47" t="s">
        <v>1118</v>
      </c>
      <c r="E625">
        <v>624</v>
      </c>
      <c r="F625" t="e">
        <f t="shared" si="9"/>
        <v>#N/A</v>
      </c>
    </row>
    <row r="626" spans="1:6" x14ac:dyDescent="0.25">
      <c r="A626" s="1" t="s">
        <v>268</v>
      </c>
      <c r="B626" s="1">
        <f>IF(ISNUMBER(SEARCH('Анкета пустая'!$B$4,C626)),MAX($B$1:B625)+1,0)</f>
        <v>0</v>
      </c>
      <c r="C626" s="47" t="s">
        <v>1119</v>
      </c>
      <c r="E626">
        <v>625</v>
      </c>
      <c r="F626" t="e">
        <f t="shared" si="9"/>
        <v>#N/A</v>
      </c>
    </row>
    <row r="627" spans="1:6" x14ac:dyDescent="0.25">
      <c r="A627" s="1" t="s">
        <v>228</v>
      </c>
      <c r="B627" s="1">
        <f>IF(ISNUMBER(SEARCH('Анкета пустая'!$B$4,C627)),MAX($B$1:B626)+1,0)</f>
        <v>0</v>
      </c>
      <c r="C627" s="47" t="s">
        <v>960</v>
      </c>
      <c r="E627">
        <v>626</v>
      </c>
      <c r="F627" t="e">
        <f t="shared" si="9"/>
        <v>#N/A</v>
      </c>
    </row>
    <row r="628" spans="1:6" x14ac:dyDescent="0.25">
      <c r="A628" s="1" t="s">
        <v>207</v>
      </c>
      <c r="B628" s="1">
        <f>IF(ISNUMBER(SEARCH('Анкета пустая'!$B$4,C628)),MAX($B$1:B627)+1,0)</f>
        <v>0</v>
      </c>
      <c r="C628" s="47" t="s">
        <v>842</v>
      </c>
      <c r="E628">
        <v>627</v>
      </c>
      <c r="F628" t="e">
        <f t="shared" si="9"/>
        <v>#N/A</v>
      </c>
    </row>
    <row r="629" spans="1:6" x14ac:dyDescent="0.25">
      <c r="A629" s="1" t="s">
        <v>226</v>
      </c>
      <c r="B629" s="1">
        <f>IF(ISNUMBER(SEARCH('Анкета пустая'!$B$4,C629)),MAX($B$1:B628)+1,0)</f>
        <v>0</v>
      </c>
      <c r="C629" s="47" t="s">
        <v>950</v>
      </c>
      <c r="E629">
        <v>628</v>
      </c>
      <c r="F629" t="e">
        <f t="shared" si="9"/>
        <v>#N/A</v>
      </c>
    </row>
    <row r="630" spans="1:6" x14ac:dyDescent="0.25">
      <c r="A630" s="1" t="s">
        <v>226</v>
      </c>
      <c r="B630" s="1">
        <f>IF(ISNUMBER(SEARCH('Анкета пустая'!$B$4,C630)),MAX($B$1:B629)+1,0)</f>
        <v>0</v>
      </c>
      <c r="C630" s="47" t="s">
        <v>946</v>
      </c>
      <c r="E630">
        <v>629</v>
      </c>
      <c r="F630" t="e">
        <f t="shared" si="9"/>
        <v>#N/A</v>
      </c>
    </row>
    <row r="631" spans="1:6" x14ac:dyDescent="0.25">
      <c r="A631" s="1" t="s">
        <v>211</v>
      </c>
      <c r="B631" s="1">
        <f>IF(ISNUMBER(SEARCH('Анкета пустая'!$B$4,C631)),MAX($B$1:B630)+1,0)</f>
        <v>0</v>
      </c>
      <c r="C631" s="47" t="s">
        <v>876</v>
      </c>
      <c r="E631">
        <v>630</v>
      </c>
      <c r="F631" t="e">
        <f t="shared" si="9"/>
        <v>#N/A</v>
      </c>
    </row>
    <row r="632" spans="1:6" x14ac:dyDescent="0.25">
      <c r="A632" s="1" t="s">
        <v>139</v>
      </c>
      <c r="B632" s="1">
        <f>IF(ISNUMBER(SEARCH('Анкета пустая'!$B$4,C632)),MAX($B$1:B631)+1,0)</f>
        <v>0</v>
      </c>
      <c r="C632" s="47" t="s">
        <v>587</v>
      </c>
      <c r="E632">
        <v>631</v>
      </c>
      <c r="F632" t="e">
        <f t="shared" si="9"/>
        <v>#N/A</v>
      </c>
    </row>
    <row r="633" spans="1:6" x14ac:dyDescent="0.25">
      <c r="A633" s="1" t="s">
        <v>211</v>
      </c>
      <c r="B633" s="1">
        <f>IF(ISNUMBER(SEARCH('Анкета пустая'!$B$4,C633)),MAX($B$1:B632)+1,0)</f>
        <v>0</v>
      </c>
      <c r="C633" s="47" t="s">
        <v>877</v>
      </c>
      <c r="E633">
        <v>632</v>
      </c>
      <c r="F633" t="e">
        <f t="shared" si="9"/>
        <v>#N/A</v>
      </c>
    </row>
    <row r="634" spans="1:6" x14ac:dyDescent="0.25">
      <c r="A634" s="1" t="s">
        <v>487</v>
      </c>
      <c r="B634" s="1">
        <f>IF(ISNUMBER(SEARCH('Анкета пустая'!$B$4,C634)),MAX($B$1:B633)+1,0)</f>
        <v>0</v>
      </c>
      <c r="C634" s="47" t="s">
        <v>1964</v>
      </c>
      <c r="E634">
        <v>633</v>
      </c>
      <c r="F634" t="e">
        <f t="shared" si="9"/>
        <v>#N/A</v>
      </c>
    </row>
    <row r="635" spans="1:6" x14ac:dyDescent="0.25">
      <c r="A635" s="1" t="s">
        <v>217</v>
      </c>
      <c r="B635" s="1">
        <f>IF(ISNUMBER(SEARCH('Анкета пустая'!$B$4,C635)),MAX($B$1:B634)+1,0)</f>
        <v>0</v>
      </c>
      <c r="C635" s="47" t="s">
        <v>919</v>
      </c>
      <c r="E635">
        <v>634</v>
      </c>
      <c r="F635" t="e">
        <f t="shared" si="9"/>
        <v>#N/A</v>
      </c>
    </row>
    <row r="636" spans="1:6" x14ac:dyDescent="0.25">
      <c r="A636" s="1" t="s">
        <v>359</v>
      </c>
      <c r="B636" s="1">
        <f>IF(ISNUMBER(SEARCH('Анкета пустая'!$B$4,C636)),MAX($B$1:B635)+1,0)</f>
        <v>0</v>
      </c>
      <c r="C636" s="47" t="s">
        <v>1613</v>
      </c>
      <c r="E636">
        <v>635</v>
      </c>
      <c r="F636" t="e">
        <f t="shared" si="9"/>
        <v>#N/A</v>
      </c>
    </row>
    <row r="637" spans="1:6" x14ac:dyDescent="0.25">
      <c r="A637" s="1" t="s">
        <v>226</v>
      </c>
      <c r="B637" s="1">
        <f>IF(ISNUMBER(SEARCH('Анкета пустая'!$B$4,C637)),MAX($B$1:B636)+1,0)</f>
        <v>0</v>
      </c>
      <c r="C637" s="47" t="s">
        <v>951</v>
      </c>
      <c r="E637">
        <v>636</v>
      </c>
      <c r="F637" t="e">
        <f t="shared" si="9"/>
        <v>#N/A</v>
      </c>
    </row>
    <row r="638" spans="1:6" x14ac:dyDescent="0.25">
      <c r="A638" s="1" t="s">
        <v>248</v>
      </c>
      <c r="B638" s="1">
        <f>IF(ISNUMBER(SEARCH('Анкета пустая'!$B$4,C638)),MAX($B$1:B637)+1,0)</f>
        <v>0</v>
      </c>
      <c r="C638" s="47" t="s">
        <v>1037</v>
      </c>
      <c r="E638">
        <v>637</v>
      </c>
      <c r="F638" t="e">
        <f t="shared" si="9"/>
        <v>#N/A</v>
      </c>
    </row>
    <row r="639" spans="1:6" x14ac:dyDescent="0.25">
      <c r="A639" s="1" t="s">
        <v>226</v>
      </c>
      <c r="B639" s="1">
        <f>IF(ISNUMBER(SEARCH('Анкета пустая'!$B$4,C639)),MAX($B$1:B638)+1,0)</f>
        <v>0</v>
      </c>
      <c r="C639" s="47" t="s">
        <v>947</v>
      </c>
      <c r="E639">
        <v>638</v>
      </c>
      <c r="F639" t="e">
        <f t="shared" si="9"/>
        <v>#N/A</v>
      </c>
    </row>
    <row r="640" spans="1:6" x14ac:dyDescent="0.25">
      <c r="A640" s="1" t="s">
        <v>288</v>
      </c>
      <c r="B640" s="1">
        <f>IF(ISNUMBER(SEARCH('Анкета пустая'!$B$4,C640)),MAX($B$1:B639)+1,0)</f>
        <v>0</v>
      </c>
      <c r="C640" s="47" t="s">
        <v>1298</v>
      </c>
      <c r="E640">
        <v>639</v>
      </c>
      <c r="F640" t="e">
        <f t="shared" si="9"/>
        <v>#N/A</v>
      </c>
    </row>
    <row r="641" spans="1:6" x14ac:dyDescent="0.25">
      <c r="A641" s="1" t="s">
        <v>226</v>
      </c>
      <c r="B641" s="1">
        <f>IF(ISNUMBER(SEARCH('Анкета пустая'!$B$4,C641)),MAX($B$1:B640)+1,0)</f>
        <v>0</v>
      </c>
      <c r="C641" s="47" t="s">
        <v>949</v>
      </c>
      <c r="E641">
        <v>640</v>
      </c>
      <c r="F641" t="e">
        <f t="shared" si="9"/>
        <v>#N/A</v>
      </c>
    </row>
    <row r="642" spans="1:6" x14ac:dyDescent="0.25">
      <c r="A642" s="1" t="s">
        <v>247</v>
      </c>
      <c r="B642" s="1">
        <f>IF(ISNUMBER(SEARCH('Анкета пустая'!$B$4,C642)),MAX($B$1:B641)+1,0)</f>
        <v>0</v>
      </c>
      <c r="C642" s="47" t="s">
        <v>1034</v>
      </c>
      <c r="E642">
        <v>641</v>
      </c>
      <c r="F642" t="e">
        <f t="shared" ref="F642:F705" si="10">VLOOKUP(E642,B:C,2,0)</f>
        <v>#N/A</v>
      </c>
    </row>
    <row r="643" spans="1:6" x14ac:dyDescent="0.25">
      <c r="A643" s="1" t="s">
        <v>441</v>
      </c>
      <c r="B643" s="1">
        <f>IF(ISNUMBER(SEARCH('Анкета пустая'!$B$4,C643)),MAX($B$1:B642)+1,0)</f>
        <v>0</v>
      </c>
      <c r="C643" s="47" t="s">
        <v>1860</v>
      </c>
      <c r="E643">
        <v>642</v>
      </c>
      <c r="F643" t="e">
        <f t="shared" si="10"/>
        <v>#N/A</v>
      </c>
    </row>
    <row r="644" spans="1:6" x14ac:dyDescent="0.25">
      <c r="A644" s="1" t="s">
        <v>261</v>
      </c>
      <c r="B644" s="1">
        <f>IF(ISNUMBER(SEARCH('Анкета пустая'!$B$4,C644)),MAX($B$1:B643)+1,0)</f>
        <v>0</v>
      </c>
      <c r="C644" s="47" t="s">
        <v>1103</v>
      </c>
      <c r="E644">
        <v>643</v>
      </c>
      <c r="F644" t="e">
        <f t="shared" si="10"/>
        <v>#N/A</v>
      </c>
    </row>
    <row r="645" spans="1:6" x14ac:dyDescent="0.25">
      <c r="A645" s="1" t="s">
        <v>316</v>
      </c>
      <c r="B645" s="1">
        <f>IF(ISNUMBER(SEARCH('Анкета пустая'!$B$4,C645)),MAX($B$1:B644)+1,0)</f>
        <v>0</v>
      </c>
      <c r="C645" s="47" t="s">
        <v>1391</v>
      </c>
      <c r="E645">
        <v>644</v>
      </c>
      <c r="F645" t="e">
        <f t="shared" si="10"/>
        <v>#N/A</v>
      </c>
    </row>
    <row r="646" spans="1:6" x14ac:dyDescent="0.25">
      <c r="A646" s="1" t="s">
        <v>316</v>
      </c>
      <c r="B646" s="1">
        <f>IF(ISNUMBER(SEARCH('Анкета пустая'!$B$4,C646)),MAX($B$1:B645)+1,0)</f>
        <v>0</v>
      </c>
      <c r="C646" s="47" t="s">
        <v>1390</v>
      </c>
      <c r="E646">
        <v>645</v>
      </c>
      <c r="F646" t="e">
        <f t="shared" si="10"/>
        <v>#N/A</v>
      </c>
    </row>
    <row r="647" spans="1:6" x14ac:dyDescent="0.25">
      <c r="A647" s="1">
        <v>2444240</v>
      </c>
      <c r="B647" s="1">
        <f>IF(ISNUMBER(SEARCH('Анкета пустая'!$B$4,C647)),MAX($B$1:B646)+1,0)</f>
        <v>0</v>
      </c>
      <c r="C647" s="47" t="s">
        <v>1094</v>
      </c>
      <c r="E647">
        <v>646</v>
      </c>
      <c r="F647" t="e">
        <f t="shared" si="10"/>
        <v>#N/A</v>
      </c>
    </row>
    <row r="648" spans="1:6" x14ac:dyDescent="0.25">
      <c r="A648" s="1" t="s">
        <v>251</v>
      </c>
      <c r="B648" s="1">
        <f>IF(ISNUMBER(SEARCH('Анкета пустая'!$B$4,C648)),MAX($B$1:B647)+1,0)</f>
        <v>0</v>
      </c>
      <c r="C648" s="47" t="s">
        <v>3657</v>
      </c>
      <c r="E648">
        <v>647</v>
      </c>
      <c r="F648" t="e">
        <f t="shared" si="10"/>
        <v>#N/A</v>
      </c>
    </row>
    <row r="649" spans="1:6" x14ac:dyDescent="0.25">
      <c r="A649" s="1">
        <v>2410420</v>
      </c>
      <c r="B649" s="1">
        <f>IF(ISNUMBER(SEARCH('Анкета пустая'!$B$4,C649)),MAX($B$1:B648)+1,0)</f>
        <v>0</v>
      </c>
      <c r="C649" s="47" t="s">
        <v>1047</v>
      </c>
      <c r="E649">
        <v>648</v>
      </c>
      <c r="F649" t="e">
        <f t="shared" si="10"/>
        <v>#N/A</v>
      </c>
    </row>
    <row r="650" spans="1:6" x14ac:dyDescent="0.25">
      <c r="A650" s="1" t="s">
        <v>288</v>
      </c>
      <c r="B650" s="1">
        <f>IF(ISNUMBER(SEARCH('Анкета пустая'!$B$4,C650)),MAX($B$1:B649)+1,0)</f>
        <v>0</v>
      </c>
      <c r="C650" s="47" t="s">
        <v>1300</v>
      </c>
      <c r="E650">
        <v>649</v>
      </c>
      <c r="F650" t="e">
        <f t="shared" si="10"/>
        <v>#N/A</v>
      </c>
    </row>
    <row r="651" spans="1:6" x14ac:dyDescent="0.25">
      <c r="A651" s="1" t="s">
        <v>288</v>
      </c>
      <c r="B651" s="1">
        <f>IF(ISNUMBER(SEARCH('Анкета пустая'!$B$4,C651)),MAX($B$1:B650)+1,0)</f>
        <v>0</v>
      </c>
      <c r="C651" s="47" t="s">
        <v>1301</v>
      </c>
      <c r="E651">
        <v>650</v>
      </c>
      <c r="F651" t="e">
        <f t="shared" si="10"/>
        <v>#N/A</v>
      </c>
    </row>
    <row r="652" spans="1:6" x14ac:dyDescent="0.25">
      <c r="A652" s="1" t="s">
        <v>221</v>
      </c>
      <c r="B652" s="1">
        <f>IF(ISNUMBER(SEARCH('Анкета пустая'!$B$4,C652)),MAX($B$1:B651)+1,0)</f>
        <v>0</v>
      </c>
      <c r="C652" s="47" t="s">
        <v>933</v>
      </c>
      <c r="E652">
        <v>651</v>
      </c>
      <c r="F652" t="e">
        <f t="shared" si="10"/>
        <v>#N/A</v>
      </c>
    </row>
    <row r="653" spans="1:6" x14ac:dyDescent="0.25">
      <c r="A653" s="1" t="s">
        <v>221</v>
      </c>
      <c r="B653" s="1">
        <f>IF(ISNUMBER(SEARCH('Анкета пустая'!$B$4,C653)),MAX($B$1:B652)+1,0)</f>
        <v>0</v>
      </c>
      <c r="C653" s="47" t="s">
        <v>932</v>
      </c>
      <c r="E653">
        <v>652</v>
      </c>
      <c r="F653" t="e">
        <f t="shared" si="10"/>
        <v>#N/A</v>
      </c>
    </row>
    <row r="654" spans="1:6" x14ac:dyDescent="0.25">
      <c r="A654" s="1">
        <v>5829110</v>
      </c>
      <c r="B654" s="1">
        <f>IF(ISNUMBER(SEARCH('Анкета пустая'!$B$4,C654)),MAX($B$1:B653)+1,0)</f>
        <v>0</v>
      </c>
      <c r="C654" s="47" t="s">
        <v>2001</v>
      </c>
      <c r="E654">
        <v>653</v>
      </c>
      <c r="F654" t="e">
        <f t="shared" si="10"/>
        <v>#N/A</v>
      </c>
    </row>
    <row r="655" spans="1:6" x14ac:dyDescent="0.25">
      <c r="A655" s="1" t="s">
        <v>3716</v>
      </c>
      <c r="B655" s="1">
        <f>IF(ISNUMBER(SEARCH('Анкета пустая'!$B$4,C655)),MAX($B$1:B654)+1,0)</f>
        <v>0</v>
      </c>
      <c r="C655" s="47" t="s">
        <v>3724</v>
      </c>
      <c r="E655">
        <v>654</v>
      </c>
      <c r="F655" t="e">
        <f t="shared" si="10"/>
        <v>#N/A</v>
      </c>
    </row>
    <row r="656" spans="1:6" x14ac:dyDescent="0.25">
      <c r="A656" s="1" t="s">
        <v>239</v>
      </c>
      <c r="B656" s="1">
        <f>IF(ISNUMBER(SEARCH('Анкета пустая'!$B$4,C656)),MAX($B$1:B655)+1,0)</f>
        <v>0</v>
      </c>
      <c r="C656" s="47" t="s">
        <v>1016</v>
      </c>
      <c r="E656">
        <v>655</v>
      </c>
      <c r="F656" t="e">
        <f t="shared" si="10"/>
        <v>#N/A</v>
      </c>
    </row>
    <row r="657" spans="1:6" x14ac:dyDescent="0.25">
      <c r="A657" s="1">
        <v>2573300</v>
      </c>
      <c r="B657" s="1">
        <f>IF(ISNUMBER(SEARCH('Анкета пустая'!$B$4,C657)),MAX($B$1:B656)+1,0)</f>
        <v>0</v>
      </c>
      <c r="C657" s="47" t="s">
        <v>1184</v>
      </c>
      <c r="E657">
        <v>656</v>
      </c>
      <c r="F657" t="e">
        <f t="shared" si="10"/>
        <v>#N/A</v>
      </c>
    </row>
    <row r="658" spans="1:6" x14ac:dyDescent="0.25">
      <c r="A658" s="1" t="s">
        <v>288</v>
      </c>
      <c r="B658" s="1">
        <f>IF(ISNUMBER(SEARCH('Анкета пустая'!$B$4,C658)),MAX($B$1:B657)+1,0)</f>
        <v>0</v>
      </c>
      <c r="C658" s="47" t="s">
        <v>1302</v>
      </c>
      <c r="E658">
        <v>657</v>
      </c>
      <c r="F658" t="e">
        <f t="shared" si="10"/>
        <v>#N/A</v>
      </c>
    </row>
    <row r="659" spans="1:6" x14ac:dyDescent="0.25">
      <c r="A659" s="1" t="s">
        <v>229</v>
      </c>
      <c r="B659" s="1">
        <f>IF(ISNUMBER(SEARCH('Анкета пустая'!$B$4,C659)),MAX($B$1:B658)+1,0)</f>
        <v>0</v>
      </c>
      <c r="C659" s="47" t="s">
        <v>968</v>
      </c>
      <c r="E659">
        <v>658</v>
      </c>
      <c r="F659" t="e">
        <f t="shared" si="10"/>
        <v>#N/A</v>
      </c>
    </row>
    <row r="660" spans="1:6" x14ac:dyDescent="0.25">
      <c r="A660" s="1" t="s">
        <v>224</v>
      </c>
      <c r="B660" s="1">
        <f>IF(ISNUMBER(SEARCH('Анкета пустая'!$B$4,C660)),MAX($B$1:B659)+1,0)</f>
        <v>0</v>
      </c>
      <c r="C660" s="47" t="s">
        <v>940</v>
      </c>
      <c r="E660">
        <v>659</v>
      </c>
      <c r="F660" t="e">
        <f t="shared" si="10"/>
        <v>#N/A</v>
      </c>
    </row>
    <row r="661" spans="1:6" x14ac:dyDescent="0.25">
      <c r="A661" s="1" t="s">
        <v>254</v>
      </c>
      <c r="B661" s="1">
        <f>IF(ISNUMBER(SEARCH('Анкета пустая'!$B$4,C661)),MAX($B$1:B660)+1,0)</f>
        <v>0</v>
      </c>
      <c r="C661" s="47" t="s">
        <v>1058</v>
      </c>
      <c r="E661">
        <v>660</v>
      </c>
      <c r="F661" t="e">
        <f t="shared" si="10"/>
        <v>#N/A</v>
      </c>
    </row>
    <row r="662" spans="1:6" x14ac:dyDescent="0.25">
      <c r="A662" s="1" t="s">
        <v>254</v>
      </c>
      <c r="B662" s="1">
        <f>IF(ISNUMBER(SEARCH('Анкета пустая'!$B$4,C662)),MAX($B$1:B661)+1,0)</f>
        <v>0</v>
      </c>
      <c r="C662" s="47" t="s">
        <v>1056</v>
      </c>
      <c r="E662">
        <v>661</v>
      </c>
      <c r="F662" t="e">
        <f t="shared" si="10"/>
        <v>#N/A</v>
      </c>
    </row>
    <row r="663" spans="1:6" x14ac:dyDescent="0.25">
      <c r="A663" s="1" t="s">
        <v>254</v>
      </c>
      <c r="B663" s="1">
        <f>IF(ISNUMBER(SEARCH('Анкета пустая'!$B$4,C663)),MAX($B$1:B662)+1,0)</f>
        <v>0</v>
      </c>
      <c r="C663" s="47" t="s">
        <v>1057</v>
      </c>
      <c r="E663">
        <v>662</v>
      </c>
      <c r="F663" t="e">
        <f t="shared" si="10"/>
        <v>#N/A</v>
      </c>
    </row>
    <row r="664" spans="1:6" x14ac:dyDescent="0.25">
      <c r="A664" s="1" t="s">
        <v>179</v>
      </c>
      <c r="B664" s="1">
        <f>IF(ISNUMBER(SEARCH('Анкета пустая'!$B$4,C664)),MAX($B$1:B663)+1,0)</f>
        <v>0</v>
      </c>
      <c r="C664" s="47" t="s">
        <v>667</v>
      </c>
      <c r="E664">
        <v>663</v>
      </c>
      <c r="F664" t="e">
        <f t="shared" si="10"/>
        <v>#N/A</v>
      </c>
    </row>
    <row r="665" spans="1:6" x14ac:dyDescent="0.25">
      <c r="A665" s="1" t="s">
        <v>460</v>
      </c>
      <c r="B665" s="1">
        <f>IF(ISNUMBER(SEARCH('Анкета пустая'!$B$4,C665)),MAX($B$1:B664)+1,0)</f>
        <v>0</v>
      </c>
      <c r="C665" s="47" t="s">
        <v>1903</v>
      </c>
      <c r="E665">
        <v>664</v>
      </c>
      <c r="F665" t="e">
        <f t="shared" si="10"/>
        <v>#N/A</v>
      </c>
    </row>
    <row r="666" spans="1:6" x14ac:dyDescent="0.25">
      <c r="A666" s="1" t="s">
        <v>317</v>
      </c>
      <c r="B666" s="1">
        <f>IF(ISNUMBER(SEARCH('Анкета пустая'!$B$4,C666)),MAX($B$1:B665)+1,0)</f>
        <v>0</v>
      </c>
      <c r="C666" s="47" t="s">
        <v>1404</v>
      </c>
      <c r="E666">
        <v>665</v>
      </c>
      <c r="F666" t="e">
        <f t="shared" si="10"/>
        <v>#N/A</v>
      </c>
    </row>
    <row r="667" spans="1:6" x14ac:dyDescent="0.25">
      <c r="A667" s="1" t="s">
        <v>328</v>
      </c>
      <c r="B667" s="1">
        <f>IF(ISNUMBER(SEARCH('Анкета пустая'!$B$4,C667)),MAX($B$1:B666)+1,0)</f>
        <v>0</v>
      </c>
      <c r="C667" s="47" t="s">
        <v>1476</v>
      </c>
      <c r="E667">
        <v>666</v>
      </c>
      <c r="F667" t="e">
        <f t="shared" si="10"/>
        <v>#N/A</v>
      </c>
    </row>
    <row r="668" spans="1:6" x14ac:dyDescent="0.25">
      <c r="A668" s="1" t="s">
        <v>344</v>
      </c>
      <c r="B668" s="1">
        <f>IF(ISNUMBER(SEARCH('Анкета пустая'!$B$4,C668)),MAX($B$1:B667)+1,0)</f>
        <v>0</v>
      </c>
      <c r="C668" s="47" t="s">
        <v>1538</v>
      </c>
      <c r="E668">
        <v>667</v>
      </c>
      <c r="F668" t="e">
        <f t="shared" si="10"/>
        <v>#N/A</v>
      </c>
    </row>
    <row r="669" spans="1:6" x14ac:dyDescent="0.25">
      <c r="A669" s="1" t="s">
        <v>283</v>
      </c>
      <c r="B669" s="1">
        <f>IF(ISNUMBER(SEARCH('Анкета пустая'!$B$4,C669)),MAX($B$1:B668)+1,0)</f>
        <v>0</v>
      </c>
      <c r="C669" s="47" t="s">
        <v>1279</v>
      </c>
      <c r="E669">
        <v>668</v>
      </c>
      <c r="F669" t="e">
        <f t="shared" si="10"/>
        <v>#N/A</v>
      </c>
    </row>
    <row r="670" spans="1:6" x14ac:dyDescent="0.25">
      <c r="A670" s="1" t="s">
        <v>210</v>
      </c>
      <c r="B670" s="1">
        <f>IF(ISNUMBER(SEARCH('Анкета пустая'!$B$4,C670)),MAX($B$1:B669)+1,0)</f>
        <v>0</v>
      </c>
      <c r="C670" s="47" t="s">
        <v>857</v>
      </c>
      <c r="E670">
        <v>669</v>
      </c>
      <c r="F670" t="e">
        <f t="shared" si="10"/>
        <v>#N/A</v>
      </c>
    </row>
    <row r="671" spans="1:6" x14ac:dyDescent="0.25">
      <c r="A671" s="1" t="s">
        <v>322</v>
      </c>
      <c r="B671" s="1">
        <f>IF(ISNUMBER(SEARCH('Анкета пустая'!$B$4,C671)),MAX($B$1:B670)+1,0)</f>
        <v>0</v>
      </c>
      <c r="C671" s="47" t="s">
        <v>1430</v>
      </c>
      <c r="E671">
        <v>670</v>
      </c>
      <c r="F671" t="e">
        <f t="shared" si="10"/>
        <v>#N/A</v>
      </c>
    </row>
    <row r="672" spans="1:6" x14ac:dyDescent="0.25">
      <c r="A672" s="1">
        <v>2013410</v>
      </c>
      <c r="B672" s="1">
        <f>IF(ISNUMBER(SEARCH('Анкета пустая'!$B$4,C672)),MAX($B$1:B671)+1,0)</f>
        <v>0</v>
      </c>
      <c r="C672" s="47" t="s">
        <v>704</v>
      </c>
      <c r="E672">
        <v>671</v>
      </c>
      <c r="F672" t="e">
        <f t="shared" si="10"/>
        <v>#N/A</v>
      </c>
    </row>
    <row r="673" spans="1:6" x14ac:dyDescent="0.25">
      <c r="A673" s="1" t="s">
        <v>504</v>
      </c>
      <c r="B673" s="1">
        <f>IF(ISNUMBER(SEARCH('Анкета пустая'!$B$4,C673)),MAX($B$1:B672)+1,0)</f>
        <v>0</v>
      </c>
      <c r="C673" s="47" t="s">
        <v>1996</v>
      </c>
      <c r="E673">
        <v>672</v>
      </c>
      <c r="F673" t="e">
        <f t="shared" si="10"/>
        <v>#N/A</v>
      </c>
    </row>
    <row r="674" spans="1:6" x14ac:dyDescent="0.25">
      <c r="A674" s="1" t="s">
        <v>465</v>
      </c>
      <c r="B674" s="1">
        <f>IF(ISNUMBER(SEARCH('Анкета пустая'!$B$4,C674)),MAX($B$1:B673)+1,0)</f>
        <v>0</v>
      </c>
      <c r="C674" s="47" t="s">
        <v>1929</v>
      </c>
      <c r="E674">
        <v>673</v>
      </c>
      <c r="F674" t="e">
        <f t="shared" si="10"/>
        <v>#N/A</v>
      </c>
    </row>
    <row r="675" spans="1:6" x14ac:dyDescent="0.25">
      <c r="A675" s="1" t="s">
        <v>217</v>
      </c>
      <c r="B675" s="1">
        <f>IF(ISNUMBER(SEARCH('Анкета пустая'!$B$4,C675)),MAX($B$1:B674)+1,0)</f>
        <v>0</v>
      </c>
      <c r="C675" s="47" t="s">
        <v>918</v>
      </c>
      <c r="E675">
        <v>674</v>
      </c>
      <c r="F675" t="e">
        <f t="shared" si="10"/>
        <v>#N/A</v>
      </c>
    </row>
    <row r="676" spans="1:6" x14ac:dyDescent="0.25">
      <c r="A676" s="1" t="s">
        <v>439</v>
      </c>
      <c r="B676" s="1">
        <f>IF(ISNUMBER(SEARCH('Анкета пустая'!$B$4,C676)),MAX($B$1:B675)+1,0)</f>
        <v>0</v>
      </c>
      <c r="C676" s="47" t="s">
        <v>1851</v>
      </c>
      <c r="E676">
        <v>675</v>
      </c>
      <c r="F676" t="e">
        <f t="shared" si="10"/>
        <v>#N/A</v>
      </c>
    </row>
    <row r="677" spans="1:6" x14ac:dyDescent="0.25">
      <c r="A677" s="1" t="s">
        <v>464</v>
      </c>
      <c r="B677" s="1">
        <f>IF(ISNUMBER(SEARCH('Анкета пустая'!$B$4,C677)),MAX($B$1:B676)+1,0)</f>
        <v>0</v>
      </c>
      <c r="C677" s="47" t="s">
        <v>1918</v>
      </c>
      <c r="E677">
        <v>676</v>
      </c>
      <c r="F677" t="e">
        <f t="shared" si="10"/>
        <v>#N/A</v>
      </c>
    </row>
    <row r="678" spans="1:6" x14ac:dyDescent="0.25">
      <c r="A678" s="1" t="s">
        <v>464</v>
      </c>
      <c r="B678" s="1">
        <f>IF(ISNUMBER(SEARCH('Анкета пустая'!$B$4,C678)),MAX($B$1:B677)+1,0)</f>
        <v>0</v>
      </c>
      <c r="C678" s="47" t="s">
        <v>1917</v>
      </c>
      <c r="E678">
        <v>677</v>
      </c>
      <c r="F678" t="e">
        <f t="shared" si="10"/>
        <v>#N/A</v>
      </c>
    </row>
    <row r="679" spans="1:6" x14ac:dyDescent="0.25">
      <c r="A679" s="1">
        <v>2573300</v>
      </c>
      <c r="B679" s="1">
        <f>IF(ISNUMBER(SEARCH('Анкета пустая'!$B$4,C679)),MAX($B$1:B678)+1,0)</f>
        <v>0</v>
      </c>
      <c r="C679" s="47" t="s">
        <v>1193</v>
      </c>
      <c r="E679">
        <v>678</v>
      </c>
      <c r="F679" t="e">
        <f t="shared" si="10"/>
        <v>#N/A</v>
      </c>
    </row>
    <row r="680" spans="1:6" x14ac:dyDescent="0.25">
      <c r="A680" s="1" t="s">
        <v>179</v>
      </c>
      <c r="B680" s="1">
        <f>IF(ISNUMBER(SEARCH('Анкета пустая'!$B$4,C680)),MAX($B$1:B679)+1,0)</f>
        <v>0</v>
      </c>
      <c r="C680" s="47" t="s">
        <v>551</v>
      </c>
      <c r="E680">
        <v>679</v>
      </c>
      <c r="F680" t="e">
        <f t="shared" si="10"/>
        <v>#N/A</v>
      </c>
    </row>
    <row r="681" spans="1:6" x14ac:dyDescent="0.25">
      <c r="A681" s="1" t="s">
        <v>179</v>
      </c>
      <c r="B681" s="1">
        <f>IF(ISNUMBER(SEARCH('Анкета пустая'!$B$4,C681)),MAX($B$1:B680)+1,0)</f>
        <v>0</v>
      </c>
      <c r="C681" s="47" t="s">
        <v>661</v>
      </c>
      <c r="E681">
        <v>680</v>
      </c>
      <c r="F681" t="e">
        <f t="shared" si="10"/>
        <v>#N/A</v>
      </c>
    </row>
    <row r="682" spans="1:6" x14ac:dyDescent="0.25">
      <c r="A682" s="1" t="s">
        <v>179</v>
      </c>
      <c r="B682" s="1">
        <f>IF(ISNUMBER(SEARCH('Анкета пустая'!$B$4,C682)),MAX($B$1:B681)+1,0)</f>
        <v>0</v>
      </c>
      <c r="C682" s="47" t="s">
        <v>664</v>
      </c>
      <c r="E682">
        <v>681</v>
      </c>
      <c r="F682" t="e">
        <f t="shared" si="10"/>
        <v>#N/A</v>
      </c>
    </row>
    <row r="683" spans="1:6" x14ac:dyDescent="0.25">
      <c r="A683" s="1" t="s">
        <v>179</v>
      </c>
      <c r="B683" s="1">
        <f>IF(ISNUMBER(SEARCH('Анкета пустая'!$B$4,C683)),MAX($B$1:B682)+1,0)</f>
        <v>0</v>
      </c>
      <c r="C683" s="47" t="s">
        <v>660</v>
      </c>
      <c r="E683">
        <v>682</v>
      </c>
      <c r="F683" t="e">
        <f t="shared" si="10"/>
        <v>#N/A</v>
      </c>
    </row>
    <row r="684" spans="1:6" x14ac:dyDescent="0.25">
      <c r="A684" s="1" t="s">
        <v>179</v>
      </c>
      <c r="B684" s="1">
        <f>IF(ISNUMBER(SEARCH('Анкета пустая'!$B$4,C684)),MAX($B$1:B683)+1,0)</f>
        <v>0</v>
      </c>
      <c r="C684" s="47" t="s">
        <v>665</v>
      </c>
      <c r="E684">
        <v>683</v>
      </c>
      <c r="F684" t="e">
        <f t="shared" si="10"/>
        <v>#N/A</v>
      </c>
    </row>
    <row r="685" spans="1:6" x14ac:dyDescent="0.25">
      <c r="A685" s="1" t="s">
        <v>179</v>
      </c>
      <c r="B685" s="1">
        <f>IF(ISNUMBER(SEARCH('Анкета пустая'!$B$4,C685)),MAX($B$1:B684)+1,0)</f>
        <v>0</v>
      </c>
      <c r="C685" s="47" t="s">
        <v>662</v>
      </c>
      <c r="E685">
        <v>684</v>
      </c>
      <c r="F685" t="e">
        <f t="shared" si="10"/>
        <v>#N/A</v>
      </c>
    </row>
    <row r="686" spans="1:6" x14ac:dyDescent="0.25">
      <c r="A686" s="1" t="s">
        <v>179</v>
      </c>
      <c r="B686" s="1">
        <f>IF(ISNUMBER(SEARCH('Анкета пустая'!$B$4,C686)),MAX($B$1:B685)+1,0)</f>
        <v>0</v>
      </c>
      <c r="C686" s="47" t="s">
        <v>663</v>
      </c>
      <c r="E686">
        <v>685</v>
      </c>
      <c r="F686" t="e">
        <f t="shared" si="10"/>
        <v>#N/A</v>
      </c>
    </row>
    <row r="687" spans="1:6" x14ac:dyDescent="0.25">
      <c r="A687" s="1">
        <v>2573300</v>
      </c>
      <c r="B687" s="1">
        <f>IF(ISNUMBER(SEARCH('Анкета пустая'!$B$4,C687)),MAX($B$1:B686)+1,0)</f>
        <v>0</v>
      </c>
      <c r="C687" s="47" t="s">
        <v>1160</v>
      </c>
      <c r="E687">
        <v>686</v>
      </c>
      <c r="F687" t="e">
        <f t="shared" si="10"/>
        <v>#N/A</v>
      </c>
    </row>
    <row r="688" spans="1:6" x14ac:dyDescent="0.25">
      <c r="A688" s="1" t="s">
        <v>229</v>
      </c>
      <c r="B688" s="1">
        <f>IF(ISNUMBER(SEARCH('Анкета пустая'!$B$4,C688)),MAX($B$1:B687)+1,0)</f>
        <v>0</v>
      </c>
      <c r="C688" s="47" t="s">
        <v>973</v>
      </c>
      <c r="E688">
        <v>687</v>
      </c>
      <c r="F688" t="e">
        <f t="shared" si="10"/>
        <v>#N/A</v>
      </c>
    </row>
    <row r="689" spans="1:6" x14ac:dyDescent="0.25">
      <c r="A689" s="1" t="s">
        <v>217</v>
      </c>
      <c r="B689" s="1">
        <f>IF(ISNUMBER(SEARCH('Анкета пустая'!$B$4,C689)),MAX($B$1:B688)+1,0)</f>
        <v>0</v>
      </c>
      <c r="C689" s="47" t="s">
        <v>909</v>
      </c>
      <c r="E689">
        <v>688</v>
      </c>
      <c r="F689" t="e">
        <f t="shared" si="10"/>
        <v>#N/A</v>
      </c>
    </row>
    <row r="690" spans="1:6" x14ac:dyDescent="0.25">
      <c r="A690" s="1" t="s">
        <v>217</v>
      </c>
      <c r="B690" s="1">
        <f>IF(ISNUMBER(SEARCH('Анкета пустая'!$B$4,C690)),MAX($B$1:B689)+1,0)</f>
        <v>0</v>
      </c>
      <c r="C690" s="47" t="s">
        <v>922</v>
      </c>
      <c r="E690">
        <v>689</v>
      </c>
      <c r="F690" t="e">
        <f t="shared" si="10"/>
        <v>#N/A</v>
      </c>
    </row>
    <row r="691" spans="1:6" x14ac:dyDescent="0.25">
      <c r="A691" s="1" t="s">
        <v>141</v>
      </c>
      <c r="B691" s="1">
        <f>IF(ISNUMBER(SEARCH('Анкета пустая'!$B$4,C691)),MAX($B$1:B690)+1,0)</f>
        <v>0</v>
      </c>
      <c r="C691" s="47" t="s">
        <v>596</v>
      </c>
      <c r="E691">
        <v>690</v>
      </c>
      <c r="F691" t="e">
        <f t="shared" si="10"/>
        <v>#N/A</v>
      </c>
    </row>
    <row r="692" spans="1:6" x14ac:dyDescent="0.25">
      <c r="A692" s="1">
        <v>2899110</v>
      </c>
      <c r="B692" s="1">
        <f>IF(ISNUMBER(SEARCH('Анкета пустая'!$B$4,C692)),MAX($B$1:B691)+1,0)</f>
        <v>0</v>
      </c>
      <c r="C692" s="47" t="s">
        <v>1861</v>
      </c>
      <c r="E692">
        <v>691</v>
      </c>
      <c r="F692" t="e">
        <f t="shared" si="10"/>
        <v>#N/A</v>
      </c>
    </row>
    <row r="693" spans="1:6" x14ac:dyDescent="0.25">
      <c r="A693" s="1" t="s">
        <v>3804</v>
      </c>
      <c r="B693" s="1">
        <f>IF(ISNUMBER(SEARCH('Анкета пустая'!$B$4,C693)),MAX($B$1:B692)+1,0)</f>
        <v>0</v>
      </c>
      <c r="C693" s="47" t="s">
        <v>3805</v>
      </c>
      <c r="E693">
        <v>692</v>
      </c>
      <c r="F693" t="e">
        <f t="shared" si="10"/>
        <v>#N/A</v>
      </c>
    </row>
    <row r="694" spans="1:6" x14ac:dyDescent="0.25">
      <c r="A694" s="1" t="s">
        <v>367</v>
      </c>
      <c r="B694" s="1">
        <f>IF(ISNUMBER(SEARCH('Анкета пустая'!$B$4,C694)),MAX($B$1:B693)+1,0)</f>
        <v>0</v>
      </c>
      <c r="C694" s="47" t="s">
        <v>1623</v>
      </c>
      <c r="E694">
        <v>693</v>
      </c>
      <c r="F694" t="e">
        <f t="shared" si="10"/>
        <v>#N/A</v>
      </c>
    </row>
    <row r="695" spans="1:6" x14ac:dyDescent="0.25">
      <c r="A695" s="1" t="s">
        <v>364</v>
      </c>
      <c r="B695" s="1">
        <f>IF(ISNUMBER(SEARCH('Анкета пустая'!$B$4,C695)),MAX($B$1:B694)+1,0)</f>
        <v>0</v>
      </c>
      <c r="C695" s="47" t="s">
        <v>1620</v>
      </c>
      <c r="E695">
        <v>694</v>
      </c>
      <c r="F695" t="e">
        <f t="shared" si="10"/>
        <v>#N/A</v>
      </c>
    </row>
    <row r="696" spans="1:6" x14ac:dyDescent="0.25">
      <c r="A696" s="1" t="s">
        <v>440</v>
      </c>
      <c r="B696" s="1">
        <f>IF(ISNUMBER(SEARCH('Анкета пустая'!$B$4,C696)),MAX($B$1:B695)+1,0)</f>
        <v>0</v>
      </c>
      <c r="C696" s="47" t="s">
        <v>1854</v>
      </c>
      <c r="E696">
        <v>695</v>
      </c>
      <c r="F696" t="e">
        <f t="shared" si="10"/>
        <v>#N/A</v>
      </c>
    </row>
    <row r="697" spans="1:6" x14ac:dyDescent="0.25">
      <c r="A697" s="1" t="s">
        <v>365</v>
      </c>
      <c r="B697" s="1">
        <f>IF(ISNUMBER(SEARCH('Анкета пустая'!$B$4,C697)),MAX($B$1:B696)+1,0)</f>
        <v>0</v>
      </c>
      <c r="C697" s="47" t="s">
        <v>1621</v>
      </c>
      <c r="E697">
        <v>696</v>
      </c>
      <c r="F697" t="e">
        <f t="shared" si="10"/>
        <v>#N/A</v>
      </c>
    </row>
    <row r="698" spans="1:6" x14ac:dyDescent="0.25">
      <c r="A698" s="1" t="s">
        <v>3804</v>
      </c>
      <c r="B698" s="1">
        <f>IF(ISNUMBER(SEARCH('Анкета пустая'!$B$4,C698)),MAX($B$1:B697)+1,0)</f>
        <v>0</v>
      </c>
      <c r="C698" s="47" t="s">
        <v>1786</v>
      </c>
      <c r="E698">
        <v>697</v>
      </c>
      <c r="F698" t="e">
        <f t="shared" si="10"/>
        <v>#N/A</v>
      </c>
    </row>
    <row r="699" spans="1:6" x14ac:dyDescent="0.25">
      <c r="A699" s="1" t="s">
        <v>304</v>
      </c>
      <c r="B699" s="1">
        <f>IF(ISNUMBER(SEARCH('Анкета пустая'!$B$4,C699)),MAX($B$1:B698)+1,0)</f>
        <v>0</v>
      </c>
      <c r="C699" s="47" t="s">
        <v>1357</v>
      </c>
      <c r="E699">
        <v>698</v>
      </c>
      <c r="F699" t="e">
        <f t="shared" si="10"/>
        <v>#N/A</v>
      </c>
    </row>
    <row r="700" spans="1:6" x14ac:dyDescent="0.25">
      <c r="A700" s="1">
        <v>2059520</v>
      </c>
      <c r="B700" s="1">
        <f>IF(ISNUMBER(SEARCH('Анкета пустая'!$B$4,C700)),MAX($B$1:B699)+1,0)</f>
        <v>0</v>
      </c>
      <c r="C700" s="47" t="s">
        <v>821</v>
      </c>
      <c r="E700">
        <v>699</v>
      </c>
      <c r="F700" t="e">
        <f t="shared" si="10"/>
        <v>#N/A</v>
      </c>
    </row>
    <row r="701" spans="1:6" x14ac:dyDescent="0.25">
      <c r="A701" s="1" t="s">
        <v>466</v>
      </c>
      <c r="B701" s="1">
        <f>IF(ISNUMBER(SEARCH('Анкета пустая'!$B$4,C701)),MAX($B$1:B700)+1,0)</f>
        <v>0</v>
      </c>
      <c r="C701" s="47" t="s">
        <v>1931</v>
      </c>
      <c r="E701">
        <v>700</v>
      </c>
      <c r="F701" t="e">
        <f t="shared" si="10"/>
        <v>#N/A</v>
      </c>
    </row>
    <row r="702" spans="1:6" x14ac:dyDescent="0.25">
      <c r="A702" s="1" t="s">
        <v>395</v>
      </c>
      <c r="B702" s="1">
        <f>IF(ISNUMBER(SEARCH('Анкета пустая'!$B$4,C702)),MAX($B$1:B701)+1,0)</f>
        <v>0</v>
      </c>
      <c r="C702" s="47" t="s">
        <v>1714</v>
      </c>
      <c r="E702">
        <v>701</v>
      </c>
      <c r="F702" t="e">
        <f t="shared" si="10"/>
        <v>#N/A</v>
      </c>
    </row>
    <row r="703" spans="1:6" x14ac:dyDescent="0.25">
      <c r="A703" s="1" t="s">
        <v>395</v>
      </c>
      <c r="B703" s="1">
        <f>IF(ISNUMBER(SEARCH('Анкета пустая'!$B$4,C703)),MAX($B$1:B702)+1,0)</f>
        <v>0</v>
      </c>
      <c r="C703" s="47" t="s">
        <v>1715</v>
      </c>
      <c r="E703">
        <v>702</v>
      </c>
      <c r="F703" t="e">
        <f t="shared" si="10"/>
        <v>#N/A</v>
      </c>
    </row>
    <row r="704" spans="1:6" x14ac:dyDescent="0.25">
      <c r="A704" s="1" t="s">
        <v>395</v>
      </c>
      <c r="B704" s="1">
        <f>IF(ISNUMBER(SEARCH('Анкета пустая'!$B$4,C704)),MAX($B$1:B703)+1,0)</f>
        <v>0</v>
      </c>
      <c r="C704" s="47" t="s">
        <v>1716</v>
      </c>
      <c r="E704">
        <v>703</v>
      </c>
      <c r="F704" t="e">
        <f t="shared" si="10"/>
        <v>#N/A</v>
      </c>
    </row>
    <row r="705" spans="1:6" x14ac:dyDescent="0.25">
      <c r="A705" s="1" t="s">
        <v>218</v>
      </c>
      <c r="B705" s="1">
        <f>IF(ISNUMBER(SEARCH('Анкета пустая'!$B$4,C705)),MAX($B$1:B704)+1,0)</f>
        <v>0</v>
      </c>
      <c r="C705" s="47" t="s">
        <v>925</v>
      </c>
      <c r="E705">
        <v>704</v>
      </c>
      <c r="F705" t="e">
        <f t="shared" si="10"/>
        <v>#N/A</v>
      </c>
    </row>
    <row r="706" spans="1:6" x14ac:dyDescent="0.25">
      <c r="A706" s="1" t="s">
        <v>236</v>
      </c>
      <c r="B706" s="1">
        <f>IF(ISNUMBER(SEARCH('Анкета пустая'!$B$4,C706)),MAX($B$1:B705)+1,0)</f>
        <v>0</v>
      </c>
      <c r="C706" s="47" t="s">
        <v>999</v>
      </c>
      <c r="E706">
        <v>705</v>
      </c>
      <c r="F706" t="e">
        <f t="shared" ref="F706:F769" si="11">VLOOKUP(E706,B:C,2,0)</f>
        <v>#N/A</v>
      </c>
    </row>
    <row r="707" spans="1:6" x14ac:dyDescent="0.25">
      <c r="A707" s="1" t="s">
        <v>328</v>
      </c>
      <c r="B707" s="1">
        <f>IF(ISNUMBER(SEARCH('Анкета пустая'!$B$4,C707)),MAX($B$1:B706)+1,0)</f>
        <v>0</v>
      </c>
      <c r="C707" s="47" t="s">
        <v>1472</v>
      </c>
      <c r="E707">
        <v>706</v>
      </c>
      <c r="F707" t="e">
        <f t="shared" si="11"/>
        <v>#N/A</v>
      </c>
    </row>
    <row r="708" spans="1:6" x14ac:dyDescent="0.25">
      <c r="A708" s="1" t="s">
        <v>328</v>
      </c>
      <c r="B708" s="1">
        <f>IF(ISNUMBER(SEARCH('Анкета пустая'!$B$4,C708)),MAX($B$1:B707)+1,0)</f>
        <v>0</v>
      </c>
      <c r="C708" s="47" t="s">
        <v>1470</v>
      </c>
      <c r="E708">
        <v>707</v>
      </c>
      <c r="F708" t="e">
        <f t="shared" si="11"/>
        <v>#N/A</v>
      </c>
    </row>
    <row r="709" spans="1:6" x14ac:dyDescent="0.25">
      <c r="A709" s="1" t="s">
        <v>328</v>
      </c>
      <c r="B709" s="1">
        <f>IF(ISNUMBER(SEARCH('Анкета пустая'!$B$4,C709)),MAX($B$1:B708)+1,0)</f>
        <v>0</v>
      </c>
      <c r="C709" s="47" t="s">
        <v>1471</v>
      </c>
      <c r="E709">
        <v>708</v>
      </c>
      <c r="F709" t="e">
        <f t="shared" si="11"/>
        <v>#N/A</v>
      </c>
    </row>
    <row r="710" spans="1:6" x14ac:dyDescent="0.25">
      <c r="A710" s="1">
        <v>2013416</v>
      </c>
      <c r="B710" s="1">
        <f>IF(ISNUMBER(SEARCH('Анкета пустая'!$B$4,C710)),MAX($B$1:B709)+1,0)</f>
        <v>0</v>
      </c>
      <c r="C710" s="47" t="s">
        <v>710</v>
      </c>
      <c r="E710">
        <v>709</v>
      </c>
      <c r="F710" t="e">
        <f t="shared" si="11"/>
        <v>#N/A</v>
      </c>
    </row>
    <row r="711" spans="1:6" x14ac:dyDescent="0.25">
      <c r="A711" s="1">
        <v>2013600</v>
      </c>
      <c r="B711" s="1">
        <f>IF(ISNUMBER(SEARCH('Анкета пустая'!$B$4,C711)),MAX($B$1:B710)+1,0)</f>
        <v>0</v>
      </c>
      <c r="C711" s="47" t="s">
        <v>725</v>
      </c>
      <c r="E711">
        <v>710</v>
      </c>
      <c r="F711" t="e">
        <f t="shared" si="11"/>
        <v>#N/A</v>
      </c>
    </row>
    <row r="712" spans="1:6" x14ac:dyDescent="0.25">
      <c r="A712" s="1" t="s">
        <v>306</v>
      </c>
      <c r="B712" s="1">
        <f>IF(ISNUMBER(SEARCH('Анкета пустая'!$B$4,C712)),MAX($B$1:B711)+1,0)</f>
        <v>0</v>
      </c>
      <c r="C712" s="47" t="s">
        <v>1363</v>
      </c>
      <c r="E712">
        <v>711</v>
      </c>
      <c r="F712" t="e">
        <f t="shared" si="11"/>
        <v>#N/A</v>
      </c>
    </row>
    <row r="713" spans="1:6" x14ac:dyDescent="0.25">
      <c r="A713" s="1" t="s">
        <v>485</v>
      </c>
      <c r="B713" s="1">
        <f>IF(ISNUMBER(SEARCH('Анкета пустая'!$B$4,C713)),MAX($B$1:B712)+1,0)</f>
        <v>0</v>
      </c>
      <c r="C713" s="47" t="s">
        <v>1962</v>
      </c>
      <c r="E713">
        <v>712</v>
      </c>
      <c r="F713" t="e">
        <f t="shared" si="11"/>
        <v>#N/A</v>
      </c>
    </row>
    <row r="714" spans="1:6" x14ac:dyDescent="0.25">
      <c r="A714" s="1" t="s">
        <v>353</v>
      </c>
      <c r="B714" s="1">
        <f>IF(ISNUMBER(SEARCH('Анкета пустая'!$B$4,C714)),MAX($B$1:B713)+1,0)</f>
        <v>0</v>
      </c>
      <c r="C714" s="47" t="s">
        <v>1578</v>
      </c>
      <c r="E714">
        <v>713</v>
      </c>
      <c r="F714" t="e">
        <f t="shared" si="11"/>
        <v>#N/A</v>
      </c>
    </row>
    <row r="715" spans="1:6" x14ac:dyDescent="0.25">
      <c r="A715" s="1">
        <v>1920310</v>
      </c>
      <c r="B715" s="1">
        <f>IF(ISNUMBER(SEARCH('Анкета пустая'!$B$4,C715)),MAX($B$1:B714)+1,0)</f>
        <v>0</v>
      </c>
      <c r="C715" s="47" t="s">
        <v>670</v>
      </c>
      <c r="E715">
        <v>714</v>
      </c>
      <c r="F715" t="e">
        <f t="shared" si="11"/>
        <v>#N/A</v>
      </c>
    </row>
    <row r="716" spans="1:6" x14ac:dyDescent="0.25">
      <c r="A716" s="1">
        <v>2014120</v>
      </c>
      <c r="B716" s="1">
        <f>IF(ISNUMBER(SEARCH('Анкета пустая'!$B$4,C716)),MAX($B$1:B715)+1,0)</f>
        <v>0</v>
      </c>
      <c r="C716" s="47" t="s">
        <v>731</v>
      </c>
      <c r="E716">
        <v>715</v>
      </c>
      <c r="F716" t="e">
        <f t="shared" si="11"/>
        <v>#N/A</v>
      </c>
    </row>
    <row r="717" spans="1:6" x14ac:dyDescent="0.25">
      <c r="A717" s="1">
        <v>2014620</v>
      </c>
      <c r="B717" s="1">
        <f>IF(ISNUMBER(SEARCH('Анкета пустая'!$B$4,C717)),MAX($B$1:B716)+1,0)</f>
        <v>0</v>
      </c>
      <c r="C717" s="47" t="s">
        <v>743</v>
      </c>
      <c r="E717">
        <v>716</v>
      </c>
      <c r="F717" t="e">
        <f t="shared" si="11"/>
        <v>#N/A</v>
      </c>
    </row>
    <row r="718" spans="1:6" x14ac:dyDescent="0.25">
      <c r="A718" s="1" t="s">
        <v>500</v>
      </c>
      <c r="B718" s="1">
        <f>IF(ISNUMBER(SEARCH('Анкета пустая'!$B$4,C718)),MAX($B$1:B717)+1,0)</f>
        <v>0</v>
      </c>
      <c r="C718" s="47" t="s">
        <v>1993</v>
      </c>
      <c r="E718">
        <v>717</v>
      </c>
      <c r="F718" t="e">
        <f t="shared" si="11"/>
        <v>#N/A</v>
      </c>
    </row>
    <row r="719" spans="1:6" x14ac:dyDescent="0.25">
      <c r="A719" s="1">
        <v>2059520</v>
      </c>
      <c r="B719" s="1">
        <f>IF(ISNUMBER(SEARCH('Анкета пустая'!$B$4,C719)),MAX($B$1:B718)+1,0)</f>
        <v>0</v>
      </c>
      <c r="C719" s="47" t="s">
        <v>798</v>
      </c>
      <c r="E719">
        <v>718</v>
      </c>
      <c r="F719" t="e">
        <f t="shared" si="11"/>
        <v>#N/A</v>
      </c>
    </row>
    <row r="720" spans="1:6" x14ac:dyDescent="0.25">
      <c r="A720" s="1">
        <v>2573400</v>
      </c>
      <c r="B720" s="1">
        <f>IF(ISNUMBER(SEARCH('Анкета пустая'!$B$4,C720)),MAX($B$1:B719)+1,0)</f>
        <v>0</v>
      </c>
      <c r="C720" s="47" t="s">
        <v>1238</v>
      </c>
      <c r="E720">
        <v>719</v>
      </c>
      <c r="F720" t="e">
        <f t="shared" si="11"/>
        <v>#N/A</v>
      </c>
    </row>
    <row r="721" spans="1:6" x14ac:dyDescent="0.25">
      <c r="A721" s="1">
        <v>2573300</v>
      </c>
      <c r="B721" s="1">
        <f>IF(ISNUMBER(SEARCH('Анкета пустая'!$B$4,C721)),MAX($B$1:B720)+1,0)</f>
        <v>0</v>
      </c>
      <c r="C721" s="47" t="s">
        <v>1157</v>
      </c>
      <c r="E721">
        <v>720</v>
      </c>
      <c r="F721" t="e">
        <f t="shared" si="11"/>
        <v>#N/A</v>
      </c>
    </row>
    <row r="722" spans="1:6" x14ac:dyDescent="0.25">
      <c r="A722" s="1" t="s">
        <v>346</v>
      </c>
      <c r="B722" s="1">
        <f>IF(ISNUMBER(SEARCH('Анкета пустая'!$B$4,C722)),MAX($B$1:B721)+1,0)</f>
        <v>0</v>
      </c>
      <c r="C722" s="47" t="s">
        <v>1552</v>
      </c>
      <c r="E722">
        <v>721</v>
      </c>
      <c r="F722" t="e">
        <f t="shared" si="11"/>
        <v>#N/A</v>
      </c>
    </row>
    <row r="723" spans="1:6" x14ac:dyDescent="0.25">
      <c r="A723" s="1" t="s">
        <v>437</v>
      </c>
      <c r="B723" s="1">
        <f>IF(ISNUMBER(SEARCH('Анкета пустая'!$B$4,C723)),MAX($B$1:B722)+1,0)</f>
        <v>0</v>
      </c>
      <c r="C723" s="47" t="s">
        <v>1848</v>
      </c>
      <c r="E723">
        <v>722</v>
      </c>
      <c r="F723" t="e">
        <f t="shared" si="11"/>
        <v>#N/A</v>
      </c>
    </row>
    <row r="724" spans="1:6" x14ac:dyDescent="0.25">
      <c r="A724" s="1" t="s">
        <v>236</v>
      </c>
      <c r="B724" s="1">
        <f>IF(ISNUMBER(SEARCH('Анкета пустая'!$B$4,C724)),MAX($B$1:B723)+1,0)</f>
        <v>0</v>
      </c>
      <c r="C724" s="47" t="s">
        <v>1001</v>
      </c>
      <c r="E724">
        <v>723</v>
      </c>
      <c r="F724" t="e">
        <f t="shared" si="11"/>
        <v>#N/A</v>
      </c>
    </row>
    <row r="725" spans="1:6" x14ac:dyDescent="0.25">
      <c r="A725" s="1" t="s">
        <v>316</v>
      </c>
      <c r="B725" s="1">
        <f>IF(ISNUMBER(SEARCH('Анкета пустая'!$B$4,C725)),MAX($B$1:B724)+1,0)</f>
        <v>0</v>
      </c>
      <c r="C725" s="47" t="s">
        <v>1395</v>
      </c>
      <c r="E725">
        <v>724</v>
      </c>
      <c r="F725" t="e">
        <f t="shared" si="11"/>
        <v>#N/A</v>
      </c>
    </row>
    <row r="726" spans="1:6" x14ac:dyDescent="0.25">
      <c r="A726" s="1" t="s">
        <v>325</v>
      </c>
      <c r="B726" s="1">
        <f>IF(ISNUMBER(SEARCH('Анкета пустая'!$B$4,C726)),MAX($B$1:B725)+1,0)</f>
        <v>0</v>
      </c>
      <c r="C726" s="47" t="s">
        <v>1462</v>
      </c>
      <c r="E726">
        <v>725</v>
      </c>
      <c r="F726" t="e">
        <f t="shared" si="11"/>
        <v>#N/A</v>
      </c>
    </row>
    <row r="727" spans="1:6" x14ac:dyDescent="0.25">
      <c r="A727" s="1" t="s">
        <v>310</v>
      </c>
      <c r="B727" s="1">
        <f>IF(ISNUMBER(SEARCH('Анкета пустая'!$B$4,C727)),MAX($B$1:B726)+1,0)</f>
        <v>0</v>
      </c>
      <c r="C727" s="47" t="s">
        <v>1371</v>
      </c>
      <c r="E727">
        <v>726</v>
      </c>
      <c r="F727" t="e">
        <f t="shared" si="11"/>
        <v>#N/A</v>
      </c>
    </row>
    <row r="728" spans="1:6" x14ac:dyDescent="0.25">
      <c r="A728" s="1" t="s">
        <v>440</v>
      </c>
      <c r="B728" s="1">
        <f>IF(ISNUMBER(SEARCH('Анкета пустая'!$B$4,C728)),MAX($B$1:B727)+1,0)</f>
        <v>0</v>
      </c>
      <c r="C728" s="47" t="s">
        <v>1857</v>
      </c>
      <c r="E728">
        <v>727</v>
      </c>
      <c r="F728" t="e">
        <f t="shared" si="11"/>
        <v>#N/A</v>
      </c>
    </row>
    <row r="729" spans="1:6" x14ac:dyDescent="0.25">
      <c r="A729" s="1">
        <v>2824110</v>
      </c>
      <c r="B729" s="1">
        <f>IF(ISNUMBER(SEARCH('Анкета пустая'!$B$4,C729)),MAX($B$1:B728)+1,0)</f>
        <v>0</v>
      </c>
      <c r="C729" s="47" t="s">
        <v>1787</v>
      </c>
      <c r="E729">
        <v>728</v>
      </c>
      <c r="F729" t="e">
        <f t="shared" si="11"/>
        <v>#N/A</v>
      </c>
    </row>
    <row r="730" spans="1:6" x14ac:dyDescent="0.25">
      <c r="A730" s="1" t="s">
        <v>304</v>
      </c>
      <c r="B730" s="1">
        <f>IF(ISNUMBER(SEARCH('Анкета пустая'!$B$4,C730)),MAX($B$1:B729)+1,0)</f>
        <v>0</v>
      </c>
      <c r="C730" s="47" t="s">
        <v>1354</v>
      </c>
      <c r="E730">
        <v>729</v>
      </c>
      <c r="F730" t="e">
        <f t="shared" si="11"/>
        <v>#N/A</v>
      </c>
    </row>
    <row r="731" spans="1:6" x14ac:dyDescent="0.25">
      <c r="A731" s="1" t="s">
        <v>342</v>
      </c>
      <c r="B731" s="1">
        <f>IF(ISNUMBER(SEARCH('Анкета пустая'!$B$4,C731)),MAX($B$1:B730)+1,0)</f>
        <v>0</v>
      </c>
      <c r="C731" s="47" t="s">
        <v>1525</v>
      </c>
      <c r="E731">
        <v>730</v>
      </c>
      <c r="F731" t="e">
        <f t="shared" si="11"/>
        <v>#N/A</v>
      </c>
    </row>
    <row r="732" spans="1:6" x14ac:dyDescent="0.25">
      <c r="A732" s="1" t="s">
        <v>304</v>
      </c>
      <c r="B732" s="1">
        <f>IF(ISNUMBER(SEARCH('Анкета пустая'!$B$4,C732)),MAX($B$1:B731)+1,0)</f>
        <v>0</v>
      </c>
      <c r="C732" s="47" t="s">
        <v>1351</v>
      </c>
      <c r="E732">
        <v>731</v>
      </c>
      <c r="F732" t="e">
        <f t="shared" si="11"/>
        <v>#N/A</v>
      </c>
    </row>
    <row r="733" spans="1:6" x14ac:dyDescent="0.25">
      <c r="A733" s="1" t="s">
        <v>304</v>
      </c>
      <c r="B733" s="1">
        <f>IF(ISNUMBER(SEARCH('Анкета пустая'!$B$4,C733)),MAX($B$1:B732)+1,0)</f>
        <v>0</v>
      </c>
      <c r="C733" s="47" t="s">
        <v>1352</v>
      </c>
      <c r="E733">
        <v>732</v>
      </c>
      <c r="F733" t="e">
        <f t="shared" si="11"/>
        <v>#N/A</v>
      </c>
    </row>
    <row r="734" spans="1:6" x14ac:dyDescent="0.25">
      <c r="A734" s="1" t="s">
        <v>342</v>
      </c>
      <c r="B734" s="1">
        <f>IF(ISNUMBER(SEARCH('Анкета пустая'!$B$4,C734)),MAX($B$1:B733)+1,0)</f>
        <v>0</v>
      </c>
      <c r="C734" s="47" t="s">
        <v>1524</v>
      </c>
      <c r="E734">
        <v>733</v>
      </c>
      <c r="F734" t="e">
        <f t="shared" si="11"/>
        <v>#N/A</v>
      </c>
    </row>
    <row r="735" spans="1:6" x14ac:dyDescent="0.25">
      <c r="A735" s="1" t="s">
        <v>347</v>
      </c>
      <c r="B735" s="1">
        <f>IF(ISNUMBER(SEARCH('Анкета пустая'!$B$4,C735)),MAX($B$1:B734)+1,0)</f>
        <v>0</v>
      </c>
      <c r="C735" s="47" t="s">
        <v>1553</v>
      </c>
      <c r="E735">
        <v>734</v>
      </c>
      <c r="F735" t="e">
        <f t="shared" si="11"/>
        <v>#N/A</v>
      </c>
    </row>
    <row r="736" spans="1:6" x14ac:dyDescent="0.25">
      <c r="A736" s="1" t="s">
        <v>330</v>
      </c>
      <c r="B736" s="1">
        <f>IF(ISNUMBER(SEARCH('Анкета пустая'!$B$4,C736)),MAX($B$1:B735)+1,0)</f>
        <v>0</v>
      </c>
      <c r="C736" s="47" t="s">
        <v>1490</v>
      </c>
      <c r="E736">
        <v>735</v>
      </c>
      <c r="F736" t="e">
        <f t="shared" si="11"/>
        <v>#N/A</v>
      </c>
    </row>
    <row r="737" spans="1:6" x14ac:dyDescent="0.25">
      <c r="A737" s="1" t="s">
        <v>355</v>
      </c>
      <c r="B737" s="1">
        <f>IF(ISNUMBER(SEARCH('Анкета пустая'!$B$4,C737)),MAX($B$1:B736)+1,0)</f>
        <v>0</v>
      </c>
      <c r="C737" s="47" t="s">
        <v>1594</v>
      </c>
      <c r="E737">
        <v>736</v>
      </c>
      <c r="F737" t="e">
        <f t="shared" si="11"/>
        <v>#N/A</v>
      </c>
    </row>
    <row r="738" spans="1:6" x14ac:dyDescent="0.25">
      <c r="A738" s="1" t="s">
        <v>304</v>
      </c>
      <c r="B738" s="1">
        <f>IF(ISNUMBER(SEARCH('Анкета пустая'!$B$4,C738)),MAX($B$1:B737)+1,0)</f>
        <v>0</v>
      </c>
      <c r="C738" s="47" t="s">
        <v>1353</v>
      </c>
      <c r="E738">
        <v>737</v>
      </c>
      <c r="F738" t="e">
        <f t="shared" si="11"/>
        <v>#N/A</v>
      </c>
    </row>
    <row r="739" spans="1:6" x14ac:dyDescent="0.25">
      <c r="A739" s="1" t="s">
        <v>359</v>
      </c>
      <c r="B739" s="1">
        <f>IF(ISNUMBER(SEARCH('Анкета пустая'!$B$4,C739)),MAX($B$1:B738)+1,0)</f>
        <v>0</v>
      </c>
      <c r="C739" s="47" t="s">
        <v>1612</v>
      </c>
      <c r="E739">
        <v>738</v>
      </c>
      <c r="F739" t="e">
        <f t="shared" si="11"/>
        <v>#N/A</v>
      </c>
    </row>
    <row r="740" spans="1:6" x14ac:dyDescent="0.25">
      <c r="A740" s="1" t="s">
        <v>342</v>
      </c>
      <c r="B740" s="1">
        <f>IF(ISNUMBER(SEARCH('Анкета пустая'!$B$4,C740)),MAX($B$1:B739)+1,0)</f>
        <v>0</v>
      </c>
      <c r="C740" s="47" t="s">
        <v>1526</v>
      </c>
      <c r="E740">
        <v>739</v>
      </c>
      <c r="F740" t="e">
        <f t="shared" si="11"/>
        <v>#N/A</v>
      </c>
    </row>
    <row r="741" spans="1:6" x14ac:dyDescent="0.25">
      <c r="A741" s="1" t="s">
        <v>345</v>
      </c>
      <c r="B741" s="1">
        <f>IF(ISNUMBER(SEARCH('Анкета пустая'!$B$4,C741)),MAX($B$1:B740)+1,0)</f>
        <v>0</v>
      </c>
      <c r="C741" s="47" t="s">
        <v>1545</v>
      </c>
      <c r="E741">
        <v>740</v>
      </c>
      <c r="F741" t="e">
        <f t="shared" si="11"/>
        <v>#N/A</v>
      </c>
    </row>
    <row r="742" spans="1:6" x14ac:dyDescent="0.25">
      <c r="A742" s="1" t="s">
        <v>346</v>
      </c>
      <c r="B742" s="1">
        <f>IF(ISNUMBER(SEARCH('Анкета пустая'!$B$4,C742)),MAX($B$1:B741)+1,0)</f>
        <v>0</v>
      </c>
      <c r="C742" s="47" t="s">
        <v>1546</v>
      </c>
      <c r="E742">
        <v>741</v>
      </c>
      <c r="F742" t="e">
        <f t="shared" si="11"/>
        <v>#N/A</v>
      </c>
    </row>
    <row r="743" spans="1:6" x14ac:dyDescent="0.25">
      <c r="A743" s="1" t="s">
        <v>346</v>
      </c>
      <c r="B743" s="1">
        <f>IF(ISNUMBER(SEARCH('Анкета пустая'!$B$4,C743)),MAX($B$1:B742)+1,0)</f>
        <v>0</v>
      </c>
      <c r="C743" s="47" t="s">
        <v>1547</v>
      </c>
      <c r="E743">
        <v>742</v>
      </c>
      <c r="F743" t="e">
        <f t="shared" si="11"/>
        <v>#N/A</v>
      </c>
    </row>
    <row r="744" spans="1:6" x14ac:dyDescent="0.25">
      <c r="A744" s="1" t="s">
        <v>307</v>
      </c>
      <c r="B744" s="1">
        <f>IF(ISNUMBER(SEARCH('Анкета пустая'!$B$4,C744)),MAX($B$1:B743)+1,0)</f>
        <v>0</v>
      </c>
      <c r="C744" s="47" t="s">
        <v>1364</v>
      </c>
      <c r="E744">
        <v>743</v>
      </c>
      <c r="F744" t="e">
        <f t="shared" si="11"/>
        <v>#N/A</v>
      </c>
    </row>
    <row r="745" spans="1:6" x14ac:dyDescent="0.25">
      <c r="A745" s="1" t="s">
        <v>387</v>
      </c>
      <c r="B745" s="1">
        <f>IF(ISNUMBER(SEARCH('Анкета пустая'!$B$4,C745)),MAX($B$1:B744)+1,0)</f>
        <v>0</v>
      </c>
      <c r="C745" s="47" t="s">
        <v>3763</v>
      </c>
      <c r="E745">
        <v>744</v>
      </c>
      <c r="F745" t="e">
        <f t="shared" si="11"/>
        <v>#N/A</v>
      </c>
    </row>
    <row r="746" spans="1:6" x14ac:dyDescent="0.25">
      <c r="A746" s="1" t="s">
        <v>284</v>
      </c>
      <c r="B746" s="1">
        <f>IF(ISNUMBER(SEARCH('Анкета пустая'!$B$4,C746)),MAX($B$1:B745)+1,0)</f>
        <v>0</v>
      </c>
      <c r="C746" s="47" t="s">
        <v>1280</v>
      </c>
      <c r="E746">
        <v>745</v>
      </c>
      <c r="F746" t="e">
        <f t="shared" si="11"/>
        <v>#N/A</v>
      </c>
    </row>
    <row r="747" spans="1:6" x14ac:dyDescent="0.25">
      <c r="A747" s="1" t="s">
        <v>125</v>
      </c>
      <c r="B747" s="1">
        <f>IF(ISNUMBER(SEARCH('Анкета пустая'!$B$4,C747)),MAX($B$1:B746)+1,0)</f>
        <v>0</v>
      </c>
      <c r="C747" s="47" t="s">
        <v>564</v>
      </c>
      <c r="E747">
        <v>746</v>
      </c>
      <c r="F747" t="e">
        <f t="shared" si="11"/>
        <v>#N/A</v>
      </c>
    </row>
    <row r="748" spans="1:6" x14ac:dyDescent="0.25">
      <c r="A748" s="1">
        <v>2573400</v>
      </c>
      <c r="B748" s="1">
        <f>IF(ISNUMBER(SEARCH('Анкета пустая'!$B$4,C748)),MAX($B$1:B747)+1,0)</f>
        <v>0</v>
      </c>
      <c r="C748" s="47" t="s">
        <v>1233</v>
      </c>
      <c r="E748">
        <v>747</v>
      </c>
      <c r="F748" t="e">
        <f t="shared" si="11"/>
        <v>#N/A</v>
      </c>
    </row>
    <row r="749" spans="1:6" x14ac:dyDescent="0.25">
      <c r="A749" s="1">
        <v>2824110</v>
      </c>
      <c r="B749" s="1">
        <f>IF(ISNUMBER(SEARCH('Анкета пустая'!$B$4,C749)),MAX($B$1:B748)+1,0)</f>
        <v>0</v>
      </c>
      <c r="C749" s="47" t="s">
        <v>1781</v>
      </c>
      <c r="E749">
        <v>748</v>
      </c>
      <c r="F749" t="e">
        <f t="shared" si="11"/>
        <v>#N/A</v>
      </c>
    </row>
    <row r="750" spans="1:6" x14ac:dyDescent="0.25">
      <c r="A750" s="1" t="s">
        <v>110</v>
      </c>
      <c r="B750" s="1">
        <f>IF(ISNUMBER(SEARCH('Анкета пустая'!$B$4,C750)),MAX($B$1:B749)+1,0)</f>
        <v>0</v>
      </c>
      <c r="C750" s="47" t="s">
        <v>1959</v>
      </c>
      <c r="E750">
        <v>749</v>
      </c>
      <c r="F750" t="e">
        <f t="shared" si="11"/>
        <v>#N/A</v>
      </c>
    </row>
    <row r="751" spans="1:6" x14ac:dyDescent="0.25">
      <c r="A751" s="1">
        <v>4321109</v>
      </c>
      <c r="B751" s="1">
        <f>IF(ISNUMBER(SEARCH('Анкета пустая'!$B$4,C751)),MAX($B$1:B750)+1,0)</f>
        <v>0</v>
      </c>
      <c r="C751" s="47" t="s">
        <v>1972</v>
      </c>
      <c r="E751">
        <v>750</v>
      </c>
      <c r="F751" t="e">
        <f t="shared" si="11"/>
        <v>#N/A</v>
      </c>
    </row>
    <row r="752" spans="1:6" x14ac:dyDescent="0.25">
      <c r="A752" s="1">
        <v>2573400</v>
      </c>
      <c r="B752" s="1">
        <f>IF(ISNUMBER(SEARCH('Анкета пустая'!$B$4,C752)),MAX($B$1:B751)+1,0)</f>
        <v>0</v>
      </c>
      <c r="C752" s="47" t="s">
        <v>1235</v>
      </c>
      <c r="E752">
        <v>751</v>
      </c>
      <c r="F752" t="e">
        <f t="shared" si="11"/>
        <v>#N/A</v>
      </c>
    </row>
    <row r="753" spans="1:6" x14ac:dyDescent="0.25">
      <c r="A753" s="1" t="s">
        <v>404</v>
      </c>
      <c r="B753" s="1">
        <f>IF(ISNUMBER(SEARCH('Анкета пустая'!$B$4,C753)),MAX($B$1:B752)+1,0)</f>
        <v>0</v>
      </c>
      <c r="C753" s="47" t="s">
        <v>1750</v>
      </c>
      <c r="E753">
        <v>752</v>
      </c>
      <c r="F753" t="e">
        <f t="shared" si="11"/>
        <v>#N/A</v>
      </c>
    </row>
    <row r="754" spans="1:6" x14ac:dyDescent="0.25">
      <c r="A754" s="1" t="s">
        <v>319</v>
      </c>
      <c r="B754" s="1">
        <f>IF(ISNUMBER(SEARCH('Анкета пустая'!$B$4,C754)),MAX($B$1:B753)+1,0)</f>
        <v>0</v>
      </c>
      <c r="C754" s="47" t="s">
        <v>1410</v>
      </c>
      <c r="E754">
        <v>753</v>
      </c>
      <c r="F754" t="e">
        <f t="shared" si="11"/>
        <v>#N/A</v>
      </c>
    </row>
    <row r="755" spans="1:6" x14ac:dyDescent="0.25">
      <c r="A755" s="1" t="s">
        <v>405</v>
      </c>
      <c r="B755" s="1">
        <f>IF(ISNUMBER(SEARCH('Анкета пустая'!$B$4,C755)),MAX($B$1:B754)+1,0)</f>
        <v>0</v>
      </c>
      <c r="C755" s="47" t="s">
        <v>1758</v>
      </c>
      <c r="E755">
        <v>754</v>
      </c>
      <c r="F755" t="e">
        <f t="shared" si="11"/>
        <v>#N/A</v>
      </c>
    </row>
    <row r="756" spans="1:6" x14ac:dyDescent="0.25">
      <c r="A756" s="1" t="s">
        <v>378</v>
      </c>
      <c r="B756" s="1">
        <f>IF(ISNUMBER(SEARCH('Анкета пустая'!$B$4,C756)),MAX($B$1:B755)+1,0)</f>
        <v>0</v>
      </c>
      <c r="C756" s="47" t="s">
        <v>1656</v>
      </c>
      <c r="E756">
        <v>755</v>
      </c>
      <c r="F756" t="e">
        <f t="shared" si="11"/>
        <v>#N/A</v>
      </c>
    </row>
    <row r="757" spans="1:6" x14ac:dyDescent="0.25">
      <c r="A757" s="1" t="s">
        <v>215</v>
      </c>
      <c r="B757" s="1">
        <f>IF(ISNUMBER(SEARCH('Анкета пустая'!$B$4,C757)),MAX($B$1:B756)+1,0)</f>
        <v>0</v>
      </c>
      <c r="C757" s="47" t="s">
        <v>885</v>
      </c>
      <c r="E757">
        <v>756</v>
      </c>
      <c r="F757" t="e">
        <f t="shared" si="11"/>
        <v>#N/A</v>
      </c>
    </row>
    <row r="758" spans="1:6" x14ac:dyDescent="0.25">
      <c r="A758" s="1" t="s">
        <v>405</v>
      </c>
      <c r="B758" s="1">
        <f>IF(ISNUMBER(SEARCH('Анкета пустая'!$B$4,C758)),MAX($B$1:B757)+1,0)</f>
        <v>0</v>
      </c>
      <c r="C758" s="47" t="s">
        <v>1759</v>
      </c>
      <c r="E758">
        <v>757</v>
      </c>
      <c r="F758" t="e">
        <f t="shared" si="11"/>
        <v>#N/A</v>
      </c>
    </row>
    <row r="759" spans="1:6" x14ac:dyDescent="0.25">
      <c r="A759" s="1" t="s">
        <v>405</v>
      </c>
      <c r="B759" s="1">
        <f>IF(ISNUMBER(SEARCH('Анкета пустая'!$B$4,C759)),MAX($B$1:B758)+1,0)</f>
        <v>0</v>
      </c>
      <c r="C759" s="47" t="s">
        <v>1757</v>
      </c>
      <c r="E759">
        <v>758</v>
      </c>
      <c r="F759" t="e">
        <f t="shared" si="11"/>
        <v>#N/A</v>
      </c>
    </row>
    <row r="760" spans="1:6" x14ac:dyDescent="0.25">
      <c r="A760" s="1" t="s">
        <v>216</v>
      </c>
      <c r="B760" s="1">
        <f>IF(ISNUMBER(SEARCH('Анкета пустая'!$B$4,C760)),MAX($B$1:B759)+1,0)</f>
        <v>0</v>
      </c>
      <c r="C760" s="47" t="s">
        <v>3652</v>
      </c>
      <c r="E760">
        <v>759</v>
      </c>
      <c r="F760" t="e">
        <f t="shared" si="11"/>
        <v>#N/A</v>
      </c>
    </row>
    <row r="761" spans="1:6" x14ac:dyDescent="0.25">
      <c r="A761" s="1" t="s">
        <v>405</v>
      </c>
      <c r="B761" s="1">
        <f>IF(ISNUMBER(SEARCH('Анкета пустая'!$B$4,C761)),MAX($B$1:B760)+1,0)</f>
        <v>0</v>
      </c>
      <c r="C761" s="47" t="s">
        <v>1755</v>
      </c>
      <c r="E761">
        <v>760</v>
      </c>
      <c r="F761" t="e">
        <f t="shared" si="11"/>
        <v>#N/A</v>
      </c>
    </row>
    <row r="762" spans="1:6" x14ac:dyDescent="0.25">
      <c r="A762" s="1" t="s">
        <v>216</v>
      </c>
      <c r="B762" s="1">
        <f>IF(ISNUMBER(SEARCH('Анкета пустая'!$B$4,C762)),MAX($B$1:B761)+1,0)</f>
        <v>0</v>
      </c>
      <c r="C762" s="47" t="s">
        <v>902</v>
      </c>
      <c r="E762">
        <v>761</v>
      </c>
      <c r="F762" t="e">
        <f t="shared" si="11"/>
        <v>#N/A</v>
      </c>
    </row>
    <row r="763" spans="1:6" x14ac:dyDescent="0.25">
      <c r="A763" s="1" t="s">
        <v>405</v>
      </c>
      <c r="B763" s="1">
        <f>IF(ISNUMBER(SEARCH('Анкета пустая'!$B$4,C763)),MAX($B$1:B762)+1,0)</f>
        <v>0</v>
      </c>
      <c r="C763" s="47" t="s">
        <v>1756</v>
      </c>
      <c r="E763">
        <v>762</v>
      </c>
      <c r="F763" t="e">
        <f t="shared" si="11"/>
        <v>#N/A</v>
      </c>
    </row>
    <row r="764" spans="1:6" x14ac:dyDescent="0.25">
      <c r="A764" s="1" t="s">
        <v>198</v>
      </c>
      <c r="B764" s="1">
        <f>IF(ISNUMBER(SEARCH('Анкета пустая'!$B$4,C764)),MAX($B$1:B763)+1,0)</f>
        <v>0</v>
      </c>
      <c r="C764" s="47" t="s">
        <v>775</v>
      </c>
      <c r="E764">
        <v>763</v>
      </c>
      <c r="F764" t="e">
        <f t="shared" si="11"/>
        <v>#N/A</v>
      </c>
    </row>
    <row r="765" spans="1:6" x14ac:dyDescent="0.25">
      <c r="A765" s="1" t="s">
        <v>298</v>
      </c>
      <c r="B765" s="1">
        <f>IF(ISNUMBER(SEARCH('Анкета пустая'!$B$4,C765)),MAX($B$1:B764)+1,0)</f>
        <v>0</v>
      </c>
      <c r="C765" s="47" t="s">
        <v>1323</v>
      </c>
      <c r="E765">
        <v>764</v>
      </c>
      <c r="F765" t="e">
        <f t="shared" si="11"/>
        <v>#N/A</v>
      </c>
    </row>
    <row r="766" spans="1:6" x14ac:dyDescent="0.25">
      <c r="A766" s="1" t="s">
        <v>440</v>
      </c>
      <c r="B766" s="1">
        <f>IF(ISNUMBER(SEARCH('Анкета пустая'!$B$4,C766)),MAX($B$1:B765)+1,0)</f>
        <v>0</v>
      </c>
      <c r="C766" s="47" t="s">
        <v>1855</v>
      </c>
      <c r="E766">
        <v>765</v>
      </c>
      <c r="F766" t="e">
        <f t="shared" si="11"/>
        <v>#N/A</v>
      </c>
    </row>
    <row r="767" spans="1:6" x14ac:dyDescent="0.25">
      <c r="A767" s="1" t="s">
        <v>322</v>
      </c>
      <c r="B767" s="1">
        <f>IF(ISNUMBER(SEARCH('Анкета пустая'!$B$4,C767)),MAX($B$1:B766)+1,0)</f>
        <v>0</v>
      </c>
      <c r="C767" s="47" t="s">
        <v>1426</v>
      </c>
      <c r="E767">
        <v>766</v>
      </c>
      <c r="F767" t="e">
        <f t="shared" si="11"/>
        <v>#N/A</v>
      </c>
    </row>
    <row r="768" spans="1:6" x14ac:dyDescent="0.25">
      <c r="A768" s="1">
        <v>2573400</v>
      </c>
      <c r="B768" s="1">
        <f>IF(ISNUMBER(SEARCH('Анкета пустая'!$B$4,C768)),MAX($B$1:B767)+1,0)</f>
        <v>0</v>
      </c>
      <c r="C768" s="47" t="s">
        <v>1202</v>
      </c>
      <c r="E768">
        <v>767</v>
      </c>
      <c r="F768" t="e">
        <f t="shared" si="11"/>
        <v>#N/A</v>
      </c>
    </row>
    <row r="769" spans="1:6" x14ac:dyDescent="0.25">
      <c r="A769" s="1">
        <v>2573400</v>
      </c>
      <c r="B769" s="1">
        <f>IF(ISNUMBER(SEARCH('Анкета пустая'!$B$4,C769)),MAX($B$1:B768)+1,0)</f>
        <v>0</v>
      </c>
      <c r="C769" s="47" t="s">
        <v>1198</v>
      </c>
      <c r="E769">
        <v>768</v>
      </c>
      <c r="F769" t="e">
        <f t="shared" si="11"/>
        <v>#N/A</v>
      </c>
    </row>
    <row r="770" spans="1:6" x14ac:dyDescent="0.25">
      <c r="A770" s="1" t="s">
        <v>428</v>
      </c>
      <c r="B770" s="1">
        <f>IF(ISNUMBER(SEARCH('Анкета пустая'!$B$4,C770)),MAX($B$1:B769)+1,0)</f>
        <v>0</v>
      </c>
      <c r="C770" s="47" t="s">
        <v>1829</v>
      </c>
      <c r="E770">
        <v>769</v>
      </c>
      <c r="F770" t="e">
        <f t="shared" ref="F770:F833" si="12">VLOOKUP(E770,B:C,2,0)</f>
        <v>#N/A</v>
      </c>
    </row>
    <row r="771" spans="1:6" x14ac:dyDescent="0.25">
      <c r="A771" s="1">
        <v>2573400</v>
      </c>
      <c r="B771" s="1">
        <f>IF(ISNUMBER(SEARCH('Анкета пустая'!$B$4,C771)),MAX($B$1:B770)+1,0)</f>
        <v>0</v>
      </c>
      <c r="C771" s="47" t="s">
        <v>1204</v>
      </c>
      <c r="E771">
        <v>770</v>
      </c>
      <c r="F771" t="e">
        <f t="shared" si="12"/>
        <v>#N/A</v>
      </c>
    </row>
    <row r="772" spans="1:6" x14ac:dyDescent="0.25">
      <c r="A772" s="1" t="s">
        <v>281</v>
      </c>
      <c r="B772" s="1">
        <f>IF(ISNUMBER(SEARCH('Анкета пустая'!$B$4,C772)),MAX($B$1:B771)+1,0)</f>
        <v>0</v>
      </c>
      <c r="C772" s="47" t="s">
        <v>1271</v>
      </c>
      <c r="E772">
        <v>771</v>
      </c>
      <c r="F772" t="e">
        <f t="shared" si="12"/>
        <v>#N/A</v>
      </c>
    </row>
    <row r="773" spans="1:6" x14ac:dyDescent="0.25">
      <c r="A773" s="1">
        <v>2573400</v>
      </c>
      <c r="B773" s="1">
        <f>IF(ISNUMBER(SEARCH('Анкета пустая'!$B$4,C773)),MAX($B$1:B772)+1,0)</f>
        <v>0</v>
      </c>
      <c r="C773" s="47" t="s">
        <v>1196</v>
      </c>
      <c r="E773">
        <v>772</v>
      </c>
      <c r="F773" t="e">
        <f t="shared" si="12"/>
        <v>#N/A</v>
      </c>
    </row>
    <row r="774" spans="1:6" x14ac:dyDescent="0.25">
      <c r="A774" s="1">
        <v>2573400</v>
      </c>
      <c r="B774" s="1">
        <f>IF(ISNUMBER(SEARCH('Анкета пустая'!$B$4,C774)),MAX($B$1:B773)+1,0)</f>
        <v>0</v>
      </c>
      <c r="C774" s="47" t="s">
        <v>1199</v>
      </c>
      <c r="E774">
        <v>773</v>
      </c>
      <c r="F774" t="e">
        <f t="shared" si="12"/>
        <v>#N/A</v>
      </c>
    </row>
    <row r="775" spans="1:6" x14ac:dyDescent="0.25">
      <c r="A775" s="1" t="s">
        <v>457</v>
      </c>
      <c r="B775" s="1">
        <f>IF(ISNUMBER(SEARCH('Анкета пустая'!$B$4,C775)),MAX($B$1:B774)+1,0)</f>
        <v>0</v>
      </c>
      <c r="C775" s="47" t="s">
        <v>1899</v>
      </c>
      <c r="E775">
        <v>774</v>
      </c>
      <c r="F775" t="e">
        <f t="shared" si="12"/>
        <v>#N/A</v>
      </c>
    </row>
    <row r="776" spans="1:6" x14ac:dyDescent="0.25">
      <c r="A776" s="1">
        <v>2573300</v>
      </c>
      <c r="B776" s="1">
        <f>IF(ISNUMBER(SEARCH('Анкета пустая'!$B$4,C776)),MAX($B$1:B775)+1,0)</f>
        <v>0</v>
      </c>
      <c r="C776" s="47" t="s">
        <v>3746</v>
      </c>
      <c r="E776">
        <v>775</v>
      </c>
      <c r="F776" t="e">
        <f t="shared" si="12"/>
        <v>#N/A</v>
      </c>
    </row>
    <row r="777" spans="1:6" x14ac:dyDescent="0.25">
      <c r="A777" s="1">
        <v>2824120</v>
      </c>
      <c r="B777" s="1">
        <f>IF(ISNUMBER(SEARCH('Анкета пустая'!$B$4,C777)),MAX($B$1:B776)+1,0)</f>
        <v>0</v>
      </c>
      <c r="C777" s="47" t="s">
        <v>1790</v>
      </c>
      <c r="E777">
        <v>776</v>
      </c>
      <c r="F777" t="e">
        <f t="shared" si="12"/>
        <v>#N/A</v>
      </c>
    </row>
    <row r="778" spans="1:6" x14ac:dyDescent="0.25">
      <c r="A778" s="1">
        <v>2573300</v>
      </c>
      <c r="B778" s="1">
        <f>IF(ISNUMBER(SEARCH('Анкета пустая'!$B$4,C778)),MAX($B$1:B777)+1,0)</f>
        <v>0</v>
      </c>
      <c r="C778" s="47" t="s">
        <v>1147</v>
      </c>
      <c r="E778">
        <v>777</v>
      </c>
      <c r="F778" t="e">
        <f t="shared" si="12"/>
        <v>#N/A</v>
      </c>
    </row>
    <row r="779" spans="1:6" x14ac:dyDescent="0.25">
      <c r="A779" s="1" t="s">
        <v>383</v>
      </c>
      <c r="B779" s="1">
        <f>IF(ISNUMBER(SEARCH('Анкета пустая'!$B$4,C779)),MAX($B$1:B778)+1,0)</f>
        <v>0</v>
      </c>
      <c r="C779" s="47" t="s">
        <v>1674</v>
      </c>
      <c r="E779">
        <v>778</v>
      </c>
      <c r="F779" t="e">
        <f t="shared" si="12"/>
        <v>#N/A</v>
      </c>
    </row>
    <row r="780" spans="1:6" x14ac:dyDescent="0.25">
      <c r="A780" s="1" t="s">
        <v>422</v>
      </c>
      <c r="B780" s="1">
        <f>IF(ISNUMBER(SEARCH('Анкета пустая'!$B$4,C780)),MAX($B$1:B779)+1,0)</f>
        <v>0</v>
      </c>
      <c r="C780" s="47" t="s">
        <v>1815</v>
      </c>
      <c r="E780">
        <v>779</v>
      </c>
      <c r="F780" t="e">
        <f t="shared" si="12"/>
        <v>#N/A</v>
      </c>
    </row>
    <row r="781" spans="1:6" x14ac:dyDescent="0.25">
      <c r="A781" s="1">
        <v>2573400</v>
      </c>
      <c r="B781" s="1">
        <f>IF(ISNUMBER(SEARCH('Анкета пустая'!$B$4,C781)),MAX($B$1:B780)+1,0)</f>
        <v>0</v>
      </c>
      <c r="C781" s="47" t="s">
        <v>1203</v>
      </c>
      <c r="E781">
        <v>780</v>
      </c>
      <c r="F781" t="e">
        <f t="shared" si="12"/>
        <v>#N/A</v>
      </c>
    </row>
    <row r="782" spans="1:6" x14ac:dyDescent="0.25">
      <c r="A782" s="1">
        <v>2572140</v>
      </c>
      <c r="B782" s="1">
        <f>IF(ISNUMBER(SEARCH('Анкета пустая'!$B$4,C782)),MAX($B$1:B781)+1,0)</f>
        <v>0</v>
      </c>
      <c r="C782" s="47" t="s">
        <v>1133</v>
      </c>
      <c r="E782">
        <v>781</v>
      </c>
      <c r="F782" t="e">
        <f t="shared" si="12"/>
        <v>#N/A</v>
      </c>
    </row>
    <row r="783" spans="1:6" x14ac:dyDescent="0.25">
      <c r="A783" s="1" t="s">
        <v>384</v>
      </c>
      <c r="B783" s="1">
        <f>IF(ISNUMBER(SEARCH('Анкета пустая'!$B$4,C783)),MAX($B$1:B782)+1,0)</f>
        <v>0</v>
      </c>
      <c r="C783" s="47" t="s">
        <v>1676</v>
      </c>
      <c r="E783">
        <v>782</v>
      </c>
      <c r="F783" t="e">
        <f t="shared" si="12"/>
        <v>#N/A</v>
      </c>
    </row>
    <row r="784" spans="1:6" x14ac:dyDescent="0.25">
      <c r="A784" s="1">
        <v>2573400</v>
      </c>
      <c r="B784" s="1">
        <f>IF(ISNUMBER(SEARCH('Анкета пустая'!$B$4,C784)),MAX($B$1:B783)+1,0)</f>
        <v>0</v>
      </c>
      <c r="C784" s="47" t="s">
        <v>1197</v>
      </c>
      <c r="E784">
        <v>783</v>
      </c>
      <c r="F784" t="e">
        <f t="shared" si="12"/>
        <v>#N/A</v>
      </c>
    </row>
    <row r="785" spans="1:6" x14ac:dyDescent="0.25">
      <c r="A785" s="1" t="s">
        <v>323</v>
      </c>
      <c r="B785" s="1">
        <f>IF(ISNUMBER(SEARCH('Анкета пустая'!$B$4,C785)),MAX($B$1:B784)+1,0)</f>
        <v>0</v>
      </c>
      <c r="C785" s="47" t="s">
        <v>1440</v>
      </c>
      <c r="E785">
        <v>784</v>
      </c>
      <c r="F785" t="e">
        <f t="shared" si="12"/>
        <v>#N/A</v>
      </c>
    </row>
    <row r="786" spans="1:6" x14ac:dyDescent="0.25">
      <c r="A786" s="1" t="s">
        <v>434</v>
      </c>
      <c r="B786" s="1">
        <f>IF(ISNUMBER(SEARCH('Анкета пустая'!$B$4,C786)),MAX($B$1:B785)+1,0)</f>
        <v>0</v>
      </c>
      <c r="C786" s="47" t="s">
        <v>1840</v>
      </c>
      <c r="E786">
        <v>785</v>
      </c>
      <c r="F786" t="e">
        <f t="shared" si="12"/>
        <v>#N/A</v>
      </c>
    </row>
    <row r="787" spans="1:6" x14ac:dyDescent="0.25">
      <c r="A787" s="1" t="s">
        <v>275</v>
      </c>
      <c r="B787" s="1">
        <f>IF(ISNUMBER(SEARCH('Анкета пустая'!$B$4,C787)),MAX($B$1:B786)+1,0)</f>
        <v>0</v>
      </c>
      <c r="C787" s="47" t="s">
        <v>1249</v>
      </c>
      <c r="E787">
        <v>786</v>
      </c>
      <c r="F787" t="e">
        <f t="shared" si="12"/>
        <v>#N/A</v>
      </c>
    </row>
    <row r="788" spans="1:6" x14ac:dyDescent="0.25">
      <c r="A788" s="1">
        <v>1394110</v>
      </c>
      <c r="B788" s="1">
        <f>IF(ISNUMBER(SEARCH('Анкета пустая'!$B$4,C788)),MAX($B$1:B787)+1,0)</f>
        <v>0</v>
      </c>
      <c r="C788" s="47" t="s">
        <v>595</v>
      </c>
      <c r="E788">
        <v>787</v>
      </c>
      <c r="F788" t="e">
        <f t="shared" si="12"/>
        <v>#N/A</v>
      </c>
    </row>
    <row r="789" spans="1:6" x14ac:dyDescent="0.25">
      <c r="A789" s="1" t="s">
        <v>275</v>
      </c>
      <c r="B789" s="1">
        <f>IF(ISNUMBER(SEARCH('Анкета пустая'!$B$4,C789)),MAX($B$1:B788)+1,0)</f>
        <v>0</v>
      </c>
      <c r="C789" s="47" t="s">
        <v>1247</v>
      </c>
      <c r="E789">
        <v>788</v>
      </c>
      <c r="F789" t="e">
        <f t="shared" si="12"/>
        <v>#N/A</v>
      </c>
    </row>
    <row r="790" spans="1:6" x14ac:dyDescent="0.25">
      <c r="A790" s="1">
        <v>2573400</v>
      </c>
      <c r="B790" s="1">
        <f>IF(ISNUMBER(SEARCH('Анкета пустая'!$B$4,C790)),MAX($B$1:B789)+1,0)</f>
        <v>0</v>
      </c>
      <c r="C790" s="47" t="s">
        <v>1225</v>
      </c>
      <c r="E790">
        <v>789</v>
      </c>
      <c r="F790" t="e">
        <f t="shared" si="12"/>
        <v>#N/A</v>
      </c>
    </row>
    <row r="791" spans="1:6" x14ac:dyDescent="0.25">
      <c r="A791" s="1">
        <v>2573400</v>
      </c>
      <c r="B791" s="1">
        <f>IF(ISNUMBER(SEARCH('Анкета пустая'!$B$4,C791)),MAX($B$1:B790)+1,0)</f>
        <v>0</v>
      </c>
      <c r="C791" s="47" t="s">
        <v>1201</v>
      </c>
      <c r="E791">
        <v>790</v>
      </c>
      <c r="F791" t="e">
        <f t="shared" si="12"/>
        <v>#N/A</v>
      </c>
    </row>
    <row r="792" spans="1:6" x14ac:dyDescent="0.25">
      <c r="A792" s="1" t="s">
        <v>316</v>
      </c>
      <c r="B792" s="1">
        <f>IF(ISNUMBER(SEARCH('Анкета пустая'!$B$4,C792)),MAX($B$1:B791)+1,0)</f>
        <v>0</v>
      </c>
      <c r="C792" s="47" t="s">
        <v>1389</v>
      </c>
      <c r="E792">
        <v>791</v>
      </c>
      <c r="F792" t="e">
        <f t="shared" si="12"/>
        <v>#N/A</v>
      </c>
    </row>
    <row r="793" spans="1:6" x14ac:dyDescent="0.25">
      <c r="A793" s="1" t="s">
        <v>316</v>
      </c>
      <c r="B793" s="1">
        <f>IF(ISNUMBER(SEARCH('Анкета пустая'!$B$4,C793)),MAX($B$1:B792)+1,0)</f>
        <v>0</v>
      </c>
      <c r="C793" s="47" t="s">
        <v>1388</v>
      </c>
      <c r="E793">
        <v>792</v>
      </c>
      <c r="F793" t="e">
        <f t="shared" si="12"/>
        <v>#N/A</v>
      </c>
    </row>
    <row r="794" spans="1:6" x14ac:dyDescent="0.25">
      <c r="A794" s="1">
        <v>2573400</v>
      </c>
      <c r="B794" s="1">
        <f>IF(ISNUMBER(SEARCH('Анкета пустая'!$B$4,C794)),MAX($B$1:B793)+1,0)</f>
        <v>0</v>
      </c>
      <c r="C794" s="47" t="s">
        <v>1200</v>
      </c>
      <c r="E794">
        <v>793</v>
      </c>
      <c r="F794" t="e">
        <f t="shared" si="12"/>
        <v>#N/A</v>
      </c>
    </row>
    <row r="795" spans="1:6" x14ac:dyDescent="0.25">
      <c r="A795" s="1" t="s">
        <v>138</v>
      </c>
      <c r="B795" s="1">
        <f>IF(ISNUMBER(SEARCH('Анкета пустая'!$B$4,C795)),MAX($B$1:B794)+1,0)</f>
        <v>0</v>
      </c>
      <c r="C795" s="47" t="s">
        <v>585</v>
      </c>
      <c r="E795">
        <v>794</v>
      </c>
      <c r="F795" t="e">
        <f t="shared" si="12"/>
        <v>#N/A</v>
      </c>
    </row>
    <row r="796" spans="1:6" x14ac:dyDescent="0.25">
      <c r="A796" s="47" t="s">
        <v>372</v>
      </c>
      <c r="B796" s="1">
        <f>IF(ISNUMBER(SEARCH('Анкета пустая'!$B$4,C796)),MAX($B$1:B795)+1,0)</f>
        <v>0</v>
      </c>
      <c r="C796" s="47" t="s">
        <v>1632</v>
      </c>
      <c r="E796">
        <v>795</v>
      </c>
      <c r="F796" t="e">
        <f t="shared" si="12"/>
        <v>#N/A</v>
      </c>
    </row>
    <row r="797" spans="1:6" x14ac:dyDescent="0.25">
      <c r="A797" s="1" t="s">
        <v>248</v>
      </c>
      <c r="B797" s="1">
        <f>IF(ISNUMBER(SEARCH('Анкета пустая'!$B$4,C797)),MAX($B$1:B796)+1,0)</f>
        <v>0</v>
      </c>
      <c r="C797" s="47" t="s">
        <v>1038</v>
      </c>
      <c r="E797">
        <v>796</v>
      </c>
      <c r="F797" t="e">
        <f t="shared" si="12"/>
        <v>#N/A</v>
      </c>
    </row>
    <row r="798" spans="1:6" x14ac:dyDescent="0.25">
      <c r="A798" s="1" t="s">
        <v>300</v>
      </c>
      <c r="B798" s="1">
        <f>IF(ISNUMBER(SEARCH('Анкета пустая'!$B$4,C798)),MAX($B$1:B797)+1,0)</f>
        <v>0</v>
      </c>
      <c r="C798" s="47" t="s">
        <v>1339</v>
      </c>
      <c r="E798">
        <v>797</v>
      </c>
      <c r="F798" t="e">
        <f t="shared" si="12"/>
        <v>#N/A</v>
      </c>
    </row>
    <row r="799" spans="1:6" x14ac:dyDescent="0.25">
      <c r="A799" s="1" t="s">
        <v>323</v>
      </c>
      <c r="B799" s="1">
        <f>IF(ISNUMBER(SEARCH('Анкета пустая'!$B$4,C799)),MAX($B$1:B798)+1,0)</f>
        <v>0</v>
      </c>
      <c r="C799" s="47" t="s">
        <v>1441</v>
      </c>
      <c r="E799">
        <v>798</v>
      </c>
      <c r="F799" t="e">
        <f t="shared" si="12"/>
        <v>#N/A</v>
      </c>
    </row>
    <row r="800" spans="1:6" x14ac:dyDescent="0.25">
      <c r="A800" s="1" t="s">
        <v>355</v>
      </c>
      <c r="B800" s="1">
        <f>IF(ISNUMBER(SEARCH('Анкета пустая'!$B$4,C800)),MAX($B$1:B799)+1,0)</f>
        <v>0</v>
      </c>
      <c r="C800" s="47" t="s">
        <v>1584</v>
      </c>
      <c r="E800">
        <v>799</v>
      </c>
      <c r="F800" t="e">
        <f t="shared" si="12"/>
        <v>#N/A</v>
      </c>
    </row>
    <row r="801" spans="1:6" x14ac:dyDescent="0.25">
      <c r="A801" s="1" t="s">
        <v>355</v>
      </c>
      <c r="B801" s="1">
        <f>IF(ISNUMBER(SEARCH('Анкета пустая'!$B$4,C801)),MAX($B$1:B800)+1,0)</f>
        <v>0</v>
      </c>
      <c r="C801" s="47" t="s">
        <v>1586</v>
      </c>
      <c r="E801">
        <v>800</v>
      </c>
      <c r="F801" t="e">
        <f t="shared" si="12"/>
        <v>#N/A</v>
      </c>
    </row>
    <row r="802" spans="1:6" x14ac:dyDescent="0.25">
      <c r="A802" s="1" t="s">
        <v>355</v>
      </c>
      <c r="B802" s="1">
        <f>IF(ISNUMBER(SEARCH('Анкета пустая'!$B$4,C802)),MAX($B$1:B801)+1,0)</f>
        <v>0</v>
      </c>
      <c r="C802" s="47" t="s">
        <v>1585</v>
      </c>
      <c r="E802">
        <v>801</v>
      </c>
      <c r="F802" t="e">
        <f t="shared" si="12"/>
        <v>#N/A</v>
      </c>
    </row>
    <row r="803" spans="1:6" x14ac:dyDescent="0.25">
      <c r="A803" s="1" t="s">
        <v>355</v>
      </c>
      <c r="B803" s="1">
        <f>IF(ISNUMBER(SEARCH('Анкета пустая'!$B$4,C803)),MAX($B$1:B802)+1,0)</f>
        <v>0</v>
      </c>
      <c r="C803" s="47" t="s">
        <v>1589</v>
      </c>
      <c r="E803">
        <v>802</v>
      </c>
      <c r="F803" t="e">
        <f t="shared" si="12"/>
        <v>#N/A</v>
      </c>
    </row>
    <row r="804" spans="1:6" x14ac:dyDescent="0.25">
      <c r="A804" s="1" t="s">
        <v>355</v>
      </c>
      <c r="B804" s="1">
        <f>IF(ISNUMBER(SEARCH('Анкета пустая'!$B$4,C804)),MAX($B$1:B803)+1,0)</f>
        <v>0</v>
      </c>
      <c r="C804" s="47" t="s">
        <v>1588</v>
      </c>
      <c r="E804">
        <v>803</v>
      </c>
      <c r="F804" t="e">
        <f t="shared" si="12"/>
        <v>#N/A</v>
      </c>
    </row>
    <row r="805" spans="1:6" x14ac:dyDescent="0.25">
      <c r="A805" s="1" t="s">
        <v>355</v>
      </c>
      <c r="B805" s="1">
        <f>IF(ISNUMBER(SEARCH('Анкета пустая'!$B$4,C805)),MAX($B$1:B804)+1,0)</f>
        <v>0</v>
      </c>
      <c r="C805" s="47" t="s">
        <v>1587</v>
      </c>
      <c r="E805">
        <v>804</v>
      </c>
      <c r="F805" t="e">
        <f t="shared" si="12"/>
        <v>#N/A</v>
      </c>
    </row>
    <row r="806" spans="1:6" x14ac:dyDescent="0.25">
      <c r="A806" s="1" t="s">
        <v>380</v>
      </c>
      <c r="B806" s="1">
        <f>IF(ISNUMBER(SEARCH('Анкета пустая'!$B$4,C806)),MAX($B$1:B805)+1,0)</f>
        <v>0</v>
      </c>
      <c r="C806" s="47" t="s">
        <v>3799</v>
      </c>
      <c r="E806">
        <v>805</v>
      </c>
      <c r="F806" t="e">
        <f t="shared" si="12"/>
        <v>#N/A</v>
      </c>
    </row>
    <row r="807" spans="1:6" x14ac:dyDescent="0.25">
      <c r="A807" s="1" t="s">
        <v>355</v>
      </c>
      <c r="B807" s="1">
        <f>IF(ISNUMBER(SEARCH('Анкета пустая'!$B$4,C807)),MAX($B$1:B806)+1,0)</f>
        <v>0</v>
      </c>
      <c r="C807" s="47" t="s">
        <v>1590</v>
      </c>
      <c r="E807">
        <v>806</v>
      </c>
      <c r="F807" t="e">
        <f t="shared" si="12"/>
        <v>#N/A</v>
      </c>
    </row>
    <row r="808" spans="1:6" x14ac:dyDescent="0.25">
      <c r="A808" s="1">
        <v>2573300</v>
      </c>
      <c r="B808" s="1">
        <f>IF(ISNUMBER(SEARCH('Анкета пустая'!$B$4,C808)),MAX($B$1:B807)+1,0)</f>
        <v>0</v>
      </c>
      <c r="C808" s="47" t="s">
        <v>1188</v>
      </c>
      <c r="E808">
        <v>807</v>
      </c>
      <c r="F808" t="e">
        <f t="shared" si="12"/>
        <v>#N/A</v>
      </c>
    </row>
    <row r="809" spans="1:6" x14ac:dyDescent="0.25">
      <c r="A809" s="1" t="s">
        <v>132</v>
      </c>
      <c r="B809" s="1">
        <f>IF(ISNUMBER(SEARCH('Анкета пустая'!$B$4,C809)),MAX($B$1:B808)+1,0)</f>
        <v>0</v>
      </c>
      <c r="C809" s="47" t="s">
        <v>578</v>
      </c>
      <c r="E809">
        <v>808</v>
      </c>
      <c r="F809" t="e">
        <f t="shared" si="12"/>
        <v>#N/A</v>
      </c>
    </row>
    <row r="810" spans="1:6" x14ac:dyDescent="0.25">
      <c r="A810" s="1" t="s">
        <v>147</v>
      </c>
      <c r="B810" s="1">
        <f>IF(ISNUMBER(SEARCH('Анкета пустая'!$B$4,C810)),MAX($B$1:B809)+1,0)</f>
        <v>0</v>
      </c>
      <c r="C810" s="47" t="s">
        <v>615</v>
      </c>
      <c r="E810">
        <v>809</v>
      </c>
      <c r="F810" t="e">
        <f t="shared" si="12"/>
        <v>#N/A</v>
      </c>
    </row>
    <row r="811" spans="1:6" x14ac:dyDescent="0.25">
      <c r="A811" s="1">
        <v>2573400</v>
      </c>
      <c r="B811" s="1">
        <f>IF(ISNUMBER(SEARCH('Анкета пустая'!$B$4,C811)),MAX($B$1:B810)+1,0)</f>
        <v>0</v>
      </c>
      <c r="C811" s="47" t="s">
        <v>1213</v>
      </c>
      <c r="E811">
        <v>810</v>
      </c>
      <c r="F811" t="e">
        <f t="shared" si="12"/>
        <v>#N/A</v>
      </c>
    </row>
    <row r="812" spans="1:6" x14ac:dyDescent="0.25">
      <c r="A812" s="1" t="s">
        <v>236</v>
      </c>
      <c r="B812" s="1">
        <f>IF(ISNUMBER(SEARCH('Анкета пустая'!$B$4,C812)),MAX($B$1:B811)+1,0)</f>
        <v>0</v>
      </c>
      <c r="C812" s="47" t="s">
        <v>1004</v>
      </c>
      <c r="E812">
        <v>811</v>
      </c>
      <c r="F812" t="e">
        <f t="shared" si="12"/>
        <v>#N/A</v>
      </c>
    </row>
    <row r="813" spans="1:6" x14ac:dyDescent="0.25">
      <c r="A813" s="1">
        <v>2573400</v>
      </c>
      <c r="B813" s="1">
        <f>IF(ISNUMBER(SEARCH('Анкета пустая'!$B$4,C813)),MAX($B$1:B812)+1,0)</f>
        <v>0</v>
      </c>
      <c r="C813" s="47" t="s">
        <v>1214</v>
      </c>
      <c r="E813">
        <v>812</v>
      </c>
      <c r="F813" t="e">
        <f t="shared" si="12"/>
        <v>#N/A</v>
      </c>
    </row>
    <row r="814" spans="1:6" x14ac:dyDescent="0.25">
      <c r="A814" s="1" t="s">
        <v>391</v>
      </c>
      <c r="B814" s="1">
        <f>IF(ISNUMBER(SEARCH('Анкета пустая'!$B$4,C814)),MAX($B$1:B813)+1,0)</f>
        <v>0</v>
      </c>
      <c r="C814" s="47" t="s">
        <v>1688</v>
      </c>
      <c r="E814">
        <v>813</v>
      </c>
      <c r="F814" t="e">
        <f t="shared" si="12"/>
        <v>#N/A</v>
      </c>
    </row>
    <row r="815" spans="1:6" x14ac:dyDescent="0.25">
      <c r="A815" s="1" t="s">
        <v>391</v>
      </c>
      <c r="B815" s="1">
        <f>IF(ISNUMBER(SEARCH('Анкета пустая'!$B$4,C815)),MAX($B$1:B814)+1,0)</f>
        <v>0</v>
      </c>
      <c r="C815" s="47" t="s">
        <v>1689</v>
      </c>
      <c r="E815">
        <v>814</v>
      </c>
      <c r="F815" t="e">
        <f t="shared" si="12"/>
        <v>#N/A</v>
      </c>
    </row>
    <row r="816" spans="1:6" x14ac:dyDescent="0.25">
      <c r="A816" s="1">
        <v>2813210</v>
      </c>
      <c r="B816" s="1">
        <f>IF(ISNUMBER(SEARCH('Анкета пустая'!$B$4,C816)),MAX($B$1:B815)+1,0)</f>
        <v>0</v>
      </c>
      <c r="C816" s="47" t="s">
        <v>1693</v>
      </c>
      <c r="E816">
        <v>815</v>
      </c>
      <c r="F816" t="e">
        <f t="shared" si="12"/>
        <v>#N/A</v>
      </c>
    </row>
    <row r="817" spans="1:6" x14ac:dyDescent="0.25">
      <c r="A817" s="1" t="s">
        <v>388</v>
      </c>
      <c r="B817" s="1">
        <f>IF(ISNUMBER(SEARCH('Анкета пустая'!$B$4,C817)),MAX($B$1:B816)+1,0)</f>
        <v>0</v>
      </c>
      <c r="C817" s="47" t="s">
        <v>1685</v>
      </c>
      <c r="E817">
        <v>816</v>
      </c>
      <c r="F817" t="e">
        <f t="shared" si="12"/>
        <v>#N/A</v>
      </c>
    </row>
    <row r="818" spans="1:6" x14ac:dyDescent="0.25">
      <c r="A818" s="1" t="s">
        <v>190</v>
      </c>
      <c r="B818" s="1">
        <f>IF(ISNUMBER(SEARCH('Анкета пустая'!$B$4,C818)),MAX($B$1:B817)+1,0)</f>
        <v>0</v>
      </c>
      <c r="C818" s="47" t="s">
        <v>681</v>
      </c>
      <c r="E818">
        <v>817</v>
      </c>
      <c r="F818" t="e">
        <f t="shared" si="12"/>
        <v>#N/A</v>
      </c>
    </row>
    <row r="819" spans="1:6" x14ac:dyDescent="0.25">
      <c r="A819" s="1">
        <v>2059520</v>
      </c>
      <c r="B819" s="1">
        <f>IF(ISNUMBER(SEARCH('Анкета пустая'!$B$4,C819)),MAX($B$1:B818)+1,0)</f>
        <v>0</v>
      </c>
      <c r="C819" s="47" t="s">
        <v>804</v>
      </c>
      <c r="E819">
        <v>818</v>
      </c>
      <c r="F819" t="e">
        <f t="shared" si="12"/>
        <v>#N/A</v>
      </c>
    </row>
    <row r="820" spans="1:6" x14ac:dyDescent="0.25">
      <c r="A820" s="1">
        <v>2013413</v>
      </c>
      <c r="B820" s="1">
        <f>IF(ISNUMBER(SEARCH('Анкета пустая'!$B$4,C820)),MAX($B$1:B819)+1,0)</f>
        <v>0</v>
      </c>
      <c r="C820" s="47" t="s">
        <v>708</v>
      </c>
      <c r="E820">
        <v>819</v>
      </c>
      <c r="F820" t="e">
        <f t="shared" si="12"/>
        <v>#N/A</v>
      </c>
    </row>
    <row r="821" spans="1:6" x14ac:dyDescent="0.25">
      <c r="A821" s="1">
        <v>2013413</v>
      </c>
      <c r="B821" s="1">
        <f>IF(ISNUMBER(SEARCH('Анкета пустая'!$B$4,C821)),MAX($B$1:B820)+1,0)</f>
        <v>0</v>
      </c>
      <c r="C821" s="47" t="s">
        <v>707</v>
      </c>
      <c r="E821">
        <v>820</v>
      </c>
      <c r="F821" t="e">
        <f t="shared" si="12"/>
        <v>#N/A</v>
      </c>
    </row>
    <row r="822" spans="1:6" x14ac:dyDescent="0.25">
      <c r="A822" s="1">
        <v>2014323</v>
      </c>
      <c r="B822" s="1">
        <f>IF(ISNUMBER(SEARCH('Анкета пустая'!$B$4,C822)),MAX($B$1:B821)+1,0)</f>
        <v>0</v>
      </c>
      <c r="C822" s="47" t="s">
        <v>737</v>
      </c>
      <c r="E822">
        <v>821</v>
      </c>
      <c r="F822" t="e">
        <f t="shared" si="12"/>
        <v>#N/A</v>
      </c>
    </row>
    <row r="823" spans="1:6" x14ac:dyDescent="0.25">
      <c r="A823" s="1">
        <v>2013319</v>
      </c>
      <c r="B823" s="1">
        <f>IF(ISNUMBER(SEARCH('Анкета пустая'!$B$4,C823)),MAX($B$1:B822)+1,0)</f>
        <v>0</v>
      </c>
      <c r="C823" s="47" t="s">
        <v>700</v>
      </c>
      <c r="E823">
        <v>822</v>
      </c>
      <c r="F823" t="e">
        <f t="shared" si="12"/>
        <v>#N/A</v>
      </c>
    </row>
    <row r="824" spans="1:6" x14ac:dyDescent="0.25">
      <c r="A824" s="1">
        <v>2013319</v>
      </c>
      <c r="B824" s="1">
        <f>IF(ISNUMBER(SEARCH('Анкета пустая'!$B$4,C824)),MAX($B$1:B823)+1,0)</f>
        <v>0</v>
      </c>
      <c r="C824" s="47" t="s">
        <v>701</v>
      </c>
      <c r="E824">
        <v>823</v>
      </c>
      <c r="F824" t="e">
        <f t="shared" si="12"/>
        <v>#N/A</v>
      </c>
    </row>
    <row r="825" spans="1:6" x14ac:dyDescent="0.25">
      <c r="A825" s="1" t="s">
        <v>464</v>
      </c>
      <c r="B825" s="1">
        <f>IF(ISNUMBER(SEARCH('Анкета пустая'!$B$4,C825)),MAX($B$1:B824)+1,0)</f>
        <v>0</v>
      </c>
      <c r="C825" s="47" t="s">
        <v>1914</v>
      </c>
      <c r="E825">
        <v>824</v>
      </c>
      <c r="F825" t="e">
        <f t="shared" si="12"/>
        <v>#N/A</v>
      </c>
    </row>
    <row r="826" spans="1:6" x14ac:dyDescent="0.25">
      <c r="A826" s="1" t="s">
        <v>312</v>
      </c>
      <c r="B826" s="1">
        <f>IF(ISNUMBER(SEARCH('Анкета пустая'!$B$4,C826)),MAX($B$1:B825)+1,0)</f>
        <v>0</v>
      </c>
      <c r="C826" s="47" t="s">
        <v>1373</v>
      </c>
      <c r="E826">
        <v>825</v>
      </c>
      <c r="F826" t="e">
        <f t="shared" si="12"/>
        <v>#N/A</v>
      </c>
    </row>
    <row r="827" spans="1:6" x14ac:dyDescent="0.25">
      <c r="A827" s="1" t="s">
        <v>315</v>
      </c>
      <c r="B827" s="1">
        <f>IF(ISNUMBER(SEARCH('Анкета пустая'!$B$4,C827)),MAX($B$1:B826)+1,0)</f>
        <v>0</v>
      </c>
      <c r="C827" s="47" t="s">
        <v>1382</v>
      </c>
      <c r="E827">
        <v>826</v>
      </c>
      <c r="F827" t="e">
        <f t="shared" si="12"/>
        <v>#N/A</v>
      </c>
    </row>
    <row r="828" spans="1:6" x14ac:dyDescent="0.25">
      <c r="A828" s="1">
        <v>2219300</v>
      </c>
      <c r="B828" s="1">
        <f>IF(ISNUMBER(SEARCH('Анкета пустая'!$B$4,C828)),MAX($B$1:B827)+1,0)</f>
        <v>0</v>
      </c>
      <c r="C828" s="47" t="s">
        <v>863</v>
      </c>
      <c r="E828">
        <v>827</v>
      </c>
      <c r="F828" t="e">
        <f t="shared" si="12"/>
        <v>#N/A</v>
      </c>
    </row>
    <row r="829" spans="1:6" x14ac:dyDescent="0.25">
      <c r="A829" s="1">
        <v>2573600</v>
      </c>
      <c r="B829" s="1">
        <f>IF(ISNUMBER(SEARCH('Анкета пустая'!$B$4,C829)),MAX($B$1:B828)+1,0)</f>
        <v>0</v>
      </c>
      <c r="C829" s="47" t="s">
        <v>3795</v>
      </c>
      <c r="E829">
        <v>828</v>
      </c>
      <c r="F829" t="e">
        <f t="shared" si="12"/>
        <v>#N/A</v>
      </c>
    </row>
    <row r="830" spans="1:6" x14ac:dyDescent="0.25">
      <c r="A830" s="1" t="s">
        <v>3681</v>
      </c>
      <c r="B830" s="1">
        <f>IF(ISNUMBER(SEARCH('Анкета пустая'!$B$4,C830)),MAX($B$1:B829)+1,0)</f>
        <v>0</v>
      </c>
      <c r="C830" s="47" t="s">
        <v>3670</v>
      </c>
      <c r="E830">
        <v>829</v>
      </c>
      <c r="F830" t="e">
        <f t="shared" si="12"/>
        <v>#N/A</v>
      </c>
    </row>
    <row r="831" spans="1:6" x14ac:dyDescent="0.25">
      <c r="A831" s="1" t="s">
        <v>268</v>
      </c>
      <c r="B831" s="1">
        <f>IF(ISNUMBER(SEARCH('Анкета пустая'!$B$4,C831)),MAX($B$1:B830)+1,0)</f>
        <v>0</v>
      </c>
      <c r="C831" s="47" t="s">
        <v>1117</v>
      </c>
      <c r="E831">
        <v>830</v>
      </c>
      <c r="F831" t="e">
        <f t="shared" si="12"/>
        <v>#N/A</v>
      </c>
    </row>
    <row r="832" spans="1:6" x14ac:dyDescent="0.25">
      <c r="A832" s="1" t="s">
        <v>268</v>
      </c>
      <c r="B832" s="1">
        <f>IF(ISNUMBER(SEARCH('Анкета пустая'!$B$4,C832)),MAX($B$1:B831)+1,0)</f>
        <v>0</v>
      </c>
      <c r="C832" s="47" t="s">
        <v>3793</v>
      </c>
      <c r="E832">
        <v>831</v>
      </c>
      <c r="F832" t="e">
        <f t="shared" si="12"/>
        <v>#N/A</v>
      </c>
    </row>
    <row r="833" spans="1:6" x14ac:dyDescent="0.25">
      <c r="A833" s="1">
        <v>2573600</v>
      </c>
      <c r="B833" s="1">
        <f>IF(ISNUMBER(SEARCH('Анкета пустая'!$B$4,C833)),MAX($B$1:B832)+1,0)</f>
        <v>0</v>
      </c>
      <c r="C833" s="47" t="s">
        <v>1240</v>
      </c>
      <c r="E833">
        <v>832</v>
      </c>
      <c r="F833" t="e">
        <f t="shared" si="12"/>
        <v>#N/A</v>
      </c>
    </row>
    <row r="834" spans="1:6" x14ac:dyDescent="0.25">
      <c r="A834" s="1" t="s">
        <v>268</v>
      </c>
      <c r="B834" s="1">
        <f>IF(ISNUMBER(SEARCH('Анкета пустая'!$B$4,C834)),MAX($B$1:B833)+1,0)</f>
        <v>0</v>
      </c>
      <c r="C834" s="47" t="s">
        <v>1120</v>
      </c>
      <c r="E834">
        <v>833</v>
      </c>
      <c r="F834" t="e">
        <f t="shared" ref="F834:F897" si="13">VLOOKUP(E834,B:C,2,0)</f>
        <v>#N/A</v>
      </c>
    </row>
    <row r="835" spans="1:6" x14ac:dyDescent="0.25">
      <c r="A835" s="1">
        <v>2573300</v>
      </c>
      <c r="B835" s="1">
        <f>IF(ISNUMBER(SEARCH('Анкета пустая'!$B$4,C835)),MAX($B$1:B834)+1,0)</f>
        <v>0</v>
      </c>
      <c r="C835" s="47" t="s">
        <v>3794</v>
      </c>
      <c r="E835">
        <v>834</v>
      </c>
      <c r="F835" t="e">
        <f t="shared" si="13"/>
        <v>#N/A</v>
      </c>
    </row>
    <row r="836" spans="1:6" x14ac:dyDescent="0.25">
      <c r="A836" s="1">
        <v>2841320</v>
      </c>
      <c r="B836" s="1">
        <f>IF(ISNUMBER(SEARCH('Анкета пустая'!$B$4,C836)),MAX($B$1:B835)+1,0)</f>
        <v>0</v>
      </c>
      <c r="C836" s="47" t="s">
        <v>1165</v>
      </c>
      <c r="E836">
        <v>835</v>
      </c>
      <c r="F836" t="e">
        <f t="shared" si="13"/>
        <v>#N/A</v>
      </c>
    </row>
    <row r="837" spans="1:6" x14ac:dyDescent="0.25">
      <c r="A837" s="1">
        <v>2573300</v>
      </c>
      <c r="B837" s="1">
        <f>IF(ISNUMBER(SEARCH('Анкета пустая'!$B$4,C837)),MAX($B$1:B836)+1,0)</f>
        <v>0</v>
      </c>
      <c r="C837" s="47" t="s">
        <v>1166</v>
      </c>
      <c r="E837">
        <v>836</v>
      </c>
      <c r="F837" t="e">
        <f t="shared" si="13"/>
        <v>#N/A</v>
      </c>
    </row>
    <row r="838" spans="1:6" x14ac:dyDescent="0.25">
      <c r="A838" s="1">
        <v>2573200</v>
      </c>
      <c r="B838" s="1">
        <f>IF(ISNUMBER(SEARCH('Анкета пустая'!$B$4,C838)),MAX($B$1:B837)+1,0)</f>
        <v>0</v>
      </c>
      <c r="C838" s="47" t="s">
        <v>1142</v>
      </c>
      <c r="E838">
        <v>837</v>
      </c>
      <c r="F838" t="e">
        <f t="shared" si="13"/>
        <v>#N/A</v>
      </c>
    </row>
    <row r="839" spans="1:6" x14ac:dyDescent="0.25">
      <c r="A839" s="1" t="s">
        <v>292</v>
      </c>
      <c r="B839" s="1">
        <f>IF(ISNUMBER(SEARCH('Анкета пустая'!$B$4,C839)),MAX($B$1:B838)+1,0)</f>
        <v>0</v>
      </c>
      <c r="C839" s="47" t="s">
        <v>3687</v>
      </c>
      <c r="E839">
        <v>838</v>
      </c>
      <c r="F839" t="e">
        <f t="shared" si="13"/>
        <v>#N/A</v>
      </c>
    </row>
    <row r="840" spans="1:6" x14ac:dyDescent="0.25">
      <c r="A840" s="1" t="s">
        <v>316</v>
      </c>
      <c r="B840" s="1">
        <f>IF(ISNUMBER(SEARCH('Анкета пустая'!$B$4,C840)),MAX($B$1:B839)+1,0)</f>
        <v>0</v>
      </c>
      <c r="C840" s="47" t="s">
        <v>1394</v>
      </c>
      <c r="E840">
        <v>839</v>
      </c>
      <c r="F840" t="e">
        <f t="shared" si="13"/>
        <v>#N/A</v>
      </c>
    </row>
    <row r="841" spans="1:6" x14ac:dyDescent="0.25">
      <c r="A841" s="1" t="s">
        <v>200</v>
      </c>
      <c r="B841" s="1">
        <f>IF(ISNUMBER(SEARCH('Анкета пустая'!$B$4,C841)),MAX($B$1:B840)+1,0)</f>
        <v>0</v>
      </c>
      <c r="C841" s="47" t="s">
        <v>554</v>
      </c>
      <c r="E841">
        <v>840</v>
      </c>
      <c r="F841" t="e">
        <f t="shared" si="13"/>
        <v>#N/A</v>
      </c>
    </row>
    <row r="842" spans="1:6" x14ac:dyDescent="0.25">
      <c r="A842" s="1" t="s">
        <v>221</v>
      </c>
      <c r="B842" s="1">
        <f>IF(ISNUMBER(SEARCH('Анкета пустая'!$B$4,C842)),MAX($B$1:B841)+1,0)</f>
        <v>0</v>
      </c>
      <c r="C842" s="47" t="s">
        <v>935</v>
      </c>
      <c r="E842">
        <v>841</v>
      </c>
      <c r="F842" t="e">
        <f t="shared" si="13"/>
        <v>#N/A</v>
      </c>
    </row>
    <row r="843" spans="1:6" x14ac:dyDescent="0.25">
      <c r="A843" s="1" t="s">
        <v>170</v>
      </c>
      <c r="B843" s="1">
        <f>IF(ISNUMBER(SEARCH('Анкета пустая'!$B$4,C843)),MAX($B$1:B842)+1,0)</f>
        <v>0</v>
      </c>
      <c r="C843" s="47" t="s">
        <v>3646</v>
      </c>
      <c r="E843">
        <v>842</v>
      </c>
      <c r="F843" t="e">
        <f t="shared" si="13"/>
        <v>#N/A</v>
      </c>
    </row>
    <row r="844" spans="1:6" x14ac:dyDescent="0.25">
      <c r="A844" s="1" t="s">
        <v>170</v>
      </c>
      <c r="B844" s="1">
        <f>IF(ISNUMBER(SEARCH('Анкета пустая'!$B$4,C844)),MAX($B$1:B843)+1,0)</f>
        <v>0</v>
      </c>
      <c r="C844" s="47" t="s">
        <v>652</v>
      </c>
      <c r="E844">
        <v>843</v>
      </c>
      <c r="F844" t="e">
        <f t="shared" si="13"/>
        <v>#N/A</v>
      </c>
    </row>
    <row r="845" spans="1:6" x14ac:dyDescent="0.25">
      <c r="A845" s="1" t="s">
        <v>373</v>
      </c>
      <c r="B845" s="1">
        <f>IF(ISNUMBER(SEARCH('Анкета пустая'!$B$4,C845)),MAX($B$1:B844)+1,0)</f>
        <v>0</v>
      </c>
      <c r="C845" s="47" t="s">
        <v>1634</v>
      </c>
      <c r="E845">
        <v>844</v>
      </c>
      <c r="F845" t="e">
        <f t="shared" si="13"/>
        <v>#N/A</v>
      </c>
    </row>
    <row r="846" spans="1:6" x14ac:dyDescent="0.25">
      <c r="A846" s="47" t="s">
        <v>373</v>
      </c>
      <c r="B846" s="1">
        <f>IF(ISNUMBER(SEARCH('Анкета пустая'!$B$4,C846)),MAX($B$1:B845)+1,0)</f>
        <v>0</v>
      </c>
      <c r="C846" s="47" t="s">
        <v>1633</v>
      </c>
      <c r="E846">
        <v>845</v>
      </c>
      <c r="F846" t="e">
        <f t="shared" si="13"/>
        <v>#N/A</v>
      </c>
    </row>
    <row r="847" spans="1:6" x14ac:dyDescent="0.25">
      <c r="A847" s="1">
        <v>2219300</v>
      </c>
      <c r="B847" s="1">
        <f>IF(ISNUMBER(SEARCH('Анкета пустая'!$B$4,C847)),MAX($B$1:B846)+1,0)</f>
        <v>0</v>
      </c>
      <c r="C847" s="47" t="s">
        <v>862</v>
      </c>
      <c r="E847">
        <v>846</v>
      </c>
      <c r="F847" t="e">
        <f t="shared" si="13"/>
        <v>#N/A</v>
      </c>
    </row>
    <row r="848" spans="1:6" x14ac:dyDescent="0.25">
      <c r="A848" s="1" t="s">
        <v>482</v>
      </c>
      <c r="B848" s="1">
        <f>IF(ISNUMBER(SEARCH('Анкета пустая'!$B$4,C848)),MAX($B$1:B847)+1,0)</f>
        <v>0</v>
      </c>
      <c r="C848" s="47" t="s">
        <v>3773</v>
      </c>
      <c r="E848">
        <v>847</v>
      </c>
      <c r="F848" t="e">
        <f t="shared" si="13"/>
        <v>#N/A</v>
      </c>
    </row>
    <row r="849" spans="1:6" x14ac:dyDescent="0.25">
      <c r="A849" s="1" t="s">
        <v>422</v>
      </c>
      <c r="B849" s="1">
        <f>IF(ISNUMBER(SEARCH('Анкета пустая'!$B$4,C849)),MAX($B$1:B848)+1,0)</f>
        <v>0</v>
      </c>
      <c r="C849" s="47" t="s">
        <v>1814</v>
      </c>
      <c r="E849">
        <v>848</v>
      </c>
      <c r="F849" t="e">
        <f t="shared" si="13"/>
        <v>#N/A</v>
      </c>
    </row>
    <row r="850" spans="1:6" x14ac:dyDescent="0.25">
      <c r="A850" s="1" t="s">
        <v>288</v>
      </c>
      <c r="B850" s="1">
        <f>IF(ISNUMBER(SEARCH('Анкета пустая'!$B$4,C850)),MAX($B$1:B849)+1,0)</f>
        <v>0</v>
      </c>
      <c r="C850" s="47" t="s">
        <v>1294</v>
      </c>
      <c r="E850">
        <v>849</v>
      </c>
      <c r="F850" t="e">
        <f t="shared" si="13"/>
        <v>#N/A</v>
      </c>
    </row>
    <row r="851" spans="1:6" x14ac:dyDescent="0.25">
      <c r="A851" s="1" t="s">
        <v>254</v>
      </c>
      <c r="B851" s="1">
        <f>IF(ISNUMBER(SEARCH('Анкета пустая'!$B$4,C851)),MAX($B$1:B850)+1,0)</f>
        <v>0</v>
      </c>
      <c r="C851" s="47" t="s">
        <v>1053</v>
      </c>
      <c r="E851">
        <v>850</v>
      </c>
      <c r="F851" t="e">
        <f t="shared" si="13"/>
        <v>#N/A</v>
      </c>
    </row>
    <row r="852" spans="1:6" x14ac:dyDescent="0.25">
      <c r="A852" s="1" t="s">
        <v>341</v>
      </c>
      <c r="B852" s="1">
        <f>IF(ISNUMBER(SEARCH('Анкета пустая'!$B$4,C852)),MAX($B$1:B851)+1,0)</f>
        <v>0</v>
      </c>
      <c r="C852" s="47" t="s">
        <v>1508</v>
      </c>
      <c r="E852">
        <v>851</v>
      </c>
      <c r="F852" t="e">
        <f t="shared" si="13"/>
        <v>#N/A</v>
      </c>
    </row>
    <row r="853" spans="1:6" x14ac:dyDescent="0.25">
      <c r="A853" s="1" t="s">
        <v>144</v>
      </c>
      <c r="B853" s="1">
        <f>IF(ISNUMBER(SEARCH('Анкета пустая'!$B$4,C853)),MAX($B$1:B852)+1,0)</f>
        <v>0</v>
      </c>
      <c r="C853" s="47" t="s">
        <v>603</v>
      </c>
      <c r="E853">
        <v>852</v>
      </c>
      <c r="F853" t="e">
        <f t="shared" si="13"/>
        <v>#N/A</v>
      </c>
    </row>
    <row r="854" spans="1:6" x14ac:dyDescent="0.25">
      <c r="A854" s="1" t="s">
        <v>489</v>
      </c>
      <c r="B854" s="1">
        <f>IF(ISNUMBER(SEARCH('Анкета пустая'!$B$4,C854)),MAX($B$1:B853)+1,0)</f>
        <v>0</v>
      </c>
      <c r="C854" s="47" t="s">
        <v>1970</v>
      </c>
      <c r="E854">
        <v>853</v>
      </c>
      <c r="F854" t="e">
        <f t="shared" si="13"/>
        <v>#N/A</v>
      </c>
    </row>
    <row r="855" spans="1:6" x14ac:dyDescent="0.25">
      <c r="A855" s="1">
        <v>2013310</v>
      </c>
      <c r="B855" s="1">
        <f>IF(ISNUMBER(SEARCH('Анкета пустая'!$B$4,C855)),MAX($B$1:B854)+1,0)</f>
        <v>0</v>
      </c>
      <c r="C855" s="47" t="s">
        <v>3726</v>
      </c>
      <c r="E855">
        <v>854</v>
      </c>
      <c r="F855" t="e">
        <f t="shared" si="13"/>
        <v>#N/A</v>
      </c>
    </row>
    <row r="856" spans="1:6" x14ac:dyDescent="0.25">
      <c r="A856" s="1" t="s">
        <v>317</v>
      </c>
      <c r="B856" s="1">
        <f>IF(ISNUMBER(SEARCH('Анкета пустая'!$B$4,C856)),MAX($B$1:B855)+1,0)</f>
        <v>0</v>
      </c>
      <c r="C856" s="47" t="s">
        <v>1401</v>
      </c>
      <c r="E856">
        <v>855</v>
      </c>
      <c r="F856" t="e">
        <f t="shared" si="13"/>
        <v>#N/A</v>
      </c>
    </row>
    <row r="857" spans="1:6" x14ac:dyDescent="0.25">
      <c r="A857" s="1" t="s">
        <v>306</v>
      </c>
      <c r="B857" s="1">
        <f>IF(ISNUMBER(SEARCH('Анкета пустая'!$B$4,C857)),MAX($B$1:B856)+1,0)</f>
        <v>0</v>
      </c>
      <c r="C857" s="47" t="s">
        <v>1362</v>
      </c>
      <c r="E857">
        <v>856</v>
      </c>
      <c r="F857" t="e">
        <f t="shared" si="13"/>
        <v>#N/A</v>
      </c>
    </row>
    <row r="858" spans="1:6" x14ac:dyDescent="0.25">
      <c r="A858" s="1">
        <v>2573400</v>
      </c>
      <c r="B858" s="1">
        <f>IF(ISNUMBER(SEARCH('Анкета пустая'!$B$4,C858)),MAX($B$1:B857)+1,0)</f>
        <v>0</v>
      </c>
      <c r="C858" s="47" t="s">
        <v>1226</v>
      </c>
      <c r="E858">
        <v>857</v>
      </c>
      <c r="F858" t="e">
        <f t="shared" si="13"/>
        <v>#N/A</v>
      </c>
    </row>
    <row r="859" spans="1:6" x14ac:dyDescent="0.25">
      <c r="A859" s="47" t="s">
        <v>538</v>
      </c>
      <c r="B859" s="1">
        <f>IF(ISNUMBER(SEARCH('Анкета пустая'!$B$4,C859)),MAX($B$1:B858)+1,0)</f>
        <v>0</v>
      </c>
      <c r="C859" s="47" t="s">
        <v>2061</v>
      </c>
      <c r="E859">
        <v>858</v>
      </c>
      <c r="F859" t="e">
        <f t="shared" si="13"/>
        <v>#N/A</v>
      </c>
    </row>
    <row r="860" spans="1:6" x14ac:dyDescent="0.25">
      <c r="A860" s="1" t="s">
        <v>422</v>
      </c>
      <c r="B860" s="1">
        <f>IF(ISNUMBER(SEARCH('Анкета пустая'!$B$4,C860)),MAX($B$1:B859)+1,0)</f>
        <v>0</v>
      </c>
      <c r="C860" s="47" t="s">
        <v>1816</v>
      </c>
      <c r="E860">
        <v>859</v>
      </c>
      <c r="F860" t="e">
        <f t="shared" si="13"/>
        <v>#N/A</v>
      </c>
    </row>
    <row r="861" spans="1:6" x14ac:dyDescent="0.25">
      <c r="A861" s="1" t="s">
        <v>229</v>
      </c>
      <c r="B861" s="1">
        <f>IF(ISNUMBER(SEARCH('Анкета пустая'!$B$4,C861)),MAX($B$1:B860)+1,0)</f>
        <v>0</v>
      </c>
      <c r="C861" s="47" t="s">
        <v>967</v>
      </c>
      <c r="E861">
        <v>860</v>
      </c>
      <c r="F861" t="e">
        <f t="shared" si="13"/>
        <v>#N/A</v>
      </c>
    </row>
    <row r="862" spans="1:6" x14ac:dyDescent="0.25">
      <c r="A862" s="1" t="s">
        <v>201</v>
      </c>
      <c r="B862" s="1">
        <f>IF(ISNUMBER(SEARCH('Анкета пустая'!$B$4,C862)),MAX($B$1:B861)+1,0)</f>
        <v>0</v>
      </c>
      <c r="C862" s="47" t="s">
        <v>783</v>
      </c>
      <c r="E862">
        <v>861</v>
      </c>
      <c r="F862" t="e">
        <f t="shared" si="13"/>
        <v>#N/A</v>
      </c>
    </row>
    <row r="863" spans="1:6" x14ac:dyDescent="0.25">
      <c r="A863" s="1" t="s">
        <v>416</v>
      </c>
      <c r="B863" s="1">
        <f>IF(ISNUMBER(SEARCH('Анкета пустая'!$B$4,C863)),MAX($B$1:B862)+1,0)</f>
        <v>0</v>
      </c>
      <c r="C863" s="47" t="s">
        <v>1802</v>
      </c>
      <c r="E863">
        <v>862</v>
      </c>
      <c r="F863" t="e">
        <f t="shared" si="13"/>
        <v>#N/A</v>
      </c>
    </row>
    <row r="864" spans="1:6" x14ac:dyDescent="0.25">
      <c r="A864" s="1" t="s">
        <v>318</v>
      </c>
      <c r="B864" s="1">
        <f>IF(ISNUMBER(SEARCH('Анкета пустая'!$B$4,C864)),MAX($B$1:B863)+1,0)</f>
        <v>0</v>
      </c>
      <c r="C864" s="47" t="s">
        <v>1407</v>
      </c>
      <c r="E864">
        <v>863</v>
      </c>
      <c r="F864" t="e">
        <f t="shared" si="13"/>
        <v>#N/A</v>
      </c>
    </row>
    <row r="865" spans="1:6" x14ac:dyDescent="0.25">
      <c r="A865" s="1" t="s">
        <v>323</v>
      </c>
      <c r="B865" s="1">
        <f>IF(ISNUMBER(SEARCH('Анкета пустая'!$B$4,C865)),MAX($B$1:B864)+1,0)</f>
        <v>0</v>
      </c>
      <c r="C865" s="47" t="s">
        <v>1459</v>
      </c>
      <c r="E865">
        <v>864</v>
      </c>
      <c r="F865" t="e">
        <f t="shared" si="13"/>
        <v>#N/A</v>
      </c>
    </row>
    <row r="866" spans="1:6" x14ac:dyDescent="0.25">
      <c r="A866" s="1">
        <v>2573300</v>
      </c>
      <c r="B866" s="1">
        <f>IF(ISNUMBER(SEARCH('Анкета пустая'!$B$4,C866)),MAX($B$1:B865)+1,0)</f>
        <v>0</v>
      </c>
      <c r="C866" s="47" t="s">
        <v>1155</v>
      </c>
      <c r="E866">
        <v>865</v>
      </c>
      <c r="F866" t="e">
        <f t="shared" si="13"/>
        <v>#N/A</v>
      </c>
    </row>
    <row r="867" spans="1:6" x14ac:dyDescent="0.25">
      <c r="A867" s="1">
        <v>2824110</v>
      </c>
      <c r="B867" s="1">
        <f>IF(ISNUMBER(SEARCH('Анкета пустая'!$B$4,C867)),MAX($B$1:B866)+1,0)</f>
        <v>0</v>
      </c>
      <c r="C867" s="47" t="s">
        <v>1785</v>
      </c>
      <c r="E867">
        <v>866</v>
      </c>
      <c r="F867" t="e">
        <f t="shared" si="13"/>
        <v>#N/A</v>
      </c>
    </row>
    <row r="868" spans="1:6" x14ac:dyDescent="0.25">
      <c r="A868" s="1" t="s">
        <v>254</v>
      </c>
      <c r="B868" s="1">
        <f>IF(ISNUMBER(SEARCH('Анкета пустая'!$B$4,C868)),MAX($B$1:B867)+1,0)</f>
        <v>0</v>
      </c>
      <c r="C868" s="47" t="s">
        <v>1066</v>
      </c>
      <c r="E868">
        <v>867</v>
      </c>
      <c r="F868" t="e">
        <f t="shared" si="13"/>
        <v>#N/A</v>
      </c>
    </row>
    <row r="869" spans="1:6" x14ac:dyDescent="0.25">
      <c r="A869" s="1" t="s">
        <v>215</v>
      </c>
      <c r="B869" s="1">
        <f>IF(ISNUMBER(SEARCH('Анкета пустая'!$B$4,C869)),MAX($B$1:B868)+1,0)</f>
        <v>0</v>
      </c>
      <c r="C869" s="47" t="s">
        <v>886</v>
      </c>
      <c r="E869">
        <v>868</v>
      </c>
      <c r="F869" t="e">
        <f t="shared" si="13"/>
        <v>#N/A</v>
      </c>
    </row>
    <row r="870" spans="1:6" x14ac:dyDescent="0.25">
      <c r="A870" s="1" t="s">
        <v>260</v>
      </c>
      <c r="B870" s="1">
        <f>IF(ISNUMBER(SEARCH('Анкета пустая'!$B$4,C870)),MAX($B$1:B869)+1,0)</f>
        <v>0</v>
      </c>
      <c r="C870" s="47" t="s">
        <v>1079</v>
      </c>
      <c r="E870">
        <v>869</v>
      </c>
      <c r="F870" t="e">
        <f t="shared" si="13"/>
        <v>#N/A</v>
      </c>
    </row>
    <row r="871" spans="1:6" x14ac:dyDescent="0.25">
      <c r="A871" s="1" t="s">
        <v>216</v>
      </c>
      <c r="B871" s="1">
        <f>IF(ISNUMBER(SEARCH('Анкета пустая'!$B$4,C871)),MAX($B$1:B870)+1,0)</f>
        <v>0</v>
      </c>
      <c r="C871" s="47" t="s">
        <v>3651</v>
      </c>
      <c r="E871">
        <v>870</v>
      </c>
      <c r="F871" t="e">
        <f t="shared" si="13"/>
        <v>#N/A</v>
      </c>
    </row>
    <row r="872" spans="1:6" x14ac:dyDescent="0.25">
      <c r="A872" s="1" t="s">
        <v>216</v>
      </c>
      <c r="B872" s="1">
        <f>IF(ISNUMBER(SEARCH('Анкета пустая'!$B$4,C872)),MAX($B$1:B871)+1,0)</f>
        <v>0</v>
      </c>
      <c r="C872" s="47" t="s">
        <v>901</v>
      </c>
      <c r="E872">
        <v>871</v>
      </c>
      <c r="F872" t="e">
        <f t="shared" si="13"/>
        <v>#N/A</v>
      </c>
    </row>
    <row r="873" spans="1:6" x14ac:dyDescent="0.25">
      <c r="A873" s="1" t="s">
        <v>489</v>
      </c>
      <c r="B873" s="1">
        <f>IF(ISNUMBER(SEARCH('Анкета пустая'!$B$4,C873)),MAX($B$1:B872)+1,0)</f>
        <v>0</v>
      </c>
      <c r="C873" s="47" t="s">
        <v>1969</v>
      </c>
      <c r="E873">
        <v>872</v>
      </c>
      <c r="F873" t="e">
        <f t="shared" si="13"/>
        <v>#N/A</v>
      </c>
    </row>
    <row r="874" spans="1:6" x14ac:dyDescent="0.25">
      <c r="A874" s="1">
        <v>2219300</v>
      </c>
      <c r="B874" s="1">
        <f>IF(ISNUMBER(SEARCH('Анкета пустая'!$B$4,C874)),MAX($B$1:B873)+1,0)</f>
        <v>0</v>
      </c>
      <c r="C874" s="47" t="s">
        <v>874</v>
      </c>
      <c r="E874">
        <v>873</v>
      </c>
      <c r="F874" t="e">
        <f t="shared" si="13"/>
        <v>#N/A</v>
      </c>
    </row>
    <row r="875" spans="1:6" x14ac:dyDescent="0.25">
      <c r="A875" s="1">
        <v>2059590</v>
      </c>
      <c r="B875" s="1">
        <f>IF(ISNUMBER(SEARCH('Анкета пустая'!$B$4,C875)),MAX($B$1:B874)+1,0)</f>
        <v>0</v>
      </c>
      <c r="C875" s="47" t="s">
        <v>776</v>
      </c>
      <c r="E875">
        <v>874</v>
      </c>
      <c r="F875" t="e">
        <f t="shared" si="13"/>
        <v>#N/A</v>
      </c>
    </row>
    <row r="876" spans="1:6" x14ac:dyDescent="0.25">
      <c r="A876" s="1" t="s">
        <v>199</v>
      </c>
      <c r="B876" s="1">
        <f>IF(ISNUMBER(SEARCH('Анкета пустая'!$B$4,C876)),MAX($B$1:B875)+1,0)</f>
        <v>0</v>
      </c>
      <c r="C876" s="47" t="s">
        <v>776</v>
      </c>
      <c r="E876">
        <v>875</v>
      </c>
      <c r="F876" t="e">
        <f t="shared" si="13"/>
        <v>#N/A</v>
      </c>
    </row>
    <row r="877" spans="1:6" x14ac:dyDescent="0.25">
      <c r="A877" s="1" t="s">
        <v>460</v>
      </c>
      <c r="B877" s="1">
        <f>IF(ISNUMBER(SEARCH('Анкета пустая'!$B$4,C877)),MAX($B$1:B876)+1,0)</f>
        <v>0</v>
      </c>
      <c r="C877" s="47" t="s">
        <v>1902</v>
      </c>
      <c r="E877">
        <v>876</v>
      </c>
      <c r="F877" t="e">
        <f t="shared" si="13"/>
        <v>#N/A</v>
      </c>
    </row>
    <row r="878" spans="1:6" x14ac:dyDescent="0.25">
      <c r="A878" s="1" t="s">
        <v>207</v>
      </c>
      <c r="B878" s="1">
        <f>IF(ISNUMBER(SEARCH('Анкета пустая'!$B$4,C878)),MAX($B$1:B877)+1,0)</f>
        <v>0</v>
      </c>
      <c r="C878" s="47" t="s">
        <v>841</v>
      </c>
      <c r="E878">
        <v>877</v>
      </c>
      <c r="F878" t="e">
        <f t="shared" si="13"/>
        <v>#N/A</v>
      </c>
    </row>
    <row r="879" spans="1:6" x14ac:dyDescent="0.25">
      <c r="A879" s="1" t="s">
        <v>219</v>
      </c>
      <c r="B879" s="1">
        <f>IF(ISNUMBER(SEARCH('Анкета пустая'!$B$4,C879)),MAX($B$1:B878)+1,0)</f>
        <v>0</v>
      </c>
      <c r="C879" s="47" t="s">
        <v>926</v>
      </c>
      <c r="E879">
        <v>878</v>
      </c>
      <c r="F879" t="e">
        <f t="shared" si="13"/>
        <v>#N/A</v>
      </c>
    </row>
    <row r="880" spans="1:6" x14ac:dyDescent="0.25">
      <c r="A880" s="1" t="s">
        <v>204</v>
      </c>
      <c r="B880" s="1">
        <f>IF(ISNUMBER(SEARCH('Анкета пустая'!$B$4,C880)),MAX($B$1:B879)+1,0)</f>
        <v>0</v>
      </c>
      <c r="C880" s="47" t="s">
        <v>787</v>
      </c>
      <c r="E880">
        <v>879</v>
      </c>
      <c r="F880" t="e">
        <f t="shared" si="13"/>
        <v>#N/A</v>
      </c>
    </row>
    <row r="881" spans="1:6" x14ac:dyDescent="0.25">
      <c r="A881" s="1" t="s">
        <v>3685</v>
      </c>
      <c r="B881" s="1">
        <f>IF(ISNUMBER(SEARCH('Анкета пустая'!$B$4,C881)),MAX($B$1:B880)+1,0)</f>
        <v>0</v>
      </c>
      <c r="C881" s="47" t="s">
        <v>3675</v>
      </c>
      <c r="E881">
        <v>880</v>
      </c>
      <c r="F881" t="e">
        <f t="shared" si="13"/>
        <v>#N/A</v>
      </c>
    </row>
    <row r="882" spans="1:6" x14ac:dyDescent="0.25">
      <c r="A882" s="1" t="s">
        <v>299</v>
      </c>
      <c r="B882" s="1">
        <f>IF(ISNUMBER(SEARCH('Анкета пустая'!$B$4,C882)),MAX($B$1:B881)+1,0)</f>
        <v>0</v>
      </c>
      <c r="C882" s="47" t="s">
        <v>1329</v>
      </c>
      <c r="E882">
        <v>881</v>
      </c>
      <c r="F882" t="e">
        <f t="shared" si="13"/>
        <v>#N/A</v>
      </c>
    </row>
    <row r="883" spans="1:6" x14ac:dyDescent="0.25">
      <c r="A883" s="1" t="s">
        <v>347</v>
      </c>
      <c r="B883" s="1">
        <f>IF(ISNUMBER(SEARCH('Анкета пустая'!$B$4,C883)),MAX($B$1:B882)+1,0)</f>
        <v>0</v>
      </c>
      <c r="C883" s="47" t="s">
        <v>1556</v>
      </c>
      <c r="E883">
        <v>882</v>
      </c>
      <c r="F883" t="e">
        <f t="shared" si="13"/>
        <v>#N/A</v>
      </c>
    </row>
    <row r="884" spans="1:6" x14ac:dyDescent="0.25">
      <c r="A884" s="1" t="s">
        <v>347</v>
      </c>
      <c r="B884" s="1">
        <f>IF(ISNUMBER(SEARCH('Анкета пустая'!$B$4,C884)),MAX($B$1:B883)+1,0)</f>
        <v>0</v>
      </c>
      <c r="C884" s="47" t="s">
        <v>1555</v>
      </c>
      <c r="E884">
        <v>883</v>
      </c>
      <c r="F884" t="e">
        <f t="shared" si="13"/>
        <v>#N/A</v>
      </c>
    </row>
    <row r="885" spans="1:6" x14ac:dyDescent="0.25">
      <c r="A885" s="1" t="s">
        <v>359</v>
      </c>
      <c r="B885" s="1">
        <f>IF(ISNUMBER(SEARCH('Анкета пустая'!$B$4,C885)),MAX($B$1:B884)+1,0)</f>
        <v>0</v>
      </c>
      <c r="C885" s="47" t="s">
        <v>1611</v>
      </c>
      <c r="E885">
        <v>884</v>
      </c>
      <c r="F885" t="e">
        <f t="shared" si="13"/>
        <v>#N/A</v>
      </c>
    </row>
    <row r="886" spans="1:6" x14ac:dyDescent="0.25">
      <c r="A886" s="1" t="s">
        <v>347</v>
      </c>
      <c r="B886" s="1">
        <f>IF(ISNUMBER(SEARCH('Анкета пустая'!$B$4,C886)),MAX($B$1:B885)+1,0)</f>
        <v>0</v>
      </c>
      <c r="C886" s="47" t="s">
        <v>1554</v>
      </c>
      <c r="E886">
        <v>885</v>
      </c>
      <c r="F886" t="e">
        <f t="shared" si="13"/>
        <v>#N/A</v>
      </c>
    </row>
    <row r="887" spans="1:6" x14ac:dyDescent="0.25">
      <c r="A887" s="1" t="s">
        <v>160</v>
      </c>
      <c r="B887" s="1">
        <f>IF(ISNUMBER(SEARCH('Анкета пустая'!$B$4,C887)),MAX($B$1:B886)+1,0)</f>
        <v>0</v>
      </c>
      <c r="C887" s="47" t="s">
        <v>632</v>
      </c>
      <c r="E887">
        <v>886</v>
      </c>
      <c r="F887" t="e">
        <f t="shared" si="13"/>
        <v>#N/A</v>
      </c>
    </row>
    <row r="888" spans="1:6" x14ac:dyDescent="0.25">
      <c r="A888" s="1" t="s">
        <v>229</v>
      </c>
      <c r="B888" s="1">
        <f>IF(ISNUMBER(SEARCH('Анкета пустая'!$B$4,C888)),MAX($B$1:B887)+1,0)</f>
        <v>0</v>
      </c>
      <c r="C888" s="47" t="s">
        <v>962</v>
      </c>
      <c r="E888">
        <v>887</v>
      </c>
      <c r="F888" t="e">
        <f t="shared" si="13"/>
        <v>#N/A</v>
      </c>
    </row>
    <row r="889" spans="1:6" x14ac:dyDescent="0.25">
      <c r="A889" s="1" t="s">
        <v>180</v>
      </c>
      <c r="B889" s="1">
        <f>IF(ISNUMBER(SEARCH('Анкета пустая'!$B$4,C889)),MAX($B$1:B888)+1,0)</f>
        <v>0</v>
      </c>
      <c r="C889" s="47" t="s">
        <v>671</v>
      </c>
      <c r="E889">
        <v>888</v>
      </c>
      <c r="F889" t="e">
        <f t="shared" si="13"/>
        <v>#N/A</v>
      </c>
    </row>
    <row r="890" spans="1:6" x14ac:dyDescent="0.25">
      <c r="A890" s="1" t="s">
        <v>248</v>
      </c>
      <c r="B890" s="1">
        <f>IF(ISNUMBER(SEARCH('Анкета пустая'!$B$4,C890)),MAX($B$1:B889)+1,0)</f>
        <v>0</v>
      </c>
      <c r="C890" s="47" t="s">
        <v>1036</v>
      </c>
      <c r="E890">
        <v>889</v>
      </c>
      <c r="F890" t="e">
        <f t="shared" si="13"/>
        <v>#N/A</v>
      </c>
    </row>
    <row r="891" spans="1:6" x14ac:dyDescent="0.25">
      <c r="A891" s="1" t="s">
        <v>455</v>
      </c>
      <c r="B891" s="1">
        <f>IF(ISNUMBER(SEARCH('Анкета пустая'!$B$4,C891)),MAX($B$1:B890)+1,0)</f>
        <v>0</v>
      </c>
      <c r="C891" s="47" t="s">
        <v>1893</v>
      </c>
      <c r="E891">
        <v>890</v>
      </c>
      <c r="F891" t="e">
        <f t="shared" si="13"/>
        <v>#N/A</v>
      </c>
    </row>
    <row r="892" spans="1:6" x14ac:dyDescent="0.25">
      <c r="A892" s="1" t="s">
        <v>376</v>
      </c>
      <c r="B892" s="1">
        <f>IF(ISNUMBER(SEARCH('Анкета пустая'!$B$4,C892)),MAX($B$1:B891)+1,0)</f>
        <v>0</v>
      </c>
      <c r="C892" s="47" t="s">
        <v>1641</v>
      </c>
      <c r="E892">
        <v>891</v>
      </c>
      <c r="F892" t="e">
        <f t="shared" si="13"/>
        <v>#N/A</v>
      </c>
    </row>
    <row r="893" spans="1:6" x14ac:dyDescent="0.25">
      <c r="A893" s="1">
        <v>2573600</v>
      </c>
      <c r="B893" s="1">
        <f>IF(ISNUMBER(SEARCH('Анкета пустая'!$B$4,C893)),MAX($B$1:B892)+1,0)</f>
        <v>0</v>
      </c>
      <c r="C893" s="47" t="s">
        <v>1241</v>
      </c>
      <c r="E893">
        <v>892</v>
      </c>
      <c r="F893" t="e">
        <f t="shared" si="13"/>
        <v>#N/A</v>
      </c>
    </row>
    <row r="894" spans="1:6" x14ac:dyDescent="0.25">
      <c r="A894" s="1" t="s">
        <v>3797</v>
      </c>
      <c r="B894" s="1">
        <f>IF(ISNUMBER(SEARCH('Анкета пустая'!$B$4,C894)),MAX($B$1:B893)+1,0)</f>
        <v>0</v>
      </c>
      <c r="C894" s="47" t="s">
        <v>3798</v>
      </c>
      <c r="E894">
        <v>893</v>
      </c>
      <c r="F894" t="e">
        <f t="shared" si="13"/>
        <v>#N/A</v>
      </c>
    </row>
    <row r="895" spans="1:6" x14ac:dyDescent="0.25">
      <c r="A895" s="1" t="s">
        <v>350</v>
      </c>
      <c r="B895" s="1">
        <f>IF(ISNUMBER(SEARCH('Анкета пустая'!$B$4,C895)),MAX($B$1:B894)+1,0)</f>
        <v>0</v>
      </c>
      <c r="C895" s="47" t="s">
        <v>1565</v>
      </c>
      <c r="E895">
        <v>894</v>
      </c>
      <c r="F895" t="e">
        <f t="shared" si="13"/>
        <v>#N/A</v>
      </c>
    </row>
    <row r="896" spans="1:6" x14ac:dyDescent="0.25">
      <c r="A896" s="1" t="s">
        <v>425</v>
      </c>
      <c r="B896" s="1">
        <f>IF(ISNUMBER(SEARCH('Анкета пустая'!$B$4,C896)),MAX($B$1:B895)+1,0)</f>
        <v>0</v>
      </c>
      <c r="C896" s="47" t="s">
        <v>1825</v>
      </c>
      <c r="E896">
        <v>895</v>
      </c>
      <c r="F896" t="e">
        <f t="shared" si="13"/>
        <v>#N/A</v>
      </c>
    </row>
    <row r="897" spans="1:6" x14ac:dyDescent="0.25">
      <c r="A897" s="1">
        <v>2059590</v>
      </c>
      <c r="B897" s="1">
        <f>IF(ISNUMBER(SEARCH('Анкета пустая'!$B$4,C897)),MAX($B$1:B896)+1,0)</f>
        <v>0</v>
      </c>
      <c r="C897" s="47" t="s">
        <v>828</v>
      </c>
      <c r="E897">
        <v>896</v>
      </c>
      <c r="F897" t="e">
        <f t="shared" si="13"/>
        <v>#N/A</v>
      </c>
    </row>
    <row r="898" spans="1:6" x14ac:dyDescent="0.25">
      <c r="A898" s="1">
        <v>2059564</v>
      </c>
      <c r="B898" s="1">
        <f>IF(ISNUMBER(SEARCH('Анкета пустая'!$B$4,C898)),MAX($B$1:B897)+1,0)</f>
        <v>0</v>
      </c>
      <c r="C898" s="47" t="s">
        <v>827</v>
      </c>
      <c r="E898">
        <v>897</v>
      </c>
      <c r="F898" t="e">
        <f t="shared" ref="F898:F961" si="14">VLOOKUP(E898,B:C,2,0)</f>
        <v>#N/A</v>
      </c>
    </row>
    <row r="899" spans="1:6" x14ac:dyDescent="0.25">
      <c r="A899" s="1">
        <v>2013630</v>
      </c>
      <c r="B899" s="1">
        <f>IF(ISNUMBER(SEARCH('Анкета пустая'!$B$4,C899)),MAX($B$1:B898)+1,0)</f>
        <v>0</v>
      </c>
      <c r="C899" s="47" t="s">
        <v>728</v>
      </c>
      <c r="E899">
        <v>898</v>
      </c>
      <c r="F899" t="e">
        <f t="shared" si="14"/>
        <v>#N/A</v>
      </c>
    </row>
    <row r="900" spans="1:6" x14ac:dyDescent="0.25">
      <c r="A900" s="1" t="s">
        <v>206</v>
      </c>
      <c r="B900" s="1">
        <f>IF(ISNUMBER(SEARCH('Анкета пустая'!$B$4,C900)),MAX($B$1:B899)+1,0)</f>
        <v>0</v>
      </c>
      <c r="C900" s="47" t="s">
        <v>834</v>
      </c>
      <c r="E900">
        <v>899</v>
      </c>
      <c r="F900" t="e">
        <f t="shared" si="14"/>
        <v>#N/A</v>
      </c>
    </row>
    <row r="901" spans="1:6" x14ac:dyDescent="0.25">
      <c r="A901" s="1" t="s">
        <v>342</v>
      </c>
      <c r="B901" s="1">
        <f>IF(ISNUMBER(SEARCH('Анкета пустая'!$B$4,C901)),MAX($B$1:B900)+1,0)</f>
        <v>0</v>
      </c>
      <c r="C901" s="47" t="s">
        <v>1531</v>
      </c>
      <c r="E901">
        <v>900</v>
      </c>
      <c r="F901" t="e">
        <f t="shared" si="14"/>
        <v>#N/A</v>
      </c>
    </row>
    <row r="902" spans="1:6" x14ac:dyDescent="0.25">
      <c r="A902" s="1" t="s">
        <v>342</v>
      </c>
      <c r="B902" s="1">
        <f>IF(ISNUMBER(SEARCH('Анкета пустая'!$B$4,C902)),MAX($B$1:B901)+1,0)</f>
        <v>0</v>
      </c>
      <c r="C902" s="47" t="s">
        <v>1532</v>
      </c>
      <c r="E902">
        <v>901</v>
      </c>
      <c r="F902" t="e">
        <f t="shared" si="14"/>
        <v>#N/A</v>
      </c>
    </row>
    <row r="903" spans="1:6" x14ac:dyDescent="0.25">
      <c r="A903" s="1" t="s">
        <v>356</v>
      </c>
      <c r="B903" s="1">
        <f>IF(ISNUMBER(SEARCH('Анкета пустая'!$B$4,C903)),MAX($B$1:B902)+1,0)</f>
        <v>0</v>
      </c>
      <c r="C903" s="47" t="s">
        <v>1606</v>
      </c>
      <c r="E903">
        <v>902</v>
      </c>
      <c r="F903" t="e">
        <f t="shared" si="14"/>
        <v>#N/A</v>
      </c>
    </row>
    <row r="904" spans="1:6" x14ac:dyDescent="0.25">
      <c r="A904" s="1" t="s">
        <v>236</v>
      </c>
      <c r="B904" s="1">
        <f>IF(ISNUMBER(SEARCH('Анкета пустая'!$B$4,C904)),MAX($B$1:B903)+1,0)</f>
        <v>0</v>
      </c>
      <c r="C904" s="47" t="s">
        <v>1003</v>
      </c>
      <c r="E904">
        <v>903</v>
      </c>
      <c r="F904" t="e">
        <f t="shared" si="14"/>
        <v>#N/A</v>
      </c>
    </row>
    <row r="905" spans="1:6" x14ac:dyDescent="0.25">
      <c r="A905" s="1" t="s">
        <v>260</v>
      </c>
      <c r="B905" s="1">
        <f>IF(ISNUMBER(SEARCH('Анкета пустая'!$B$4,C905)),MAX($B$1:B904)+1,0)</f>
        <v>0</v>
      </c>
      <c r="C905" s="47" t="s">
        <v>1081</v>
      </c>
      <c r="E905">
        <v>904</v>
      </c>
      <c r="F905" t="e">
        <f t="shared" si="14"/>
        <v>#N/A</v>
      </c>
    </row>
    <row r="906" spans="1:6" x14ac:dyDescent="0.25">
      <c r="A906" s="1" t="s">
        <v>3677</v>
      </c>
      <c r="B906" s="1">
        <f>IF(ISNUMBER(SEARCH('Анкета пустая'!$B$4,C906)),MAX($B$1:B905)+1,0)</f>
        <v>0</v>
      </c>
      <c r="C906" s="47" t="s">
        <v>3641</v>
      </c>
      <c r="E906">
        <v>905</v>
      </c>
      <c r="F906" t="e">
        <f t="shared" si="14"/>
        <v>#N/A</v>
      </c>
    </row>
    <row r="907" spans="1:6" x14ac:dyDescent="0.25">
      <c r="A907" s="1">
        <v>2824110</v>
      </c>
      <c r="B907" s="1">
        <f>IF(ISNUMBER(SEARCH('Анкета пустая'!$B$4,C907)),MAX($B$1:B906)+1,0)</f>
        <v>0</v>
      </c>
      <c r="C907" s="47" t="s">
        <v>1780</v>
      </c>
      <c r="E907">
        <v>906</v>
      </c>
      <c r="F907" t="e">
        <f t="shared" si="14"/>
        <v>#N/A</v>
      </c>
    </row>
    <row r="908" spans="1:6" x14ac:dyDescent="0.25">
      <c r="A908" s="1" t="s">
        <v>147</v>
      </c>
      <c r="B908" s="1">
        <f>IF(ISNUMBER(SEARCH('Анкета пустая'!$B$4,C908)),MAX($B$1:B907)+1,0)</f>
        <v>0</v>
      </c>
      <c r="C908" s="47" t="s">
        <v>617</v>
      </c>
      <c r="E908">
        <v>907</v>
      </c>
      <c r="F908" t="e">
        <f t="shared" si="14"/>
        <v>#N/A</v>
      </c>
    </row>
    <row r="909" spans="1:6" x14ac:dyDescent="0.25">
      <c r="A909" s="1" t="s">
        <v>122</v>
      </c>
      <c r="B909" s="1">
        <f>IF(ISNUMBER(SEARCH('Анкета пустая'!$B$4,C909)),MAX($B$1:B908)+1,0)</f>
        <v>0</v>
      </c>
      <c r="C909" s="47" t="s">
        <v>559</v>
      </c>
      <c r="E909">
        <v>908</v>
      </c>
      <c r="F909" t="e">
        <f t="shared" si="14"/>
        <v>#N/A</v>
      </c>
    </row>
    <row r="910" spans="1:6" x14ac:dyDescent="0.25">
      <c r="A910" s="1" t="s">
        <v>122</v>
      </c>
      <c r="B910" s="1">
        <f>IF(ISNUMBER(SEARCH('Анкета пустая'!$B$4,C910)),MAX($B$1:B909)+1,0)</f>
        <v>0</v>
      </c>
      <c r="C910" s="47" t="s">
        <v>3638</v>
      </c>
      <c r="E910">
        <v>909</v>
      </c>
      <c r="F910" t="e">
        <f t="shared" si="14"/>
        <v>#N/A</v>
      </c>
    </row>
    <row r="911" spans="1:6" x14ac:dyDescent="0.25">
      <c r="A911" s="1" t="s">
        <v>122</v>
      </c>
      <c r="B911" s="1">
        <f>IF(ISNUMBER(SEARCH('Анкета пустая'!$B$4,C911)),MAX($B$1:B910)+1,0)</f>
        <v>0</v>
      </c>
      <c r="C911" s="47" t="s">
        <v>560</v>
      </c>
      <c r="E911">
        <v>910</v>
      </c>
      <c r="F911" t="e">
        <f t="shared" si="14"/>
        <v>#N/A</v>
      </c>
    </row>
    <row r="912" spans="1:6" x14ac:dyDescent="0.25">
      <c r="A912" s="1">
        <v>2344120</v>
      </c>
      <c r="B912" s="1">
        <f>IF(ISNUMBER(SEARCH('Анкета пустая'!$B$4,C912)),MAX($B$1:B911)+1,0)</f>
        <v>0</v>
      </c>
      <c r="C912" s="47" t="s">
        <v>3742</v>
      </c>
      <c r="E912">
        <v>911</v>
      </c>
      <c r="F912" t="e">
        <f t="shared" si="14"/>
        <v>#N/A</v>
      </c>
    </row>
    <row r="913" spans="1:6" x14ac:dyDescent="0.25">
      <c r="A913" s="1">
        <v>2572140</v>
      </c>
      <c r="B913" s="1">
        <f>IF(ISNUMBER(SEARCH('Анкета пустая'!$B$4,C913)),MAX($B$1:B912)+1,0)</f>
        <v>0</v>
      </c>
      <c r="C913" s="47" t="s">
        <v>1132</v>
      </c>
      <c r="E913">
        <v>912</v>
      </c>
      <c r="F913" t="e">
        <f t="shared" si="14"/>
        <v>#N/A</v>
      </c>
    </row>
    <row r="914" spans="1:6" x14ac:dyDescent="0.25">
      <c r="A914" s="1" t="s">
        <v>467</v>
      </c>
      <c r="B914" s="1">
        <f>IF(ISNUMBER(SEARCH('Анкета пустая'!$B$4,C914)),MAX($B$1:B913)+1,0)</f>
        <v>0</v>
      </c>
      <c r="C914" s="47" t="s">
        <v>1934</v>
      </c>
      <c r="E914">
        <v>913</v>
      </c>
      <c r="F914" t="e">
        <f t="shared" si="14"/>
        <v>#N/A</v>
      </c>
    </row>
    <row r="915" spans="1:6" x14ac:dyDescent="0.25">
      <c r="A915" s="1" t="s">
        <v>126</v>
      </c>
      <c r="B915" s="1">
        <f>IF(ISNUMBER(SEARCH('Анкета пустая'!$B$4,C915)),MAX($B$1:B914)+1,0)</f>
        <v>0</v>
      </c>
      <c r="C915" s="47" t="s">
        <v>566</v>
      </c>
      <c r="E915">
        <v>914</v>
      </c>
      <c r="F915" t="e">
        <f t="shared" si="14"/>
        <v>#N/A</v>
      </c>
    </row>
    <row r="916" spans="1:6" x14ac:dyDescent="0.25">
      <c r="A916" s="1" t="s">
        <v>126</v>
      </c>
      <c r="B916" s="1">
        <f>IF(ISNUMBER(SEARCH('Анкета пустая'!$B$4,C916)),MAX($B$1:B915)+1,0)</f>
        <v>0</v>
      </c>
      <c r="C916" s="47" t="s">
        <v>567</v>
      </c>
      <c r="E916">
        <v>915</v>
      </c>
      <c r="F916" t="e">
        <f t="shared" si="14"/>
        <v>#N/A</v>
      </c>
    </row>
    <row r="917" spans="1:6" x14ac:dyDescent="0.25">
      <c r="A917" s="1" t="s">
        <v>413</v>
      </c>
      <c r="B917" s="1">
        <f>IF(ISNUMBER(SEARCH('Анкета пустая'!$B$4,C917)),MAX($B$1:B916)+1,0)</f>
        <v>0</v>
      </c>
      <c r="C917" s="47" t="s">
        <v>1778</v>
      </c>
      <c r="E917">
        <v>916</v>
      </c>
      <c r="F917" t="e">
        <f t="shared" si="14"/>
        <v>#N/A</v>
      </c>
    </row>
    <row r="918" spans="1:6" x14ac:dyDescent="0.25">
      <c r="A918" s="1" t="s">
        <v>406</v>
      </c>
      <c r="B918" s="1">
        <f>IF(ISNUMBER(SEARCH('Анкета пустая'!$B$4,C918)),MAX($B$1:B917)+1,0)</f>
        <v>0</v>
      </c>
      <c r="C918" s="47" t="s">
        <v>1764</v>
      </c>
      <c r="E918">
        <v>917</v>
      </c>
      <c r="F918" t="e">
        <f t="shared" si="14"/>
        <v>#N/A</v>
      </c>
    </row>
    <row r="919" spans="1:6" x14ac:dyDescent="0.25">
      <c r="A919" s="47" t="s">
        <v>374</v>
      </c>
      <c r="B919" s="1">
        <f>IF(ISNUMBER(SEARCH('Анкета пустая'!$B$4,C919)),MAX($B$1:B918)+1,0)</f>
        <v>0</v>
      </c>
      <c r="C919" s="47" t="s">
        <v>1636</v>
      </c>
      <c r="E919">
        <v>918</v>
      </c>
      <c r="F919" t="e">
        <f t="shared" si="14"/>
        <v>#N/A</v>
      </c>
    </row>
    <row r="920" spans="1:6" x14ac:dyDescent="0.25">
      <c r="A920" s="1">
        <v>2651620</v>
      </c>
      <c r="B920" s="1">
        <f>IF(ISNUMBER(SEARCH('Анкета пустая'!$B$4,C920)),MAX($B$1:B919)+1,0)</f>
        <v>0</v>
      </c>
      <c r="C920" s="47" t="s">
        <v>1466</v>
      </c>
      <c r="E920">
        <v>919</v>
      </c>
      <c r="F920" t="e">
        <f t="shared" si="14"/>
        <v>#N/A</v>
      </c>
    </row>
    <row r="921" spans="1:6" x14ac:dyDescent="0.25">
      <c r="A921" s="1">
        <v>2573200</v>
      </c>
      <c r="B921" s="1">
        <f>IF(ISNUMBER(SEARCH('Анкета пустая'!$B$4,C921)),MAX($B$1:B920)+1,0)</f>
        <v>0</v>
      </c>
      <c r="C921" s="47" t="s">
        <v>1143</v>
      </c>
      <c r="E921">
        <v>920</v>
      </c>
      <c r="F921" t="e">
        <f t="shared" si="14"/>
        <v>#N/A</v>
      </c>
    </row>
    <row r="922" spans="1:6" x14ac:dyDescent="0.25">
      <c r="A922" s="1">
        <v>2573300</v>
      </c>
      <c r="B922" s="1">
        <f>IF(ISNUMBER(SEARCH('Анкета пустая'!$B$4,C922)),MAX($B$1:B921)+1,0)</f>
        <v>0</v>
      </c>
      <c r="C922" s="47" t="s">
        <v>1162</v>
      </c>
      <c r="E922">
        <v>921</v>
      </c>
      <c r="F922" t="e">
        <f t="shared" si="14"/>
        <v>#N/A</v>
      </c>
    </row>
    <row r="923" spans="1:6" x14ac:dyDescent="0.25">
      <c r="A923" s="1" t="s">
        <v>236</v>
      </c>
      <c r="B923" s="1">
        <f>IF(ISNUMBER(SEARCH('Анкета пустая'!$B$4,C923)),MAX($B$1:B922)+1,0)</f>
        <v>0</v>
      </c>
      <c r="C923" s="47" t="s">
        <v>3736</v>
      </c>
      <c r="E923">
        <v>922</v>
      </c>
      <c r="F923" t="e">
        <f t="shared" si="14"/>
        <v>#N/A</v>
      </c>
    </row>
    <row r="924" spans="1:6" x14ac:dyDescent="0.25">
      <c r="A924" s="1">
        <v>2824120</v>
      </c>
      <c r="B924" s="1">
        <f>IF(ISNUMBER(SEARCH('Анкета пустая'!$B$4,C924)),MAX($B$1:B923)+1,0)</f>
        <v>0</v>
      </c>
      <c r="C924" s="47" t="s">
        <v>1791</v>
      </c>
      <c r="E924">
        <v>923</v>
      </c>
      <c r="F924" t="e">
        <f t="shared" si="14"/>
        <v>#N/A</v>
      </c>
    </row>
    <row r="925" spans="1:6" x14ac:dyDescent="0.25">
      <c r="A925" s="1">
        <v>2573300</v>
      </c>
      <c r="B925" s="1">
        <f>IF(ISNUMBER(SEARCH('Анкета пустая'!$B$4,C925)),MAX($B$1:B924)+1,0)</f>
        <v>0</v>
      </c>
      <c r="C925" s="47" t="s">
        <v>1146</v>
      </c>
      <c r="E925">
        <v>924</v>
      </c>
      <c r="F925" t="e">
        <f t="shared" si="14"/>
        <v>#N/A</v>
      </c>
    </row>
    <row r="926" spans="1:6" x14ac:dyDescent="0.25">
      <c r="A926" s="1" t="s">
        <v>292</v>
      </c>
      <c r="B926" s="1">
        <f>IF(ISNUMBER(SEARCH('Анкета пустая'!$B$4,C926)),MAX($B$1:B925)+1,0)</f>
        <v>0</v>
      </c>
      <c r="C926" s="47" t="s">
        <v>1314</v>
      </c>
      <c r="E926">
        <v>925</v>
      </c>
      <c r="F926" t="e">
        <f t="shared" si="14"/>
        <v>#N/A</v>
      </c>
    </row>
    <row r="927" spans="1:6" x14ac:dyDescent="0.25">
      <c r="A927" s="1">
        <v>2331104</v>
      </c>
      <c r="B927" s="1">
        <f>IF(ISNUMBER(SEARCH('Анкета пустая'!$B$4,C927)),MAX($B$1:B926)+1,0)</f>
        <v>0</v>
      </c>
      <c r="C927" s="47" t="s">
        <v>1013</v>
      </c>
      <c r="E927">
        <v>926</v>
      </c>
      <c r="F927" t="e">
        <f t="shared" si="14"/>
        <v>#N/A</v>
      </c>
    </row>
    <row r="928" spans="1:6" x14ac:dyDescent="0.25">
      <c r="A928" s="1" t="s">
        <v>210</v>
      </c>
      <c r="B928" s="1">
        <f>IF(ISNUMBER(SEARCH('Анкета пустая'!$B$4,C928)),MAX($B$1:B927)+1,0)</f>
        <v>0</v>
      </c>
      <c r="C928" s="47" t="s">
        <v>856</v>
      </c>
      <c r="E928">
        <v>927</v>
      </c>
      <c r="F928" t="e">
        <f t="shared" si="14"/>
        <v>#N/A</v>
      </c>
    </row>
    <row r="929" spans="1:6" x14ac:dyDescent="0.25">
      <c r="A929" s="1">
        <v>2573400</v>
      </c>
      <c r="B929" s="1">
        <f>IF(ISNUMBER(SEARCH('Анкета пустая'!$B$4,C929)),MAX($B$1:B928)+1,0)</f>
        <v>0</v>
      </c>
      <c r="C929" s="47" t="s">
        <v>1228</v>
      </c>
      <c r="E929">
        <v>928</v>
      </c>
      <c r="F929" t="e">
        <f t="shared" si="14"/>
        <v>#N/A</v>
      </c>
    </row>
    <row r="930" spans="1:6" x14ac:dyDescent="0.25">
      <c r="A930" s="1" t="s">
        <v>267</v>
      </c>
      <c r="B930" s="1">
        <f>IF(ISNUMBER(SEARCH('Анкета пустая'!$B$4,C930)),MAX($B$1:B929)+1,0)</f>
        <v>0</v>
      </c>
      <c r="C930" s="47" t="s">
        <v>1114</v>
      </c>
      <c r="E930">
        <v>929</v>
      </c>
      <c r="F930" t="e">
        <f t="shared" si="14"/>
        <v>#N/A</v>
      </c>
    </row>
    <row r="931" spans="1:6" x14ac:dyDescent="0.25">
      <c r="A931" s="1" t="s">
        <v>291</v>
      </c>
      <c r="B931" s="1">
        <f>IF(ISNUMBER(SEARCH('Анкета пустая'!$B$4,C931)),MAX($B$1:B930)+1,0)</f>
        <v>0</v>
      </c>
      <c r="C931" s="47" t="s">
        <v>1312</v>
      </c>
      <c r="E931">
        <v>930</v>
      </c>
      <c r="F931" t="e">
        <f t="shared" si="14"/>
        <v>#N/A</v>
      </c>
    </row>
    <row r="932" spans="1:6" x14ac:dyDescent="0.25">
      <c r="A932" s="1" t="s">
        <v>291</v>
      </c>
      <c r="B932" s="1">
        <f>IF(ISNUMBER(SEARCH('Анкета пустая'!$B$4,C932)),MAX($B$1:B931)+1,0)</f>
        <v>0</v>
      </c>
      <c r="C932" s="47" t="s">
        <v>1309</v>
      </c>
      <c r="E932">
        <v>931</v>
      </c>
      <c r="F932" t="e">
        <f t="shared" si="14"/>
        <v>#N/A</v>
      </c>
    </row>
    <row r="933" spans="1:6" x14ac:dyDescent="0.25">
      <c r="A933" s="1" t="s">
        <v>291</v>
      </c>
      <c r="B933" s="1">
        <f>IF(ISNUMBER(SEARCH('Анкета пустая'!$B$4,C933)),MAX($B$1:B932)+1,0)</f>
        <v>0</v>
      </c>
      <c r="C933" s="47" t="s">
        <v>1310</v>
      </c>
      <c r="E933">
        <v>932</v>
      </c>
      <c r="F933" t="e">
        <f t="shared" si="14"/>
        <v>#N/A</v>
      </c>
    </row>
    <row r="934" spans="1:6" x14ac:dyDescent="0.25">
      <c r="A934" s="1" t="s">
        <v>291</v>
      </c>
      <c r="B934" s="1">
        <f>IF(ISNUMBER(SEARCH('Анкета пустая'!$B$4,C934)),MAX($B$1:B933)+1,0)</f>
        <v>0</v>
      </c>
      <c r="C934" s="47" t="s">
        <v>1311</v>
      </c>
      <c r="E934">
        <v>933</v>
      </c>
      <c r="F934" t="e">
        <f t="shared" si="14"/>
        <v>#N/A</v>
      </c>
    </row>
    <row r="935" spans="1:6" x14ac:dyDescent="0.25">
      <c r="A935" s="1">
        <v>2573400</v>
      </c>
      <c r="B935" s="1">
        <f>IF(ISNUMBER(SEARCH('Анкета пустая'!$B$4,C935)),MAX($B$1:B934)+1,0)</f>
        <v>0</v>
      </c>
      <c r="C935" s="47" t="s">
        <v>1237</v>
      </c>
      <c r="E935">
        <v>934</v>
      </c>
      <c r="F935" t="e">
        <f t="shared" si="14"/>
        <v>#N/A</v>
      </c>
    </row>
    <row r="936" spans="1:6" x14ac:dyDescent="0.25">
      <c r="A936" s="1">
        <v>2573300</v>
      </c>
      <c r="B936" s="1">
        <f>IF(ISNUMBER(SEARCH('Анкета пустая'!$B$4,C936)),MAX($B$1:B935)+1,0)</f>
        <v>0</v>
      </c>
      <c r="C936" s="47" t="s">
        <v>1158</v>
      </c>
      <c r="E936">
        <v>935</v>
      </c>
      <c r="F936" t="e">
        <f t="shared" si="14"/>
        <v>#N/A</v>
      </c>
    </row>
    <row r="937" spans="1:6" x14ac:dyDescent="0.25">
      <c r="A937" s="1" t="s">
        <v>147</v>
      </c>
      <c r="B937" s="1">
        <f>IF(ISNUMBER(SEARCH('Анкета пустая'!$B$4,C937)),MAX($B$1:B936)+1,0)</f>
        <v>0</v>
      </c>
      <c r="C937" s="47" t="s">
        <v>612</v>
      </c>
      <c r="E937">
        <v>936</v>
      </c>
      <c r="F937" t="e">
        <f t="shared" si="14"/>
        <v>#N/A</v>
      </c>
    </row>
    <row r="938" spans="1:6" x14ac:dyDescent="0.25">
      <c r="A938" s="1" t="s">
        <v>227</v>
      </c>
      <c r="B938" s="1">
        <f>IF(ISNUMBER(SEARCH('Анкета пустая'!$B$4,C938)),MAX($B$1:B937)+1,0)</f>
        <v>0</v>
      </c>
      <c r="C938" s="47" t="s">
        <v>952</v>
      </c>
      <c r="E938">
        <v>937</v>
      </c>
      <c r="F938" t="e">
        <f t="shared" si="14"/>
        <v>#N/A</v>
      </c>
    </row>
    <row r="939" spans="1:6" x14ac:dyDescent="0.25">
      <c r="A939" s="1" t="s">
        <v>217</v>
      </c>
      <c r="B939" s="1">
        <f>IF(ISNUMBER(SEARCH('Анкета пустая'!$B$4,C939)),MAX($B$1:B938)+1,0)</f>
        <v>0</v>
      </c>
      <c r="C939" s="47" t="s">
        <v>912</v>
      </c>
      <c r="E939">
        <v>938</v>
      </c>
      <c r="F939" t="e">
        <f t="shared" si="14"/>
        <v>#N/A</v>
      </c>
    </row>
    <row r="940" spans="1:6" x14ac:dyDescent="0.25">
      <c r="A940" s="1" t="s">
        <v>217</v>
      </c>
      <c r="B940" s="1">
        <f>IF(ISNUMBER(SEARCH('Анкета пустая'!$B$4,C940)),MAX($B$1:B939)+1,0)</f>
        <v>0</v>
      </c>
      <c r="C940" s="47" t="s">
        <v>555</v>
      </c>
      <c r="E940">
        <v>939</v>
      </c>
      <c r="F940" t="e">
        <f t="shared" si="14"/>
        <v>#N/A</v>
      </c>
    </row>
    <row r="941" spans="1:6" x14ac:dyDescent="0.25">
      <c r="A941" s="1" t="s">
        <v>217</v>
      </c>
      <c r="B941" s="1">
        <f>IF(ISNUMBER(SEARCH('Анкета пустая'!$B$4,C941)),MAX($B$1:B940)+1,0)</f>
        <v>0</v>
      </c>
      <c r="C941" s="47" t="s">
        <v>3791</v>
      </c>
      <c r="E941">
        <v>940</v>
      </c>
      <c r="F941" t="e">
        <f t="shared" si="14"/>
        <v>#N/A</v>
      </c>
    </row>
    <row r="942" spans="1:6" x14ac:dyDescent="0.25">
      <c r="A942" s="1" t="s">
        <v>217</v>
      </c>
      <c r="B942" s="1">
        <f>IF(ISNUMBER(SEARCH('Анкета пустая'!$B$4,C942)),MAX($B$1:B941)+1,0)</f>
        <v>0</v>
      </c>
      <c r="C942" s="47" t="s">
        <v>911</v>
      </c>
      <c r="E942">
        <v>941</v>
      </c>
      <c r="F942" t="e">
        <f t="shared" si="14"/>
        <v>#N/A</v>
      </c>
    </row>
    <row r="943" spans="1:6" x14ac:dyDescent="0.25">
      <c r="A943" s="1" t="s">
        <v>217</v>
      </c>
      <c r="B943" s="1">
        <f>IF(ISNUMBER(SEARCH('Анкета пустая'!$B$4,C943)),MAX($B$1:B942)+1,0)</f>
        <v>0</v>
      </c>
      <c r="C943" s="47" t="s">
        <v>910</v>
      </c>
      <c r="E943">
        <v>942</v>
      </c>
      <c r="F943" t="e">
        <f t="shared" si="14"/>
        <v>#N/A</v>
      </c>
    </row>
    <row r="944" spans="1:6" x14ac:dyDescent="0.25">
      <c r="A944" s="1" t="s">
        <v>217</v>
      </c>
      <c r="B944" s="1">
        <f>IF(ISNUMBER(SEARCH('Анкета пустая'!$B$4,C944)),MAX($B$1:B943)+1,0)</f>
        <v>0</v>
      </c>
      <c r="C944" s="47" t="s">
        <v>3790</v>
      </c>
      <c r="E944">
        <v>943</v>
      </c>
      <c r="F944" t="e">
        <f t="shared" si="14"/>
        <v>#N/A</v>
      </c>
    </row>
    <row r="945" spans="1:6" x14ac:dyDescent="0.25">
      <c r="A945" s="1" t="s">
        <v>225</v>
      </c>
      <c r="B945" s="1">
        <f>IF(ISNUMBER(SEARCH('Анкета пустая'!$B$4,C945)),MAX($B$1:B944)+1,0)</f>
        <v>0</v>
      </c>
      <c r="C945" s="47" t="s">
        <v>942</v>
      </c>
      <c r="E945">
        <v>944</v>
      </c>
      <c r="F945" t="e">
        <f t="shared" si="14"/>
        <v>#N/A</v>
      </c>
    </row>
    <row r="946" spans="1:6" x14ac:dyDescent="0.25">
      <c r="A946" s="1" t="s">
        <v>245</v>
      </c>
      <c r="B946" s="1">
        <f>IF(ISNUMBER(SEARCH('Анкета пустая'!$B$4,C946)),MAX($B$1:B945)+1,0)</f>
        <v>0</v>
      </c>
      <c r="C946" s="47" t="s">
        <v>1025</v>
      </c>
      <c r="E946">
        <v>945</v>
      </c>
      <c r="F946" t="e">
        <f t="shared" si="14"/>
        <v>#N/A</v>
      </c>
    </row>
    <row r="947" spans="1:6" x14ac:dyDescent="0.25">
      <c r="A947" s="1" t="s">
        <v>245</v>
      </c>
      <c r="B947" s="1">
        <f>IF(ISNUMBER(SEARCH('Анкета пустая'!$B$4,C947)),MAX($B$1:B946)+1,0)</f>
        <v>0</v>
      </c>
      <c r="C947" s="47" t="s">
        <v>3743</v>
      </c>
      <c r="E947">
        <v>946</v>
      </c>
      <c r="F947" t="e">
        <f t="shared" si="14"/>
        <v>#N/A</v>
      </c>
    </row>
    <row r="948" spans="1:6" x14ac:dyDescent="0.25">
      <c r="A948" s="1" t="s">
        <v>406</v>
      </c>
      <c r="B948" s="1">
        <f>IF(ISNUMBER(SEARCH('Анкета пустая'!$B$4,C948)),MAX($B$1:B947)+1,0)</f>
        <v>0</v>
      </c>
      <c r="C948" s="47" t="s">
        <v>1765</v>
      </c>
      <c r="E948">
        <v>947</v>
      </c>
      <c r="F948" t="e">
        <f t="shared" si="14"/>
        <v>#N/A</v>
      </c>
    </row>
    <row r="949" spans="1:6" x14ac:dyDescent="0.25">
      <c r="A949" s="1" t="s">
        <v>159</v>
      </c>
      <c r="B949" s="1">
        <f>IF(ISNUMBER(SEARCH('Анкета пустая'!$B$4,C949)),MAX($B$1:B948)+1,0)</f>
        <v>0</v>
      </c>
      <c r="C949" s="47" t="s">
        <v>631</v>
      </c>
      <c r="E949">
        <v>948</v>
      </c>
      <c r="F949" t="e">
        <f t="shared" si="14"/>
        <v>#N/A</v>
      </c>
    </row>
    <row r="950" spans="1:6" x14ac:dyDescent="0.25">
      <c r="A950" s="1" t="s">
        <v>222</v>
      </c>
      <c r="B950" s="1">
        <f>IF(ISNUMBER(SEARCH('Анкета пустая'!$B$4,C950)),MAX($B$1:B949)+1,0)</f>
        <v>0</v>
      </c>
      <c r="C950" s="47" t="s">
        <v>938</v>
      </c>
      <c r="E950">
        <v>949</v>
      </c>
      <c r="F950" t="e">
        <f t="shared" si="14"/>
        <v>#N/A</v>
      </c>
    </row>
    <row r="951" spans="1:6" x14ac:dyDescent="0.25">
      <c r="A951" s="1" t="s">
        <v>245</v>
      </c>
      <c r="B951" s="1">
        <f>IF(ISNUMBER(SEARCH('Анкета пустая'!$B$4,C951)),MAX($B$1:B950)+1,0)</f>
        <v>0</v>
      </c>
      <c r="C951" s="47" t="s">
        <v>1024</v>
      </c>
      <c r="E951">
        <v>950</v>
      </c>
      <c r="F951" t="e">
        <f t="shared" si="14"/>
        <v>#N/A</v>
      </c>
    </row>
    <row r="952" spans="1:6" x14ac:dyDescent="0.25">
      <c r="A952" s="47" t="s">
        <v>375</v>
      </c>
      <c r="B952" s="1">
        <f>IF(ISNUMBER(SEARCH('Анкета пустая'!$B$4,C952)),MAX($B$1:B951)+1,0)</f>
        <v>0</v>
      </c>
      <c r="C952" s="47" t="s">
        <v>1637</v>
      </c>
      <c r="E952">
        <v>951</v>
      </c>
      <c r="F952" t="e">
        <f t="shared" si="14"/>
        <v>#N/A</v>
      </c>
    </row>
    <row r="953" spans="1:6" x14ac:dyDescent="0.25">
      <c r="A953" s="1">
        <v>2331104</v>
      </c>
      <c r="B953" s="1">
        <f>IF(ISNUMBER(SEARCH('Анкета пустая'!$B$4,C953)),MAX($B$1:B952)+1,0)</f>
        <v>0</v>
      </c>
      <c r="C953" s="47" t="s">
        <v>1011</v>
      </c>
      <c r="E953">
        <v>952</v>
      </c>
      <c r="F953" t="e">
        <f t="shared" si="14"/>
        <v>#N/A</v>
      </c>
    </row>
    <row r="954" spans="1:6" x14ac:dyDescent="0.25">
      <c r="A954" s="1">
        <v>2331104</v>
      </c>
      <c r="B954" s="1">
        <f>IF(ISNUMBER(SEARCH('Анкета пустая'!$B$4,C954)),MAX($B$1:B953)+1,0)</f>
        <v>0</v>
      </c>
      <c r="C954" s="47" t="s">
        <v>1010</v>
      </c>
      <c r="E954">
        <v>953</v>
      </c>
      <c r="F954" t="e">
        <f t="shared" si="14"/>
        <v>#N/A</v>
      </c>
    </row>
    <row r="955" spans="1:6" x14ac:dyDescent="0.25">
      <c r="A955" s="1" t="s">
        <v>270</v>
      </c>
      <c r="B955" s="1">
        <f>IF(ISNUMBER(SEARCH('Анкета пустая'!$B$4,C955)),MAX($B$1:B954)+1,0)</f>
        <v>0</v>
      </c>
      <c r="C955" s="47" t="s">
        <v>1129</v>
      </c>
      <c r="E955">
        <v>954</v>
      </c>
      <c r="F955" t="e">
        <f t="shared" si="14"/>
        <v>#N/A</v>
      </c>
    </row>
    <row r="956" spans="1:6" x14ac:dyDescent="0.25">
      <c r="A956" s="1">
        <v>2573300</v>
      </c>
      <c r="B956" s="1">
        <f>IF(ISNUMBER(SEARCH('Анкета пустая'!$B$4,C956)),MAX($B$1:B955)+1,0)</f>
        <v>0</v>
      </c>
      <c r="C956" s="47" t="s">
        <v>1191</v>
      </c>
      <c r="E956">
        <v>955</v>
      </c>
      <c r="F956" t="e">
        <f t="shared" si="14"/>
        <v>#N/A</v>
      </c>
    </row>
    <row r="957" spans="1:6" x14ac:dyDescent="0.25">
      <c r="A957" s="1">
        <v>2573300</v>
      </c>
      <c r="B957" s="1">
        <f>IF(ISNUMBER(SEARCH('Анкета пустая'!$B$4,C957)),MAX($B$1:B956)+1,0)</f>
        <v>0</v>
      </c>
      <c r="C957" s="47" t="s">
        <v>1173</v>
      </c>
      <c r="E957">
        <v>956</v>
      </c>
      <c r="F957" t="e">
        <f t="shared" si="14"/>
        <v>#N/A</v>
      </c>
    </row>
    <row r="958" spans="1:6" x14ac:dyDescent="0.25">
      <c r="A958" s="1" t="s">
        <v>261</v>
      </c>
      <c r="B958" s="1">
        <f>IF(ISNUMBER(SEARCH('Анкета пустая'!$B$4,C958)),MAX($B$1:B957)+1,0)</f>
        <v>0</v>
      </c>
      <c r="C958" s="47" t="s">
        <v>1104</v>
      </c>
      <c r="E958">
        <v>957</v>
      </c>
      <c r="F958" t="e">
        <f t="shared" si="14"/>
        <v>#N/A</v>
      </c>
    </row>
    <row r="959" spans="1:6" x14ac:dyDescent="0.25">
      <c r="A959" s="1" t="s">
        <v>279</v>
      </c>
      <c r="B959" s="1">
        <f>IF(ISNUMBER(SEARCH('Анкета пустая'!$B$4,C959)),MAX($B$1:B958)+1,0)</f>
        <v>0</v>
      </c>
      <c r="C959" s="47" t="s">
        <v>1255</v>
      </c>
      <c r="E959">
        <v>958</v>
      </c>
      <c r="F959" t="e">
        <f t="shared" si="14"/>
        <v>#N/A</v>
      </c>
    </row>
    <row r="960" spans="1:6" x14ac:dyDescent="0.25">
      <c r="A960" s="1" t="s">
        <v>396</v>
      </c>
      <c r="B960" s="1">
        <f>IF(ISNUMBER(SEARCH('Анкета пустая'!$B$4,C960)),MAX($B$1:B959)+1,0)</f>
        <v>0</v>
      </c>
      <c r="C960" s="47" t="s">
        <v>3764</v>
      </c>
      <c r="E960">
        <v>959</v>
      </c>
      <c r="F960" t="e">
        <f t="shared" si="14"/>
        <v>#N/A</v>
      </c>
    </row>
    <row r="961" spans="1:6" x14ac:dyDescent="0.25">
      <c r="A961" s="1" t="s">
        <v>337</v>
      </c>
      <c r="B961" s="1">
        <f>IF(ISNUMBER(SEARCH('Анкета пустая'!$B$4,C961)),MAX($B$1:B960)+1,0)</f>
        <v>0</v>
      </c>
      <c r="C961" s="47" t="s">
        <v>1504</v>
      </c>
      <c r="E961">
        <v>960</v>
      </c>
      <c r="F961" t="e">
        <f t="shared" si="14"/>
        <v>#N/A</v>
      </c>
    </row>
    <row r="962" spans="1:6" x14ac:dyDescent="0.25">
      <c r="A962" s="1">
        <v>2812200</v>
      </c>
      <c r="B962" s="1">
        <f>IF(ISNUMBER(SEARCH('Анкета пустая'!$B$4,C962)),MAX($B$1:B961)+1,0)</f>
        <v>0</v>
      </c>
      <c r="C962" s="47" t="s">
        <v>1682</v>
      </c>
      <c r="E962">
        <v>961</v>
      </c>
      <c r="F962" t="e">
        <f t="shared" ref="F962:F1025" si="15">VLOOKUP(E962,B:C,2,0)</f>
        <v>#N/A</v>
      </c>
    </row>
    <row r="963" spans="1:6" x14ac:dyDescent="0.25">
      <c r="A963" s="1" t="s">
        <v>216</v>
      </c>
      <c r="B963" s="1">
        <f>IF(ISNUMBER(SEARCH('Анкета пустая'!$B$4,C963)),MAX($B$1:B962)+1,0)</f>
        <v>0</v>
      </c>
      <c r="C963" s="47" t="s">
        <v>894</v>
      </c>
      <c r="E963">
        <v>962</v>
      </c>
      <c r="F963" t="e">
        <f t="shared" si="15"/>
        <v>#N/A</v>
      </c>
    </row>
    <row r="964" spans="1:6" x14ac:dyDescent="0.25">
      <c r="A964" s="1" t="s">
        <v>433</v>
      </c>
      <c r="B964" s="1">
        <f>IF(ISNUMBER(SEARCH('Анкета пустая'!$B$4,C964)),MAX($B$1:B963)+1,0)</f>
        <v>0</v>
      </c>
      <c r="C964" s="47" t="s">
        <v>1837</v>
      </c>
      <c r="E964">
        <v>963</v>
      </c>
      <c r="F964" t="e">
        <f t="shared" si="15"/>
        <v>#N/A</v>
      </c>
    </row>
    <row r="965" spans="1:6" x14ac:dyDescent="0.25">
      <c r="A965" s="1">
        <v>2219300</v>
      </c>
      <c r="B965" s="1">
        <f>IF(ISNUMBER(SEARCH('Анкета пустая'!$B$4,C965)),MAX($B$1:B964)+1,0)</f>
        <v>0</v>
      </c>
      <c r="C965" s="47" t="s">
        <v>866</v>
      </c>
      <c r="E965">
        <v>964</v>
      </c>
      <c r="F965" t="e">
        <f t="shared" si="15"/>
        <v>#N/A</v>
      </c>
    </row>
    <row r="966" spans="1:6" x14ac:dyDescent="0.25">
      <c r="A966" s="1">
        <v>2219300</v>
      </c>
      <c r="B966" s="1">
        <f>IF(ISNUMBER(SEARCH('Анкета пустая'!$B$4,C966)),MAX($B$1:B965)+1,0)</f>
        <v>0</v>
      </c>
      <c r="C966" s="47" t="s">
        <v>867</v>
      </c>
      <c r="E966">
        <v>965</v>
      </c>
      <c r="F966" t="e">
        <f t="shared" si="15"/>
        <v>#N/A</v>
      </c>
    </row>
    <row r="967" spans="1:6" x14ac:dyDescent="0.25">
      <c r="A967" s="1" t="s">
        <v>161</v>
      </c>
      <c r="B967" s="1">
        <f>IF(ISNUMBER(SEARCH('Анкета пустая'!$B$4,C967)),MAX($B$1:B966)+1,0)</f>
        <v>0</v>
      </c>
      <c r="C967" s="47" t="s">
        <v>635</v>
      </c>
      <c r="E967">
        <v>966</v>
      </c>
      <c r="F967" t="e">
        <f t="shared" si="15"/>
        <v>#N/A</v>
      </c>
    </row>
    <row r="968" spans="1:6" x14ac:dyDescent="0.25">
      <c r="A968" s="1" t="s">
        <v>161</v>
      </c>
      <c r="B968" s="1">
        <f>IF(ISNUMBER(SEARCH('Анкета пустая'!$B$4,C968)),MAX($B$1:B967)+1,0)</f>
        <v>0</v>
      </c>
      <c r="C968" s="47" t="s">
        <v>634</v>
      </c>
      <c r="E968">
        <v>967</v>
      </c>
      <c r="F968" t="e">
        <f t="shared" si="15"/>
        <v>#N/A</v>
      </c>
    </row>
    <row r="969" spans="1:6" x14ac:dyDescent="0.25">
      <c r="A969" s="1" t="s">
        <v>282</v>
      </c>
      <c r="B969" s="1">
        <f>IF(ISNUMBER(SEARCH('Анкета пустая'!$B$4,C969)),MAX($B$1:B968)+1,0)</f>
        <v>0</v>
      </c>
      <c r="C969" s="47" t="s">
        <v>1277</v>
      </c>
      <c r="E969">
        <v>968</v>
      </c>
      <c r="F969" t="e">
        <f t="shared" si="15"/>
        <v>#N/A</v>
      </c>
    </row>
    <row r="970" spans="1:6" x14ac:dyDescent="0.25">
      <c r="A970" s="1" t="s">
        <v>161</v>
      </c>
      <c r="B970" s="1">
        <f>IF(ISNUMBER(SEARCH('Анкета пустая'!$B$4,C970)),MAX($B$1:B969)+1,0)</f>
        <v>0</v>
      </c>
      <c r="C970" s="47" t="s">
        <v>633</v>
      </c>
      <c r="E970">
        <v>969</v>
      </c>
      <c r="F970" t="e">
        <f t="shared" si="15"/>
        <v>#N/A</v>
      </c>
    </row>
    <row r="971" spans="1:6" x14ac:dyDescent="0.25">
      <c r="A971" s="1" t="s">
        <v>221</v>
      </c>
      <c r="B971" s="1">
        <f>IF(ISNUMBER(SEARCH('Анкета пустая'!$B$4,C971)),MAX($B$1:B970)+1,0)</f>
        <v>0</v>
      </c>
      <c r="C971" s="47" t="s">
        <v>937</v>
      </c>
      <c r="E971">
        <v>970</v>
      </c>
      <c r="F971" t="e">
        <f t="shared" si="15"/>
        <v>#N/A</v>
      </c>
    </row>
    <row r="972" spans="1:6" x14ac:dyDescent="0.25">
      <c r="A972" s="1" t="s">
        <v>218</v>
      </c>
      <c r="B972" s="1">
        <f>IF(ISNUMBER(SEARCH('Анкета пустая'!$B$4,C972)),MAX($B$1:B971)+1,0)</f>
        <v>0</v>
      </c>
      <c r="C972" s="47" t="s">
        <v>924</v>
      </c>
      <c r="E972">
        <v>971</v>
      </c>
      <c r="F972" t="e">
        <f t="shared" si="15"/>
        <v>#N/A</v>
      </c>
    </row>
    <row r="973" spans="1:6" x14ac:dyDescent="0.25">
      <c r="A973" s="1" t="s">
        <v>501</v>
      </c>
      <c r="B973" s="1">
        <f>IF(ISNUMBER(SEARCH('Анкета пустая'!$B$4,C973)),MAX($B$1:B972)+1,0)</f>
        <v>0</v>
      </c>
      <c r="C973" s="47" t="s">
        <v>1994</v>
      </c>
      <c r="E973">
        <v>972</v>
      </c>
      <c r="F973" t="e">
        <f t="shared" si="15"/>
        <v>#N/A</v>
      </c>
    </row>
    <row r="974" spans="1:6" x14ac:dyDescent="0.25">
      <c r="A974" s="1" t="s">
        <v>261</v>
      </c>
      <c r="B974" s="1">
        <f>IF(ISNUMBER(SEARCH('Анкета пустая'!$B$4,C974)),MAX($B$1:B973)+1,0)</f>
        <v>0</v>
      </c>
      <c r="C974" s="47" t="s">
        <v>1106</v>
      </c>
      <c r="E974">
        <v>973</v>
      </c>
      <c r="F974" t="e">
        <f t="shared" si="15"/>
        <v>#N/A</v>
      </c>
    </row>
    <row r="975" spans="1:6" x14ac:dyDescent="0.25">
      <c r="A975" s="1" t="s">
        <v>229</v>
      </c>
      <c r="B975" s="1">
        <f>IF(ISNUMBER(SEARCH('Анкета пустая'!$B$4,C975)),MAX($B$1:B974)+1,0)</f>
        <v>0</v>
      </c>
      <c r="C975" s="47" t="s">
        <v>969</v>
      </c>
      <c r="E975">
        <v>974</v>
      </c>
      <c r="F975" t="e">
        <f t="shared" si="15"/>
        <v>#N/A</v>
      </c>
    </row>
    <row r="976" spans="1:6" x14ac:dyDescent="0.25">
      <c r="A976" s="1" t="s">
        <v>400</v>
      </c>
      <c r="B976" s="1">
        <f>IF(ISNUMBER(SEARCH('Анкета пустая'!$B$4,C976)),MAX($B$1:B975)+1,0)</f>
        <v>0</v>
      </c>
      <c r="C976" s="47" t="s">
        <v>1742</v>
      </c>
      <c r="E976">
        <v>975</v>
      </c>
      <c r="F976" t="e">
        <f t="shared" si="15"/>
        <v>#N/A</v>
      </c>
    </row>
    <row r="977" spans="1:6" x14ac:dyDescent="0.25">
      <c r="A977" s="1" t="s">
        <v>464</v>
      </c>
      <c r="B977" s="1">
        <f>IF(ISNUMBER(SEARCH('Анкета пустая'!$B$4,C977)),MAX($B$1:B976)+1,0)</f>
        <v>0</v>
      </c>
      <c r="C977" s="47" t="s">
        <v>1925</v>
      </c>
      <c r="E977">
        <v>976</v>
      </c>
      <c r="F977" t="e">
        <f t="shared" si="15"/>
        <v>#N/A</v>
      </c>
    </row>
    <row r="978" spans="1:6" x14ac:dyDescent="0.25">
      <c r="A978" s="1" t="s">
        <v>327</v>
      </c>
      <c r="B978" s="1">
        <f>IF(ISNUMBER(SEARCH('Анкета пустая'!$B$4,C978)),MAX($B$1:B977)+1,0)</f>
        <v>0</v>
      </c>
      <c r="C978" s="47" t="s">
        <v>1469</v>
      </c>
      <c r="E978">
        <v>977</v>
      </c>
      <c r="F978" t="e">
        <f t="shared" si="15"/>
        <v>#N/A</v>
      </c>
    </row>
    <row r="979" spans="1:6" x14ac:dyDescent="0.25">
      <c r="A979" s="1">
        <v>2030200</v>
      </c>
      <c r="B979" s="1">
        <f>IF(ISNUMBER(SEARCH('Анкета пустая'!$B$4,C979)),MAX($B$1:B978)+1,0)</f>
        <v>0</v>
      </c>
      <c r="C979" s="47" t="s">
        <v>765</v>
      </c>
      <c r="E979">
        <v>978</v>
      </c>
      <c r="F979" t="e">
        <f t="shared" si="15"/>
        <v>#N/A</v>
      </c>
    </row>
    <row r="980" spans="1:6" x14ac:dyDescent="0.25">
      <c r="A980" s="1">
        <v>2016530</v>
      </c>
      <c r="B980" s="1">
        <f>IF(ISNUMBER(SEARCH('Анкета пустая'!$B$4,C980)),MAX($B$1:B979)+1,0)</f>
        <v>0</v>
      </c>
      <c r="C980" s="47" t="s">
        <v>756</v>
      </c>
      <c r="E980">
        <v>979</v>
      </c>
      <c r="F980" t="e">
        <f t="shared" si="15"/>
        <v>#N/A</v>
      </c>
    </row>
    <row r="981" spans="1:6" x14ac:dyDescent="0.25">
      <c r="A981" s="1">
        <v>2013319</v>
      </c>
      <c r="B981" s="1">
        <f>IF(ISNUMBER(SEARCH('Анкета пустая'!$B$4,C981)),MAX($B$1:B980)+1,0)</f>
        <v>0</v>
      </c>
      <c r="C981" s="47" t="s">
        <v>698</v>
      </c>
      <c r="E981">
        <v>980</v>
      </c>
      <c r="F981" t="e">
        <f t="shared" si="15"/>
        <v>#N/A</v>
      </c>
    </row>
    <row r="982" spans="1:6" x14ac:dyDescent="0.25">
      <c r="A982" s="1" t="s">
        <v>254</v>
      </c>
      <c r="B982" s="1">
        <f>IF(ISNUMBER(SEARCH('Анкета пустая'!$B$4,C982)),MAX($B$1:B981)+1,0)</f>
        <v>0</v>
      </c>
      <c r="C982" s="47" t="s">
        <v>1059</v>
      </c>
      <c r="E982">
        <v>981</v>
      </c>
      <c r="F982" t="e">
        <f t="shared" si="15"/>
        <v>#N/A</v>
      </c>
    </row>
    <row r="983" spans="1:6" x14ac:dyDescent="0.25">
      <c r="A983" s="1">
        <v>2444240</v>
      </c>
      <c r="B983" s="1">
        <f>IF(ISNUMBER(SEARCH('Анкета пустая'!$B$4,C983)),MAX($B$1:B982)+1,0)</f>
        <v>0</v>
      </c>
      <c r="C983" s="47" t="s">
        <v>1096</v>
      </c>
      <c r="E983">
        <v>982</v>
      </c>
      <c r="F983" t="e">
        <f t="shared" si="15"/>
        <v>#N/A</v>
      </c>
    </row>
    <row r="984" spans="1:6" x14ac:dyDescent="0.25">
      <c r="A984" s="1">
        <v>2444240</v>
      </c>
      <c r="B984" s="1">
        <f>IF(ISNUMBER(SEARCH('Анкета пустая'!$B$4,C984)),MAX($B$1:B983)+1,0)</f>
        <v>0</v>
      </c>
      <c r="C984" s="47" t="s">
        <v>1095</v>
      </c>
      <c r="E984">
        <v>983</v>
      </c>
      <c r="F984" t="e">
        <f t="shared" si="15"/>
        <v>#N/A</v>
      </c>
    </row>
    <row r="985" spans="1:6" x14ac:dyDescent="0.25">
      <c r="A985" s="1" t="s">
        <v>487</v>
      </c>
      <c r="B985" s="1">
        <f>IF(ISNUMBER(SEARCH('Анкета пустая'!$B$4,C985)),MAX($B$1:B984)+1,0)</f>
        <v>0</v>
      </c>
      <c r="C985" s="47" t="s">
        <v>3811</v>
      </c>
      <c r="E985">
        <v>984</v>
      </c>
      <c r="F985" t="e">
        <f t="shared" si="15"/>
        <v>#N/A</v>
      </c>
    </row>
    <row r="986" spans="1:6" x14ac:dyDescent="0.25">
      <c r="A986" s="1" t="s">
        <v>254</v>
      </c>
      <c r="B986" s="1">
        <f>IF(ISNUMBER(SEARCH('Анкета пустая'!$B$4,C986)),MAX($B$1:B985)+1,0)</f>
        <v>0</v>
      </c>
      <c r="C986" s="47" t="s">
        <v>1051</v>
      </c>
      <c r="E986">
        <v>985</v>
      </c>
      <c r="F986" t="e">
        <f t="shared" si="15"/>
        <v>#N/A</v>
      </c>
    </row>
    <row r="987" spans="1:6" x14ac:dyDescent="0.25">
      <c r="A987" s="1" t="s">
        <v>487</v>
      </c>
      <c r="B987" s="1">
        <f>IF(ISNUMBER(SEARCH('Анкета пустая'!$B$4,C987)),MAX($B$1:B986)+1,0)</f>
        <v>0</v>
      </c>
      <c r="C987" s="47" t="s">
        <v>3812</v>
      </c>
      <c r="E987">
        <v>986</v>
      </c>
      <c r="F987" t="e">
        <f t="shared" si="15"/>
        <v>#N/A</v>
      </c>
    </row>
    <row r="988" spans="1:6" x14ac:dyDescent="0.25">
      <c r="A988" s="1" t="s">
        <v>123</v>
      </c>
      <c r="B988" s="1">
        <f>IF(ISNUMBER(SEARCH('Анкета пустая'!$B$4,C988)),MAX($B$1:B987)+1,0)</f>
        <v>0</v>
      </c>
      <c r="C988" s="47" t="s">
        <v>561</v>
      </c>
      <c r="E988">
        <v>987</v>
      </c>
      <c r="F988" t="e">
        <f t="shared" si="15"/>
        <v>#N/A</v>
      </c>
    </row>
    <row r="989" spans="1:6" x14ac:dyDescent="0.25">
      <c r="A989" s="1">
        <v>1396163</v>
      </c>
      <c r="B989" s="1">
        <f>IF(ISNUMBER(SEARCH('Анкета пустая'!$B$4,C989)),MAX($B$1:B988)+1,0)</f>
        <v>0</v>
      </c>
      <c r="C989" s="47" t="s">
        <v>604</v>
      </c>
      <c r="E989">
        <v>988</v>
      </c>
      <c r="F989" t="e">
        <f t="shared" si="15"/>
        <v>#N/A</v>
      </c>
    </row>
    <row r="990" spans="1:6" x14ac:dyDescent="0.25">
      <c r="A990" s="1">
        <v>2573200</v>
      </c>
      <c r="B990" s="1">
        <f>IF(ISNUMBER(SEARCH('Анкета пустая'!$B$4,C990)),MAX($B$1:B989)+1,0)</f>
        <v>0</v>
      </c>
      <c r="C990" s="47" t="s">
        <v>1141</v>
      </c>
      <c r="E990">
        <v>989</v>
      </c>
      <c r="F990" t="e">
        <f t="shared" si="15"/>
        <v>#N/A</v>
      </c>
    </row>
    <row r="991" spans="1:6" x14ac:dyDescent="0.25">
      <c r="A991" s="1">
        <v>2573200</v>
      </c>
      <c r="B991" s="1">
        <f>IF(ISNUMBER(SEARCH('Анкета пустая'!$B$4,C991)),MAX($B$1:B990)+1,0)</f>
        <v>0</v>
      </c>
      <c r="C991" s="47" t="s">
        <v>1140</v>
      </c>
      <c r="E991">
        <v>990</v>
      </c>
      <c r="F991" t="e">
        <f t="shared" si="15"/>
        <v>#N/A</v>
      </c>
    </row>
    <row r="992" spans="1:6" x14ac:dyDescent="0.25">
      <c r="A992" s="1" t="s">
        <v>134</v>
      </c>
      <c r="B992" s="1">
        <f>IF(ISNUMBER(SEARCH('Анкета пустая'!$B$4,C992)),MAX($B$1:B991)+1,0)</f>
        <v>0</v>
      </c>
      <c r="C992" s="47" t="s">
        <v>580</v>
      </c>
      <c r="E992">
        <v>991</v>
      </c>
      <c r="F992" t="e">
        <f t="shared" si="15"/>
        <v>#N/A</v>
      </c>
    </row>
    <row r="993" spans="1:6" x14ac:dyDescent="0.25">
      <c r="A993" s="1" t="s">
        <v>404</v>
      </c>
      <c r="B993" s="1">
        <f>IF(ISNUMBER(SEARCH('Анкета пустая'!$B$4,C993)),MAX($B$1:B992)+1,0)</f>
        <v>0</v>
      </c>
      <c r="C993" s="47" t="s">
        <v>1754</v>
      </c>
      <c r="E993">
        <v>992</v>
      </c>
      <c r="F993" t="e">
        <f t="shared" si="15"/>
        <v>#N/A</v>
      </c>
    </row>
    <row r="994" spans="1:6" x14ac:dyDescent="0.25">
      <c r="A994" s="1" t="s">
        <v>414</v>
      </c>
      <c r="B994" s="1">
        <f>IF(ISNUMBER(SEARCH('Анкета пустая'!$B$4,C994)),MAX($B$1:B993)+1,0)</f>
        <v>0</v>
      </c>
      <c r="C994" s="47" t="s">
        <v>1792</v>
      </c>
      <c r="E994">
        <v>993</v>
      </c>
      <c r="F994" t="e">
        <f t="shared" si="15"/>
        <v>#N/A</v>
      </c>
    </row>
    <row r="995" spans="1:6" x14ac:dyDescent="0.25">
      <c r="A995" s="1" t="s">
        <v>388</v>
      </c>
      <c r="B995" s="1">
        <f>IF(ISNUMBER(SEARCH('Анкета пустая'!$B$4,C995)),MAX($B$1:B994)+1,0)</f>
        <v>0</v>
      </c>
      <c r="C995" s="47" t="s">
        <v>1684</v>
      </c>
      <c r="E995">
        <v>994</v>
      </c>
      <c r="F995" t="e">
        <f t="shared" si="15"/>
        <v>#N/A</v>
      </c>
    </row>
    <row r="996" spans="1:6" x14ac:dyDescent="0.25">
      <c r="A996" s="1" t="s">
        <v>322</v>
      </c>
      <c r="B996" s="1">
        <f>IF(ISNUMBER(SEARCH('Анкета пустая'!$B$4,C996)),MAX($B$1:B995)+1,0)</f>
        <v>0</v>
      </c>
      <c r="C996" s="47" t="s">
        <v>1424</v>
      </c>
      <c r="E996">
        <v>995</v>
      </c>
      <c r="F996" t="e">
        <f t="shared" si="15"/>
        <v>#N/A</v>
      </c>
    </row>
    <row r="997" spans="1:6" x14ac:dyDescent="0.25">
      <c r="A997" s="1" t="s">
        <v>218</v>
      </c>
      <c r="B997" s="1">
        <f>IF(ISNUMBER(SEARCH('Анкета пустая'!$B$4,C997)),MAX($B$1:B996)+1,0)</f>
        <v>0</v>
      </c>
      <c r="C997" s="47" t="s">
        <v>923</v>
      </c>
      <c r="E997">
        <v>996</v>
      </c>
      <c r="F997" t="e">
        <f t="shared" si="15"/>
        <v>#N/A</v>
      </c>
    </row>
    <row r="998" spans="1:6" x14ac:dyDescent="0.25">
      <c r="A998" s="1" t="s">
        <v>200</v>
      </c>
      <c r="B998" s="1">
        <f>IF(ISNUMBER(SEARCH('Анкета пустая'!$B$4,C998)),MAX($B$1:B997)+1,0)</f>
        <v>0</v>
      </c>
      <c r="C998" s="47" t="s">
        <v>780</v>
      </c>
      <c r="E998">
        <v>997</v>
      </c>
      <c r="F998" t="e">
        <f t="shared" si="15"/>
        <v>#N/A</v>
      </c>
    </row>
    <row r="999" spans="1:6" x14ac:dyDescent="0.25">
      <c r="A999" s="1">
        <v>2059520</v>
      </c>
      <c r="B999" s="1">
        <f>IF(ISNUMBER(SEARCH('Анкета пустая'!$B$4,C999)),MAX($B$1:B998)+1,0)</f>
        <v>0</v>
      </c>
      <c r="C999" s="47" t="s">
        <v>812</v>
      </c>
      <c r="E999">
        <v>998</v>
      </c>
      <c r="F999" t="e">
        <f t="shared" si="15"/>
        <v>#N/A</v>
      </c>
    </row>
    <row r="1000" spans="1:6" x14ac:dyDescent="0.25">
      <c r="A1000" s="1">
        <v>2059520</v>
      </c>
      <c r="B1000" s="1">
        <f>IF(ISNUMBER(SEARCH('Анкета пустая'!$B$4,C1000)),MAX($B$1:B999)+1,0)</f>
        <v>0</v>
      </c>
      <c r="C1000" s="47" t="s">
        <v>813</v>
      </c>
      <c r="E1000">
        <v>999</v>
      </c>
      <c r="F1000" t="e">
        <f t="shared" si="15"/>
        <v>#N/A</v>
      </c>
    </row>
    <row r="1001" spans="1:6" x14ac:dyDescent="0.25">
      <c r="A1001" s="1" t="s">
        <v>355</v>
      </c>
      <c r="B1001" s="1">
        <f>IF(ISNUMBER(SEARCH('Анкета пустая'!$B$4,C1001)),MAX($B$1:B1000)+1,0)</f>
        <v>0</v>
      </c>
      <c r="C1001" s="47" t="s">
        <v>1603</v>
      </c>
      <c r="E1001">
        <v>1000</v>
      </c>
      <c r="F1001" t="e">
        <f t="shared" si="15"/>
        <v>#N/A</v>
      </c>
    </row>
    <row r="1002" spans="1:6" x14ac:dyDescent="0.25">
      <c r="A1002" s="1" t="s">
        <v>237</v>
      </c>
      <c r="B1002" s="1">
        <f>IF(ISNUMBER(SEARCH('Анкета пустая'!$B$4,C1002)),MAX($B$1:B1001)+1,0)</f>
        <v>0</v>
      </c>
      <c r="C1002" s="47" t="s">
        <v>1014</v>
      </c>
      <c r="E1002">
        <v>1001</v>
      </c>
      <c r="F1002" t="e">
        <f t="shared" si="15"/>
        <v>#N/A</v>
      </c>
    </row>
    <row r="1003" spans="1:6" x14ac:dyDescent="0.25">
      <c r="A1003" s="1" t="s">
        <v>228</v>
      </c>
      <c r="B1003" s="1">
        <f>IF(ISNUMBER(SEARCH('Анкета пустая'!$B$4,C1003)),MAX($B$1:B1002)+1,0)</f>
        <v>0</v>
      </c>
      <c r="C1003" s="47" t="s">
        <v>954</v>
      </c>
      <c r="E1003">
        <v>1002</v>
      </c>
      <c r="F1003" t="e">
        <f t="shared" si="15"/>
        <v>#N/A</v>
      </c>
    </row>
    <row r="1004" spans="1:6" x14ac:dyDescent="0.25">
      <c r="A1004" s="1" t="s">
        <v>495</v>
      </c>
      <c r="B1004" s="1">
        <f>IF(ISNUMBER(SEARCH('Анкета пустая'!$B$4,C1004)),MAX($B$1:B1003)+1,0)</f>
        <v>0</v>
      </c>
      <c r="C1004" s="47" t="s">
        <v>1984</v>
      </c>
      <c r="E1004">
        <v>1003</v>
      </c>
      <c r="F1004" t="e">
        <f t="shared" si="15"/>
        <v>#N/A</v>
      </c>
    </row>
    <row r="1005" spans="1:6" x14ac:dyDescent="0.25">
      <c r="A1005" s="1" t="s">
        <v>147</v>
      </c>
      <c r="B1005" s="1">
        <f>IF(ISNUMBER(SEARCH('Анкета пустая'!$B$4,C1005)),MAX($B$1:B1004)+1,0)</f>
        <v>0</v>
      </c>
      <c r="C1005" s="47" t="s">
        <v>618</v>
      </c>
      <c r="E1005">
        <v>1004</v>
      </c>
      <c r="F1005" t="e">
        <f t="shared" si="15"/>
        <v>#N/A</v>
      </c>
    </row>
    <row r="1006" spans="1:6" x14ac:dyDescent="0.25">
      <c r="A1006" s="1">
        <v>2573300</v>
      </c>
      <c r="B1006" s="1">
        <f>IF(ISNUMBER(SEARCH('Анкета пустая'!$B$4,C1006)),MAX($B$1:B1005)+1,0)</f>
        <v>0</v>
      </c>
      <c r="C1006" s="47" t="s">
        <v>1145</v>
      </c>
      <c r="E1006">
        <v>1005</v>
      </c>
      <c r="F1006" t="e">
        <f t="shared" si="15"/>
        <v>#N/A</v>
      </c>
    </row>
    <row r="1007" spans="1:6" x14ac:dyDescent="0.25">
      <c r="A1007" s="1" t="s">
        <v>343</v>
      </c>
      <c r="B1007" s="1">
        <f>IF(ISNUMBER(SEARCH('Анкета пустая'!$B$4,C1007)),MAX($B$1:B1006)+1,0)</f>
        <v>0</v>
      </c>
      <c r="C1007" s="47" t="s">
        <v>1534</v>
      </c>
      <c r="E1007">
        <v>1006</v>
      </c>
      <c r="F1007" t="e">
        <f t="shared" si="15"/>
        <v>#N/A</v>
      </c>
    </row>
    <row r="1008" spans="1:6" x14ac:dyDescent="0.25">
      <c r="A1008" s="47">
        <v>6512610</v>
      </c>
      <c r="B1008" s="1">
        <f>IF(ISNUMBER(SEARCH('Анкета пустая'!$B$4,C1008)),MAX($B$1:B1007)+1,0)</f>
        <v>0</v>
      </c>
      <c r="C1008" s="47" t="s">
        <v>2029</v>
      </c>
      <c r="E1008">
        <v>1007</v>
      </c>
      <c r="F1008" t="e">
        <f t="shared" si="15"/>
        <v>#N/A</v>
      </c>
    </row>
    <row r="1009" spans="1:6" x14ac:dyDescent="0.25">
      <c r="A1009" s="1" t="s">
        <v>323</v>
      </c>
      <c r="B1009" s="1">
        <f>IF(ISNUMBER(SEARCH('Анкета пустая'!$B$4,C1009)),MAX($B$1:B1008)+1,0)</f>
        <v>0</v>
      </c>
      <c r="C1009" s="47" t="s">
        <v>1450</v>
      </c>
      <c r="E1009">
        <v>1008</v>
      </c>
      <c r="F1009" t="e">
        <f t="shared" si="15"/>
        <v>#N/A</v>
      </c>
    </row>
    <row r="1010" spans="1:6" x14ac:dyDescent="0.25">
      <c r="A1010" s="1" t="s">
        <v>342</v>
      </c>
      <c r="B1010" s="1">
        <f>IF(ISNUMBER(SEARCH('Анкета пустая'!$B$4,C1010)),MAX($B$1:B1009)+1,0)</f>
        <v>0</v>
      </c>
      <c r="C1010" s="47" t="s">
        <v>1528</v>
      </c>
      <c r="E1010">
        <v>1009</v>
      </c>
      <c r="F1010" t="e">
        <f t="shared" si="15"/>
        <v>#N/A</v>
      </c>
    </row>
    <row r="1011" spans="1:6" x14ac:dyDescent="0.25">
      <c r="A1011" s="1" t="s">
        <v>322</v>
      </c>
      <c r="B1011" s="1">
        <f>IF(ISNUMBER(SEARCH('Анкета пустая'!$B$4,C1011)),MAX($B$1:B1010)+1,0)</f>
        <v>0</v>
      </c>
      <c r="C1011" s="47" t="s">
        <v>1434</v>
      </c>
      <c r="E1011">
        <v>1010</v>
      </c>
      <c r="F1011" t="e">
        <f t="shared" si="15"/>
        <v>#N/A</v>
      </c>
    </row>
    <row r="1012" spans="1:6" x14ac:dyDescent="0.25">
      <c r="A1012" s="1" t="s">
        <v>322</v>
      </c>
      <c r="B1012" s="1">
        <f>IF(ISNUMBER(SEARCH('Анкета пустая'!$B$4,C1012)),MAX($B$1:B1011)+1,0)</f>
        <v>0</v>
      </c>
      <c r="C1012" s="47" t="s">
        <v>1436</v>
      </c>
      <c r="E1012">
        <v>1011</v>
      </c>
      <c r="F1012" t="e">
        <f t="shared" si="15"/>
        <v>#N/A</v>
      </c>
    </row>
    <row r="1013" spans="1:6" x14ac:dyDescent="0.25">
      <c r="A1013" s="1" t="s">
        <v>322</v>
      </c>
      <c r="B1013" s="1">
        <f>IF(ISNUMBER(SEARCH('Анкета пустая'!$B$4,C1013)),MAX($B$1:B1012)+1,0)</f>
        <v>0</v>
      </c>
      <c r="C1013" s="47" t="s">
        <v>1435</v>
      </c>
      <c r="E1013">
        <v>1012</v>
      </c>
      <c r="F1013" t="e">
        <f t="shared" si="15"/>
        <v>#N/A</v>
      </c>
    </row>
    <row r="1014" spans="1:6" x14ac:dyDescent="0.25">
      <c r="A1014" s="1" t="s">
        <v>342</v>
      </c>
      <c r="B1014" s="1">
        <f>IF(ISNUMBER(SEARCH('Анкета пустая'!$B$4,C1014)),MAX($B$1:B1013)+1,0)</f>
        <v>0</v>
      </c>
      <c r="C1014" s="47" t="s">
        <v>1527</v>
      </c>
      <c r="E1014">
        <v>1013</v>
      </c>
      <c r="F1014" t="e">
        <f t="shared" si="15"/>
        <v>#N/A</v>
      </c>
    </row>
    <row r="1015" spans="1:6" x14ac:dyDescent="0.25">
      <c r="A1015" s="1">
        <v>2841240</v>
      </c>
      <c r="B1015" s="1">
        <f>IF(ISNUMBER(SEARCH('Анкета пустая'!$B$4,C1015)),MAX($B$1:B1014)+1,0)</f>
        <v>0</v>
      </c>
      <c r="C1015" s="47" t="s">
        <v>1833</v>
      </c>
      <c r="E1015">
        <v>1014</v>
      </c>
      <c r="F1015" t="e">
        <f t="shared" si="15"/>
        <v>#N/A</v>
      </c>
    </row>
    <row r="1016" spans="1:6" x14ac:dyDescent="0.25">
      <c r="A1016" s="1" t="s">
        <v>323</v>
      </c>
      <c r="B1016" s="1">
        <f>IF(ISNUMBER(SEARCH('Анкета пустая'!$B$4,C1016)),MAX($B$1:B1015)+1,0)</f>
        <v>0</v>
      </c>
      <c r="C1016" s="47" t="s">
        <v>3752</v>
      </c>
      <c r="E1016">
        <v>1015</v>
      </c>
      <c r="F1016" t="e">
        <f t="shared" si="15"/>
        <v>#N/A</v>
      </c>
    </row>
    <row r="1017" spans="1:6" x14ac:dyDescent="0.25">
      <c r="A1017" s="1">
        <v>2651620</v>
      </c>
      <c r="B1017" s="1">
        <f>IF(ISNUMBER(SEARCH('Анкета пустая'!$B$4,C1017)),MAX($B$1:B1016)+1,0)</f>
        <v>0</v>
      </c>
      <c r="C1017" s="47" t="s">
        <v>1464</v>
      </c>
      <c r="E1017">
        <v>1016</v>
      </c>
      <c r="F1017" t="e">
        <f t="shared" si="15"/>
        <v>#N/A</v>
      </c>
    </row>
    <row r="1018" spans="1:6" x14ac:dyDescent="0.25">
      <c r="A1018" s="1">
        <v>2651620</v>
      </c>
      <c r="B1018" s="1">
        <f>IF(ISNUMBER(SEARCH('Анкета пустая'!$B$4,C1018)),MAX($B$1:B1017)+1,0)</f>
        <v>0</v>
      </c>
      <c r="C1018" s="47" t="s">
        <v>3757</v>
      </c>
      <c r="E1018">
        <v>1017</v>
      </c>
      <c r="F1018" t="e">
        <f t="shared" si="15"/>
        <v>#N/A</v>
      </c>
    </row>
    <row r="1019" spans="1:6" x14ac:dyDescent="0.25">
      <c r="A1019" s="1" t="s">
        <v>323</v>
      </c>
      <c r="B1019" s="1">
        <f>IF(ISNUMBER(SEARCH('Анкета пустая'!$B$4,C1019)),MAX($B$1:B1018)+1,0)</f>
        <v>0</v>
      </c>
      <c r="C1019" s="47" t="s">
        <v>1439</v>
      </c>
      <c r="E1019">
        <v>1018</v>
      </c>
      <c r="F1019" t="e">
        <f t="shared" si="15"/>
        <v>#N/A</v>
      </c>
    </row>
    <row r="1020" spans="1:6" x14ac:dyDescent="0.25">
      <c r="A1020" s="1">
        <v>2651620</v>
      </c>
      <c r="B1020" s="1">
        <f>IF(ISNUMBER(SEARCH('Анкета пустая'!$B$4,C1020)),MAX($B$1:B1019)+1,0)</f>
        <v>0</v>
      </c>
      <c r="C1020" s="47" t="s">
        <v>1465</v>
      </c>
      <c r="E1020">
        <v>1019</v>
      </c>
      <c r="F1020" t="e">
        <f t="shared" si="15"/>
        <v>#N/A</v>
      </c>
    </row>
    <row r="1021" spans="1:6" x14ac:dyDescent="0.25">
      <c r="A1021" s="1" t="s">
        <v>399</v>
      </c>
      <c r="B1021" s="1">
        <f>IF(ISNUMBER(SEARCH('Анкета пустая'!$B$4,C1021)),MAX($B$1:B1020)+1,0)</f>
        <v>0</v>
      </c>
      <c r="C1021" s="47" t="s">
        <v>1741</v>
      </c>
      <c r="E1021">
        <v>1020</v>
      </c>
      <c r="F1021" t="e">
        <f t="shared" si="15"/>
        <v>#N/A</v>
      </c>
    </row>
    <row r="1022" spans="1:6" x14ac:dyDescent="0.25">
      <c r="A1022" s="1">
        <v>2573300</v>
      </c>
      <c r="B1022" s="1">
        <f>IF(ISNUMBER(SEARCH('Анкета пустая'!$B$4,C1022)),MAX($B$1:B1021)+1,0)</f>
        <v>0</v>
      </c>
      <c r="C1022" s="47" t="s">
        <v>1195</v>
      </c>
      <c r="E1022">
        <v>1021</v>
      </c>
      <c r="F1022" t="e">
        <f t="shared" si="15"/>
        <v>#N/A</v>
      </c>
    </row>
    <row r="1023" spans="1:6" x14ac:dyDescent="0.25">
      <c r="A1023" s="1" t="s">
        <v>296</v>
      </c>
      <c r="B1023" s="1">
        <f>IF(ISNUMBER(SEARCH('Анкета пустая'!$B$4,C1023)),MAX($B$1:B1022)+1,0)</f>
        <v>0</v>
      </c>
      <c r="C1023" s="47" t="s">
        <v>1319</v>
      </c>
      <c r="E1023">
        <v>1022</v>
      </c>
      <c r="F1023" t="e">
        <f t="shared" si="15"/>
        <v>#N/A</v>
      </c>
    </row>
    <row r="1024" spans="1:6" x14ac:dyDescent="0.25">
      <c r="A1024" s="1" t="s">
        <v>296</v>
      </c>
      <c r="B1024" s="1">
        <f>IF(ISNUMBER(SEARCH('Анкета пустая'!$B$4,C1024)),MAX($B$1:B1023)+1,0)</f>
        <v>0</v>
      </c>
      <c r="C1024" s="47" t="s">
        <v>1321</v>
      </c>
      <c r="E1024">
        <v>1023</v>
      </c>
      <c r="F1024" t="e">
        <f t="shared" si="15"/>
        <v>#N/A</v>
      </c>
    </row>
    <row r="1025" spans="1:6" x14ac:dyDescent="0.25">
      <c r="A1025" s="1" t="s">
        <v>296</v>
      </c>
      <c r="B1025" s="1">
        <f>IF(ISNUMBER(SEARCH('Анкета пустая'!$B$4,C1025)),MAX($B$1:B1024)+1,0)</f>
        <v>0</v>
      </c>
      <c r="C1025" s="47" t="s">
        <v>1320</v>
      </c>
      <c r="E1025">
        <v>1024</v>
      </c>
      <c r="F1025" t="e">
        <f t="shared" si="15"/>
        <v>#N/A</v>
      </c>
    </row>
    <row r="1026" spans="1:6" x14ac:dyDescent="0.25">
      <c r="A1026" s="1" t="s">
        <v>380</v>
      </c>
      <c r="B1026" s="1">
        <f>IF(ISNUMBER(SEARCH('Анкета пустая'!$B$4,C1026)),MAX($B$1:B1025)+1,0)</f>
        <v>0</v>
      </c>
      <c r="C1026" s="47" t="s">
        <v>1668</v>
      </c>
      <c r="E1026">
        <v>1025</v>
      </c>
      <c r="F1026" t="e">
        <f t="shared" ref="F1026:F1089" si="16">VLOOKUP(E1026,B:C,2,0)</f>
        <v>#N/A</v>
      </c>
    </row>
    <row r="1027" spans="1:6" x14ac:dyDescent="0.25">
      <c r="A1027" s="1">
        <v>2059564</v>
      </c>
      <c r="B1027" s="1">
        <f>IF(ISNUMBER(SEARCH('Анкета пустая'!$B$4,C1027)),MAX($B$1:B1026)+1,0)</f>
        <v>0</v>
      </c>
      <c r="C1027" s="47" t="s">
        <v>826</v>
      </c>
      <c r="E1027">
        <v>1026</v>
      </c>
      <c r="F1027" t="e">
        <f t="shared" si="16"/>
        <v>#N/A</v>
      </c>
    </row>
    <row r="1028" spans="1:6" x14ac:dyDescent="0.25">
      <c r="A1028" s="1" t="s">
        <v>231</v>
      </c>
      <c r="B1028" s="1">
        <f>IF(ISNUMBER(SEARCH('Анкета пустая'!$B$4,C1028)),MAX($B$1:B1027)+1,0)</f>
        <v>0</v>
      </c>
      <c r="C1028" s="47" t="s">
        <v>976</v>
      </c>
      <c r="E1028">
        <v>1027</v>
      </c>
      <c r="F1028" t="e">
        <f t="shared" si="16"/>
        <v>#N/A</v>
      </c>
    </row>
    <row r="1029" spans="1:6" x14ac:dyDescent="0.25">
      <c r="A1029" s="1">
        <v>2573300</v>
      </c>
      <c r="B1029" s="1">
        <f>IF(ISNUMBER(SEARCH('Анкета пустая'!$B$4,C1029)),MAX($B$1:B1028)+1,0)</f>
        <v>0</v>
      </c>
      <c r="C1029" s="47" t="s">
        <v>1194</v>
      </c>
      <c r="E1029">
        <v>1028</v>
      </c>
      <c r="F1029" t="e">
        <f t="shared" si="16"/>
        <v>#N/A</v>
      </c>
    </row>
    <row r="1030" spans="1:6" x14ac:dyDescent="0.25">
      <c r="A1030" s="1" t="s">
        <v>323</v>
      </c>
      <c r="B1030" s="1">
        <f>IF(ISNUMBER(SEARCH('Анкета пустая'!$B$4,C1030)),MAX($B$1:B1029)+1,0)</f>
        <v>0</v>
      </c>
      <c r="C1030" s="47" t="s">
        <v>1447</v>
      </c>
      <c r="E1030">
        <v>1029</v>
      </c>
      <c r="F1030" t="e">
        <f t="shared" si="16"/>
        <v>#N/A</v>
      </c>
    </row>
    <row r="1031" spans="1:6" x14ac:dyDescent="0.25">
      <c r="A1031" s="1">
        <v>4100401</v>
      </c>
      <c r="B1031" s="1">
        <f>IF(ISNUMBER(SEARCH('Анкета пустая'!$B$4,C1031)),MAX($B$1:B1030)+1,0)</f>
        <v>0</v>
      </c>
      <c r="C1031" s="47" t="s">
        <v>1971</v>
      </c>
      <c r="E1031">
        <v>1030</v>
      </c>
      <c r="F1031" t="e">
        <f t="shared" si="16"/>
        <v>#N/A</v>
      </c>
    </row>
    <row r="1032" spans="1:6" x14ac:dyDescent="0.25">
      <c r="A1032" s="1" t="s">
        <v>351</v>
      </c>
      <c r="B1032" s="1">
        <f>IF(ISNUMBER(SEARCH('Анкета пустая'!$B$4,C1032)),MAX($B$1:B1031)+1,0)</f>
        <v>0</v>
      </c>
      <c r="C1032" s="47" t="s">
        <v>1573</v>
      </c>
      <c r="E1032">
        <v>1031</v>
      </c>
      <c r="F1032" t="e">
        <f t="shared" si="16"/>
        <v>#N/A</v>
      </c>
    </row>
    <row r="1033" spans="1:6" x14ac:dyDescent="0.25">
      <c r="A1033" s="1">
        <v>2444230</v>
      </c>
      <c r="B1033" s="1">
        <f>IF(ISNUMBER(SEARCH('Анкета пустая'!$B$4,C1033)),MAX($B$1:B1032)+1,0)</f>
        <v>0</v>
      </c>
      <c r="C1033" s="47" t="s">
        <v>1093</v>
      </c>
      <c r="E1033">
        <v>1032</v>
      </c>
      <c r="F1033" t="e">
        <f t="shared" si="16"/>
        <v>#N/A</v>
      </c>
    </row>
    <row r="1034" spans="1:6" x14ac:dyDescent="0.25">
      <c r="A1034" s="47" t="s">
        <v>506</v>
      </c>
      <c r="B1034" s="1">
        <f>IF(ISNUMBER(SEARCH('Анкета пустая'!$B$4,C1034)),MAX($B$1:B1033)+1,0)</f>
        <v>0</v>
      </c>
      <c r="C1034" s="47" t="s">
        <v>2002</v>
      </c>
      <c r="E1034">
        <v>1033</v>
      </c>
      <c r="F1034" t="e">
        <f t="shared" si="16"/>
        <v>#N/A</v>
      </c>
    </row>
    <row r="1035" spans="1:6" x14ac:dyDescent="0.25">
      <c r="A1035" s="47" t="s">
        <v>530</v>
      </c>
      <c r="B1035" s="1">
        <f>IF(ISNUMBER(SEARCH('Анкета пустая'!$B$4,C1035)),MAX($B$1:B1034)+1,0)</f>
        <v>0</v>
      </c>
      <c r="C1035" s="47" t="s">
        <v>2050</v>
      </c>
      <c r="E1035">
        <v>1034</v>
      </c>
      <c r="F1035" t="e">
        <f t="shared" si="16"/>
        <v>#N/A</v>
      </c>
    </row>
    <row r="1036" spans="1:6" x14ac:dyDescent="0.25">
      <c r="A1036" s="1" t="s">
        <v>487</v>
      </c>
      <c r="B1036" s="1">
        <f>IF(ISNUMBER(SEARCH('Анкета пустая'!$B$4,C1036)),MAX($B$1:B1035)+1,0)</f>
        <v>0</v>
      </c>
      <c r="C1036" s="47" t="s">
        <v>1965</v>
      </c>
      <c r="E1036">
        <v>1035</v>
      </c>
      <c r="F1036" t="e">
        <f t="shared" si="16"/>
        <v>#N/A</v>
      </c>
    </row>
    <row r="1037" spans="1:6" x14ac:dyDescent="0.25">
      <c r="A1037" s="1" t="s">
        <v>230</v>
      </c>
      <c r="B1037" s="1">
        <f>IF(ISNUMBER(SEARCH('Анкета пустая'!$B$4,C1037)),MAX($B$1:B1036)+1,0)</f>
        <v>0</v>
      </c>
      <c r="C1037" s="47" t="s">
        <v>975</v>
      </c>
      <c r="E1037">
        <v>1036</v>
      </c>
      <c r="F1037" t="e">
        <f t="shared" si="16"/>
        <v>#N/A</v>
      </c>
    </row>
    <row r="1038" spans="1:6" x14ac:dyDescent="0.25">
      <c r="A1038" s="1" t="s">
        <v>332</v>
      </c>
      <c r="B1038" s="1">
        <f>IF(ISNUMBER(SEARCH('Анкета пустая'!$B$4,C1038)),MAX($B$1:B1037)+1,0)</f>
        <v>0</v>
      </c>
      <c r="C1038" s="47" t="s">
        <v>1495</v>
      </c>
      <c r="E1038">
        <v>1037</v>
      </c>
      <c r="F1038" t="e">
        <f t="shared" si="16"/>
        <v>#N/A</v>
      </c>
    </row>
    <row r="1039" spans="1:6" x14ac:dyDescent="0.25">
      <c r="A1039" s="1" t="s">
        <v>362</v>
      </c>
      <c r="B1039" s="1">
        <f>IF(ISNUMBER(SEARCH('Анкета пустая'!$B$4,C1039)),MAX($B$1:B1038)+1,0)</f>
        <v>0</v>
      </c>
      <c r="C1039" s="47" t="s">
        <v>1618</v>
      </c>
      <c r="E1039">
        <v>1038</v>
      </c>
      <c r="F1039" t="e">
        <f t="shared" si="16"/>
        <v>#N/A</v>
      </c>
    </row>
    <row r="1040" spans="1:6" x14ac:dyDescent="0.25">
      <c r="A1040" s="1" t="s">
        <v>251</v>
      </c>
      <c r="B1040" s="1">
        <f>IF(ISNUMBER(SEARCH('Анкета пустая'!$B$4,C1040)),MAX($B$1:B1039)+1,0)</f>
        <v>0</v>
      </c>
      <c r="C1040" s="47" t="s">
        <v>1044</v>
      </c>
      <c r="E1040">
        <v>1039</v>
      </c>
      <c r="F1040" t="e">
        <f t="shared" si="16"/>
        <v>#N/A</v>
      </c>
    </row>
    <row r="1041" spans="1:6" x14ac:dyDescent="0.25">
      <c r="A1041" s="1" t="s">
        <v>251</v>
      </c>
      <c r="B1041" s="1">
        <f>IF(ISNUMBER(SEARCH('Анкета пустая'!$B$4,C1041)),MAX($B$1:B1040)+1,0)</f>
        <v>0</v>
      </c>
      <c r="C1041" s="47" t="s">
        <v>1045</v>
      </c>
      <c r="E1041">
        <v>1040</v>
      </c>
      <c r="F1041" t="e">
        <f t="shared" si="16"/>
        <v>#N/A</v>
      </c>
    </row>
    <row r="1042" spans="1:6" x14ac:dyDescent="0.25">
      <c r="A1042" s="1" t="s">
        <v>252</v>
      </c>
      <c r="B1042" s="1">
        <f>IF(ISNUMBER(SEARCH('Анкета пустая'!$B$4,C1042)),MAX($B$1:B1041)+1,0)</f>
        <v>0</v>
      </c>
      <c r="C1042" s="47" t="s">
        <v>1048</v>
      </c>
      <c r="E1042">
        <v>1041</v>
      </c>
      <c r="F1042" t="e">
        <f t="shared" si="16"/>
        <v>#N/A</v>
      </c>
    </row>
    <row r="1043" spans="1:6" x14ac:dyDescent="0.25">
      <c r="A1043" s="1">
        <v>2410410</v>
      </c>
      <c r="B1043" s="1">
        <f>IF(ISNUMBER(SEARCH('Анкета пустая'!$B$4,C1043)),MAX($B$1:B1042)+1,0)</f>
        <v>0</v>
      </c>
      <c r="C1043" s="47" t="s">
        <v>1046</v>
      </c>
      <c r="E1043">
        <v>1042</v>
      </c>
      <c r="F1043" t="e">
        <f t="shared" si="16"/>
        <v>#N/A</v>
      </c>
    </row>
    <row r="1044" spans="1:6" x14ac:dyDescent="0.25">
      <c r="A1044" s="1" t="s">
        <v>423</v>
      </c>
      <c r="B1044" s="1">
        <f>IF(ISNUMBER(SEARCH('Анкета пустая'!$B$4,C1044)),MAX($B$1:B1043)+1,0)</f>
        <v>0</v>
      </c>
      <c r="C1044" s="47" t="s">
        <v>1817</v>
      </c>
      <c r="E1044">
        <v>1043</v>
      </c>
      <c r="F1044" t="e">
        <f t="shared" si="16"/>
        <v>#N/A</v>
      </c>
    </row>
    <row r="1045" spans="1:6" x14ac:dyDescent="0.25">
      <c r="A1045" s="1" t="s">
        <v>220</v>
      </c>
      <c r="B1045" s="1">
        <f>IF(ISNUMBER(SEARCH('Анкета пустая'!$B$4,C1045)),MAX($B$1:B1044)+1,0)</f>
        <v>0</v>
      </c>
      <c r="C1045" s="47" t="s">
        <v>930</v>
      </c>
      <c r="E1045">
        <v>1044</v>
      </c>
      <c r="F1045" t="e">
        <f t="shared" si="16"/>
        <v>#N/A</v>
      </c>
    </row>
    <row r="1046" spans="1:6" x14ac:dyDescent="0.25">
      <c r="A1046" s="1">
        <v>1920310</v>
      </c>
      <c r="B1046" s="1">
        <f>IF(ISNUMBER(SEARCH('Анкета пустая'!$B$4,C1046)),MAX($B$1:B1045)+1,0)</f>
        <v>0</v>
      </c>
      <c r="C1046" s="47" t="s">
        <v>669</v>
      </c>
      <c r="E1046">
        <v>1045</v>
      </c>
      <c r="F1046" t="e">
        <f t="shared" si="16"/>
        <v>#N/A</v>
      </c>
    </row>
    <row r="1047" spans="1:6" x14ac:dyDescent="0.25">
      <c r="A1047" s="1" t="s">
        <v>464</v>
      </c>
      <c r="B1047" s="1">
        <f>IF(ISNUMBER(SEARCH('Анкета пустая'!$B$4,C1047)),MAX($B$1:B1046)+1,0)</f>
        <v>0</v>
      </c>
      <c r="C1047" s="47" t="s">
        <v>1919</v>
      </c>
      <c r="E1047">
        <v>1046</v>
      </c>
      <c r="F1047" t="e">
        <f t="shared" si="16"/>
        <v>#N/A</v>
      </c>
    </row>
    <row r="1048" spans="1:6" x14ac:dyDescent="0.25">
      <c r="A1048" s="1" t="s">
        <v>206</v>
      </c>
      <c r="B1048" s="1">
        <f>IF(ISNUMBER(SEARCH('Анкета пустая'!$B$4,C1048)),MAX($B$1:B1047)+1,0)</f>
        <v>0</v>
      </c>
      <c r="C1048" s="47" t="s">
        <v>838</v>
      </c>
      <c r="E1048">
        <v>1047</v>
      </c>
      <c r="F1048" t="e">
        <f t="shared" si="16"/>
        <v>#N/A</v>
      </c>
    </row>
    <row r="1049" spans="1:6" x14ac:dyDescent="0.25">
      <c r="A1049" s="1" t="s">
        <v>254</v>
      </c>
      <c r="B1049" s="1">
        <f>IF(ISNUMBER(SEARCH('Анкета пустая'!$B$4,C1049)),MAX($B$1:B1048)+1,0)</f>
        <v>0</v>
      </c>
      <c r="C1049" s="47" t="s">
        <v>1054</v>
      </c>
      <c r="E1049">
        <v>1048</v>
      </c>
      <c r="F1049" t="e">
        <f t="shared" si="16"/>
        <v>#N/A</v>
      </c>
    </row>
    <row r="1050" spans="1:6" x14ac:dyDescent="0.25">
      <c r="A1050" s="1" t="s">
        <v>254</v>
      </c>
      <c r="B1050" s="1">
        <f>IF(ISNUMBER(SEARCH('Анкета пустая'!$B$4,C1050)),MAX($B$1:B1049)+1,0)</f>
        <v>0</v>
      </c>
      <c r="C1050" s="47" t="s">
        <v>1055</v>
      </c>
      <c r="E1050">
        <v>1049</v>
      </c>
      <c r="F1050" t="e">
        <f t="shared" si="16"/>
        <v>#N/A</v>
      </c>
    </row>
    <row r="1051" spans="1:6" x14ac:dyDescent="0.25">
      <c r="A1051" s="1">
        <v>2059590</v>
      </c>
      <c r="B1051" s="1">
        <f>IF(ISNUMBER(SEARCH('Анкета пустая'!$B$4,C1051)),MAX($B$1:B1050)+1,0)</f>
        <v>0</v>
      </c>
      <c r="C1051" s="47" t="s">
        <v>829</v>
      </c>
      <c r="E1051">
        <v>1050</v>
      </c>
      <c r="F1051" t="e">
        <f t="shared" si="16"/>
        <v>#N/A</v>
      </c>
    </row>
    <row r="1052" spans="1:6" x14ac:dyDescent="0.25">
      <c r="A1052" s="1" t="s">
        <v>229</v>
      </c>
      <c r="B1052" s="1">
        <f>IF(ISNUMBER(SEARCH('Анкета пустая'!$B$4,C1052)),MAX($B$1:B1051)+1,0)</f>
        <v>0</v>
      </c>
      <c r="C1052" s="47" t="s">
        <v>964</v>
      </c>
      <c r="E1052">
        <v>1051</v>
      </c>
      <c r="F1052" t="e">
        <f t="shared" si="16"/>
        <v>#N/A</v>
      </c>
    </row>
    <row r="1053" spans="1:6" x14ac:dyDescent="0.25">
      <c r="A1053" s="1">
        <v>2431000</v>
      </c>
      <c r="B1053" s="1">
        <f>IF(ISNUMBER(SEARCH('Анкета пустая'!$B$4,C1053)),MAX($B$1:B1052)+1,0)</f>
        <v>0</v>
      </c>
      <c r="C1053" s="47" t="s">
        <v>1082</v>
      </c>
      <c r="E1053">
        <v>1052</v>
      </c>
      <c r="F1053" t="e">
        <f t="shared" si="16"/>
        <v>#N/A</v>
      </c>
    </row>
    <row r="1054" spans="1:6" x14ac:dyDescent="0.25">
      <c r="A1054" s="1" t="s">
        <v>277</v>
      </c>
      <c r="B1054" s="1">
        <f>IF(ISNUMBER(SEARCH('Анкета пустая'!$B$4,C1054)),MAX($B$1:B1053)+1,0)</f>
        <v>0</v>
      </c>
      <c r="C1054" s="47" t="s">
        <v>1253</v>
      </c>
      <c r="E1054">
        <v>1053</v>
      </c>
      <c r="F1054" t="e">
        <f t="shared" si="16"/>
        <v>#N/A</v>
      </c>
    </row>
    <row r="1055" spans="1:6" x14ac:dyDescent="0.25">
      <c r="A1055" s="1" t="s">
        <v>214</v>
      </c>
      <c r="B1055" s="1">
        <f>IF(ISNUMBER(SEARCH('Анкета пустая'!$B$4,C1055)),MAX($B$1:B1054)+1,0)</f>
        <v>0</v>
      </c>
      <c r="C1055" s="47" t="s">
        <v>882</v>
      </c>
      <c r="E1055">
        <v>1054</v>
      </c>
      <c r="F1055" t="e">
        <f t="shared" si="16"/>
        <v>#N/A</v>
      </c>
    </row>
    <row r="1056" spans="1:6" x14ac:dyDescent="0.25">
      <c r="A1056" s="1" t="s">
        <v>503</v>
      </c>
      <c r="B1056" s="1">
        <f>IF(ISNUMBER(SEARCH('Анкета пустая'!$B$4,C1056)),MAX($B$1:B1055)+1,0)</f>
        <v>0</v>
      </c>
      <c r="C1056" s="47" t="s">
        <v>1995</v>
      </c>
      <c r="E1056">
        <v>1055</v>
      </c>
      <c r="F1056" t="e">
        <f t="shared" si="16"/>
        <v>#N/A</v>
      </c>
    </row>
    <row r="1057" spans="1:6" x14ac:dyDescent="0.25">
      <c r="A1057" s="47" t="s">
        <v>457</v>
      </c>
      <c r="B1057" s="1">
        <f>IF(ISNUMBER(SEARCH('Анкета пустая'!$B$4,C1057)),MAX($B$1:B1056)+1,0)</f>
        <v>0</v>
      </c>
      <c r="C1057" s="47" t="s">
        <v>1897</v>
      </c>
      <c r="E1057">
        <v>1056</v>
      </c>
      <c r="F1057" t="e">
        <f t="shared" si="16"/>
        <v>#N/A</v>
      </c>
    </row>
    <row r="1058" spans="1:6" x14ac:dyDescent="0.25">
      <c r="A1058" s="1" t="s">
        <v>306</v>
      </c>
      <c r="B1058" s="1">
        <f>IF(ISNUMBER(SEARCH('Анкета пустая'!$B$4,C1058)),MAX($B$1:B1057)+1,0)</f>
        <v>0</v>
      </c>
      <c r="C1058" s="47" t="s">
        <v>1360</v>
      </c>
      <c r="E1058">
        <v>1057</v>
      </c>
      <c r="F1058" t="e">
        <f t="shared" si="16"/>
        <v>#N/A</v>
      </c>
    </row>
    <row r="1059" spans="1:6" x14ac:dyDescent="0.25">
      <c r="A1059" s="1" t="s">
        <v>342</v>
      </c>
      <c r="B1059" s="1">
        <f>IF(ISNUMBER(SEARCH('Анкета пустая'!$B$4,C1059)),MAX($B$1:B1058)+1,0)</f>
        <v>0</v>
      </c>
      <c r="C1059" s="47" t="s">
        <v>1530</v>
      </c>
      <c r="E1059">
        <v>1058</v>
      </c>
      <c r="F1059" t="e">
        <f t="shared" si="16"/>
        <v>#N/A</v>
      </c>
    </row>
    <row r="1060" spans="1:6" x14ac:dyDescent="0.25">
      <c r="A1060" s="1" t="s">
        <v>110</v>
      </c>
      <c r="B1060" s="1">
        <f>IF(ISNUMBER(SEARCH('Анкета пустая'!$B$4,C1060)),MAX($B$1:B1059)+1,0)</f>
        <v>0</v>
      </c>
      <c r="C1060" s="47" t="s">
        <v>111</v>
      </c>
      <c r="E1060">
        <v>1059</v>
      </c>
      <c r="F1060" t="e">
        <f t="shared" si="16"/>
        <v>#N/A</v>
      </c>
    </row>
    <row r="1061" spans="1:6" x14ac:dyDescent="0.25">
      <c r="A1061" s="1" t="s">
        <v>373</v>
      </c>
      <c r="B1061" s="1">
        <f>IF(ISNUMBER(SEARCH('Анкета пустая'!$B$4,C1061)),MAX($B$1:B1060)+1,0)</f>
        <v>0</v>
      </c>
      <c r="C1061" s="47" t="s">
        <v>1635</v>
      </c>
      <c r="E1061">
        <v>1060</v>
      </c>
      <c r="F1061" t="e">
        <f t="shared" si="16"/>
        <v>#N/A</v>
      </c>
    </row>
    <row r="1062" spans="1:6" x14ac:dyDescent="0.25">
      <c r="A1062" s="1" t="s">
        <v>368</v>
      </c>
      <c r="B1062" s="1">
        <f>IF(ISNUMBER(SEARCH('Анкета пустая'!$B$4,C1062)),MAX($B$1:B1061)+1,0)</f>
        <v>0</v>
      </c>
      <c r="C1062" s="47" t="s">
        <v>1625</v>
      </c>
      <c r="E1062">
        <v>1061</v>
      </c>
      <c r="F1062" t="e">
        <f t="shared" si="16"/>
        <v>#N/A</v>
      </c>
    </row>
    <row r="1063" spans="1:6" x14ac:dyDescent="0.25">
      <c r="A1063" s="1">
        <v>2219300</v>
      </c>
      <c r="B1063" s="1">
        <f>IF(ISNUMBER(SEARCH('Анкета пустая'!$B$4,C1063)),MAX($B$1:B1062)+1,0)</f>
        <v>0</v>
      </c>
      <c r="C1063" s="47" t="s">
        <v>870</v>
      </c>
      <c r="E1063">
        <v>1062</v>
      </c>
      <c r="F1063" t="e">
        <f t="shared" si="16"/>
        <v>#N/A</v>
      </c>
    </row>
    <row r="1064" spans="1:6" x14ac:dyDescent="0.25">
      <c r="A1064" s="1" t="s">
        <v>452</v>
      </c>
      <c r="B1064" s="1">
        <f>IF(ISNUMBER(SEARCH('Анкета пустая'!$B$4,C1064)),MAX($B$1:B1063)+1,0)</f>
        <v>0</v>
      </c>
      <c r="C1064" s="47" t="s">
        <v>1888</v>
      </c>
      <c r="E1064">
        <v>1063</v>
      </c>
      <c r="F1064" t="e">
        <f t="shared" si="16"/>
        <v>#N/A</v>
      </c>
    </row>
    <row r="1065" spans="1:6" x14ac:dyDescent="0.25">
      <c r="A1065" s="1">
        <v>2630110</v>
      </c>
      <c r="B1065" s="1">
        <f>IF(ISNUMBER(SEARCH('Анкета пустая'!$B$4,C1065)),MAX($B$1:B1064)+1,0)</f>
        <v>0</v>
      </c>
      <c r="C1065" s="47" t="s">
        <v>1344</v>
      </c>
      <c r="E1065">
        <v>1064</v>
      </c>
      <c r="F1065" t="e">
        <f t="shared" si="16"/>
        <v>#N/A</v>
      </c>
    </row>
    <row r="1066" spans="1:6" x14ac:dyDescent="0.25">
      <c r="A1066" s="1">
        <v>2573400</v>
      </c>
      <c r="B1066" s="1">
        <f>IF(ISNUMBER(SEARCH('Анкета пустая'!$B$4,C1066)),MAX($B$1:B1065)+1,0)</f>
        <v>0</v>
      </c>
      <c r="C1066" s="47" t="s">
        <v>1210</v>
      </c>
      <c r="E1066">
        <v>1065</v>
      </c>
      <c r="F1066" t="e">
        <f t="shared" si="16"/>
        <v>#N/A</v>
      </c>
    </row>
    <row r="1067" spans="1:6" x14ac:dyDescent="0.25">
      <c r="A1067" s="1" t="s">
        <v>216</v>
      </c>
      <c r="B1067" s="1">
        <f>IF(ISNUMBER(SEARCH('Анкета пустая'!$B$4,C1067)),MAX($B$1:B1066)+1,0)</f>
        <v>0</v>
      </c>
      <c r="C1067" s="47" t="s">
        <v>900</v>
      </c>
      <c r="E1067">
        <v>1066</v>
      </c>
      <c r="F1067" t="e">
        <f t="shared" si="16"/>
        <v>#N/A</v>
      </c>
    </row>
    <row r="1068" spans="1:6" x14ac:dyDescent="0.25">
      <c r="A1068" s="1" t="s">
        <v>414</v>
      </c>
      <c r="B1068" s="1">
        <f>IF(ISNUMBER(SEARCH('Анкета пустая'!$B$4,C1068)),MAX($B$1:B1067)+1,0)</f>
        <v>0</v>
      </c>
      <c r="C1068" s="47" t="s">
        <v>1794</v>
      </c>
      <c r="E1068">
        <v>1067</v>
      </c>
      <c r="F1068" t="e">
        <f t="shared" si="16"/>
        <v>#N/A</v>
      </c>
    </row>
    <row r="1069" spans="1:6" x14ac:dyDescent="0.25">
      <c r="A1069" s="1" t="s">
        <v>254</v>
      </c>
      <c r="B1069" s="1">
        <f>IF(ISNUMBER(SEARCH('Анкета пустая'!$B$4,C1069)),MAX($B$1:B1068)+1,0)</f>
        <v>0</v>
      </c>
      <c r="C1069" s="47" t="s">
        <v>1063</v>
      </c>
      <c r="E1069">
        <v>1068</v>
      </c>
      <c r="F1069" t="e">
        <f t="shared" si="16"/>
        <v>#N/A</v>
      </c>
    </row>
    <row r="1070" spans="1:6" x14ac:dyDescent="0.25">
      <c r="A1070" s="47">
        <v>6419110</v>
      </c>
      <c r="B1070" s="1">
        <f>IF(ISNUMBER(SEARCH('Анкета пустая'!$B$4,C1070)),MAX($B$1:B1069)+1,0)</f>
        <v>0</v>
      </c>
      <c r="C1070" s="47" t="s">
        <v>2024</v>
      </c>
      <c r="E1070">
        <v>1069</v>
      </c>
      <c r="F1070" t="e">
        <f t="shared" si="16"/>
        <v>#N/A</v>
      </c>
    </row>
    <row r="1071" spans="1:6" x14ac:dyDescent="0.25">
      <c r="A1071" s="47" t="s">
        <v>536</v>
      </c>
      <c r="B1071" s="1">
        <f>IF(ISNUMBER(SEARCH('Анкета пустая'!$B$4,C1071)),MAX($B$1:B1070)+1,0)</f>
        <v>0</v>
      </c>
      <c r="C1071" s="47" t="s">
        <v>2058</v>
      </c>
      <c r="E1071">
        <v>1070</v>
      </c>
      <c r="F1071" t="e">
        <f t="shared" si="16"/>
        <v>#N/A</v>
      </c>
    </row>
    <row r="1072" spans="1:6" x14ac:dyDescent="0.25">
      <c r="A1072" s="47" t="s">
        <v>526</v>
      </c>
      <c r="B1072" s="1">
        <f>IF(ISNUMBER(SEARCH('Анкета пустая'!$B$4,C1072)),MAX($B$1:B1071)+1,0)</f>
        <v>0</v>
      </c>
      <c r="C1072" s="47" t="s">
        <v>2043</v>
      </c>
      <c r="E1072">
        <v>1071</v>
      </c>
      <c r="F1072" t="e">
        <f t="shared" si="16"/>
        <v>#N/A</v>
      </c>
    </row>
    <row r="1073" spans="1:6" x14ac:dyDescent="0.25">
      <c r="A1073" s="1" t="s">
        <v>490</v>
      </c>
      <c r="B1073" s="1">
        <f>IF(ISNUMBER(SEARCH('Анкета пустая'!$B$4,C1073)),MAX($B$1:B1072)+1,0)</f>
        <v>0</v>
      </c>
      <c r="C1073" s="47" t="s">
        <v>1978</v>
      </c>
      <c r="E1073">
        <v>1072</v>
      </c>
      <c r="F1073" t="e">
        <f t="shared" si="16"/>
        <v>#N/A</v>
      </c>
    </row>
    <row r="1074" spans="1:6" x14ac:dyDescent="0.25">
      <c r="A1074" s="1" t="s">
        <v>355</v>
      </c>
      <c r="B1074" s="1">
        <f>IF(ISNUMBER(SEARCH('Анкета пустая'!$B$4,C1074)),MAX($B$1:B1073)+1,0)</f>
        <v>0</v>
      </c>
      <c r="C1074" s="47" t="s">
        <v>1591</v>
      </c>
      <c r="E1074">
        <v>1073</v>
      </c>
      <c r="F1074" t="e">
        <f t="shared" si="16"/>
        <v>#N/A</v>
      </c>
    </row>
    <row r="1075" spans="1:6" x14ac:dyDescent="0.25">
      <c r="A1075" s="1" t="s">
        <v>345</v>
      </c>
      <c r="B1075" s="1">
        <f>IF(ISNUMBER(SEARCH('Анкета пустая'!$B$4,C1075)),MAX($B$1:B1074)+1,0)</f>
        <v>0</v>
      </c>
      <c r="C1075" s="47" t="s">
        <v>1544</v>
      </c>
      <c r="E1075">
        <v>1074</v>
      </c>
      <c r="F1075" t="e">
        <f t="shared" si="16"/>
        <v>#N/A</v>
      </c>
    </row>
    <row r="1076" spans="1:6" x14ac:dyDescent="0.25">
      <c r="A1076" s="1" t="s">
        <v>355</v>
      </c>
      <c r="B1076" s="1">
        <f>IF(ISNUMBER(SEARCH('Анкета пустая'!$B$4,C1076)),MAX($B$1:B1075)+1,0)</f>
        <v>0</v>
      </c>
      <c r="C1076" s="47" t="s">
        <v>1593</v>
      </c>
      <c r="E1076">
        <v>1075</v>
      </c>
      <c r="F1076" t="e">
        <f t="shared" si="16"/>
        <v>#N/A</v>
      </c>
    </row>
    <row r="1077" spans="1:6" x14ac:dyDescent="0.25">
      <c r="A1077" s="1" t="s">
        <v>282</v>
      </c>
      <c r="B1077" s="1">
        <f>IF(ISNUMBER(SEARCH('Анкета пустая'!$B$4,C1077)),MAX($B$1:B1076)+1,0)</f>
        <v>0</v>
      </c>
      <c r="C1077" s="47" t="s">
        <v>1276</v>
      </c>
      <c r="E1077">
        <v>1076</v>
      </c>
      <c r="F1077" t="e">
        <f t="shared" si="16"/>
        <v>#N/A</v>
      </c>
    </row>
    <row r="1078" spans="1:6" x14ac:dyDescent="0.25">
      <c r="A1078" s="1">
        <v>2599240</v>
      </c>
      <c r="B1078" s="1">
        <f>IF(ISNUMBER(SEARCH('Анкета пустая'!$B$4,C1078)),MAX($B$1:B1077)+1,0)</f>
        <v>0</v>
      </c>
      <c r="C1078" s="47" t="s">
        <v>1290</v>
      </c>
      <c r="E1078">
        <v>1077</v>
      </c>
      <c r="F1078" t="e">
        <f t="shared" si="16"/>
        <v>#N/A</v>
      </c>
    </row>
    <row r="1079" spans="1:6" x14ac:dyDescent="0.25">
      <c r="A1079" s="1" t="s">
        <v>217</v>
      </c>
      <c r="B1079" s="1">
        <f>IF(ISNUMBER(SEARCH('Анкета пустая'!$B$4,C1079)),MAX($B$1:B1078)+1,0)</f>
        <v>0</v>
      </c>
      <c r="C1079" s="47" t="s">
        <v>3733</v>
      </c>
      <c r="E1079">
        <v>1078</v>
      </c>
      <c r="F1079" t="e">
        <f t="shared" si="16"/>
        <v>#N/A</v>
      </c>
    </row>
    <row r="1080" spans="1:6" x14ac:dyDescent="0.25">
      <c r="A1080" s="1">
        <v>2059564</v>
      </c>
      <c r="B1080" s="1">
        <f>IF(ISNUMBER(SEARCH('Анкета пустая'!$B$4,C1080)),MAX($B$1:B1079)+1,0)</f>
        <v>0</v>
      </c>
      <c r="C1080" s="47" t="s">
        <v>3722</v>
      </c>
      <c r="E1080">
        <v>1079</v>
      </c>
      <c r="F1080" t="e">
        <f t="shared" si="16"/>
        <v>#N/A</v>
      </c>
    </row>
    <row r="1081" spans="1:6" x14ac:dyDescent="0.25">
      <c r="A1081" s="1">
        <v>2059520</v>
      </c>
      <c r="B1081" s="1">
        <f>IF(ISNUMBER(SEARCH('Анкета пустая'!$B$4,C1081)),MAX($B$1:B1080)+1,0)</f>
        <v>0</v>
      </c>
      <c r="C1081" s="47" t="s">
        <v>816</v>
      </c>
      <c r="E1081">
        <v>1080</v>
      </c>
      <c r="F1081" t="e">
        <f t="shared" si="16"/>
        <v>#N/A</v>
      </c>
    </row>
    <row r="1082" spans="1:6" x14ac:dyDescent="0.25">
      <c r="A1082" s="1">
        <v>2059520</v>
      </c>
      <c r="B1082" s="1">
        <f>IF(ISNUMBER(SEARCH('Анкета пустая'!$B$4,C1082)),MAX($B$1:B1081)+1,0)</f>
        <v>0</v>
      </c>
      <c r="C1082" s="47" t="s">
        <v>797</v>
      </c>
      <c r="E1082">
        <v>1081</v>
      </c>
      <c r="F1082" t="e">
        <f t="shared" si="16"/>
        <v>#N/A</v>
      </c>
    </row>
    <row r="1083" spans="1:6" x14ac:dyDescent="0.25">
      <c r="A1083" s="1" t="s">
        <v>244</v>
      </c>
      <c r="B1083" s="1">
        <f>IF(ISNUMBER(SEARCH('Анкета пустая'!$B$4,C1083)),MAX($B$1:B1082)+1,0)</f>
        <v>0</v>
      </c>
      <c r="C1083" s="47" t="s">
        <v>1023</v>
      </c>
      <c r="E1083">
        <v>1082</v>
      </c>
      <c r="F1083" t="e">
        <f t="shared" si="16"/>
        <v>#N/A</v>
      </c>
    </row>
    <row r="1084" spans="1:6" x14ac:dyDescent="0.25">
      <c r="A1084" s="1" t="s">
        <v>196</v>
      </c>
      <c r="B1084" s="1">
        <f>IF(ISNUMBER(SEARCH('Анкета пустая'!$B$4,C1084)),MAX($B$1:B1083)+1,0)</f>
        <v>0</v>
      </c>
      <c r="C1084" s="47" t="s">
        <v>768</v>
      </c>
      <c r="E1084">
        <v>1083</v>
      </c>
      <c r="F1084" t="e">
        <f t="shared" si="16"/>
        <v>#N/A</v>
      </c>
    </row>
    <row r="1085" spans="1:6" x14ac:dyDescent="0.25">
      <c r="A1085" s="1" t="s">
        <v>196</v>
      </c>
      <c r="B1085" s="1">
        <f>IF(ISNUMBER(SEARCH('Анкета пустая'!$B$4,C1085)),MAX($B$1:B1084)+1,0)</f>
        <v>0</v>
      </c>
      <c r="C1085" s="47" t="s">
        <v>770</v>
      </c>
      <c r="E1085">
        <v>1084</v>
      </c>
      <c r="F1085" t="e">
        <f t="shared" si="16"/>
        <v>#N/A</v>
      </c>
    </row>
    <row r="1086" spans="1:6" x14ac:dyDescent="0.25">
      <c r="A1086" s="1" t="s">
        <v>196</v>
      </c>
      <c r="B1086" s="1">
        <f>IF(ISNUMBER(SEARCH('Анкета пустая'!$B$4,C1086)),MAX($B$1:B1085)+1,0)</f>
        <v>0</v>
      </c>
      <c r="C1086" s="47" t="s">
        <v>769</v>
      </c>
      <c r="E1086">
        <v>1085</v>
      </c>
      <c r="F1086" t="e">
        <f t="shared" si="16"/>
        <v>#N/A</v>
      </c>
    </row>
    <row r="1087" spans="1:6" x14ac:dyDescent="0.25">
      <c r="A1087" s="1" t="s">
        <v>120</v>
      </c>
      <c r="B1087" s="1">
        <f>IF(ISNUMBER(SEARCH('Анкета пустая'!$B$4,C1087)),MAX($B$1:B1086)+1,0)</f>
        <v>0</v>
      </c>
      <c r="C1087" s="47" t="s">
        <v>556</v>
      </c>
      <c r="E1087">
        <v>1086</v>
      </c>
      <c r="F1087" t="e">
        <f t="shared" si="16"/>
        <v>#N/A</v>
      </c>
    </row>
    <row r="1088" spans="1:6" x14ac:dyDescent="0.25">
      <c r="A1088" s="1" t="s">
        <v>322</v>
      </c>
      <c r="B1088" s="1">
        <f>IF(ISNUMBER(SEARCH('Анкета пустая'!$B$4,C1088)),MAX($B$1:B1087)+1,0)</f>
        <v>0</v>
      </c>
      <c r="C1088" s="47" t="s">
        <v>1432</v>
      </c>
      <c r="E1088">
        <v>1087</v>
      </c>
      <c r="F1088" t="e">
        <f t="shared" si="16"/>
        <v>#N/A</v>
      </c>
    </row>
    <row r="1089" spans="1:6" x14ac:dyDescent="0.25">
      <c r="A1089" s="1">
        <v>2016530</v>
      </c>
      <c r="B1089" s="1">
        <f>IF(ISNUMBER(SEARCH('Анкета пустая'!$B$4,C1089)),MAX($B$1:B1088)+1,0)</f>
        <v>0</v>
      </c>
      <c r="C1089" s="47" t="s">
        <v>755</v>
      </c>
      <c r="E1089">
        <v>1088</v>
      </c>
      <c r="F1089" t="e">
        <f t="shared" si="16"/>
        <v>#N/A</v>
      </c>
    </row>
    <row r="1090" spans="1:6" x14ac:dyDescent="0.25">
      <c r="A1090" s="47" t="s">
        <v>531</v>
      </c>
      <c r="B1090" s="1">
        <f>IF(ISNUMBER(SEARCH('Анкета пустая'!$B$4,C1090)),MAX($B$1:B1089)+1,0)</f>
        <v>0</v>
      </c>
      <c r="C1090" s="47" t="s">
        <v>2052</v>
      </c>
      <c r="E1090">
        <v>1089</v>
      </c>
      <c r="F1090" t="e">
        <f t="shared" ref="F1090:F1153" si="17">VLOOKUP(E1090,B:C,2,0)</f>
        <v>#N/A</v>
      </c>
    </row>
    <row r="1091" spans="1:6" x14ac:dyDescent="0.25">
      <c r="A1091" s="1" t="s">
        <v>263</v>
      </c>
      <c r="B1091" s="1">
        <f>IF(ISNUMBER(SEARCH('Анкета пустая'!$B$4,C1091)),MAX($B$1:B1090)+1,0)</f>
        <v>0</v>
      </c>
      <c r="C1091" s="47" t="s">
        <v>1110</v>
      </c>
      <c r="E1091">
        <v>1090</v>
      </c>
      <c r="F1091" t="e">
        <f t="shared" si="17"/>
        <v>#N/A</v>
      </c>
    </row>
    <row r="1092" spans="1:6" x14ac:dyDescent="0.25">
      <c r="A1092" s="1" t="s">
        <v>510</v>
      </c>
      <c r="B1092" s="1">
        <f>IF(ISNUMBER(SEARCH('Анкета пустая'!$B$4,C1092)),MAX($B$1:B1091)+1,0)</f>
        <v>0</v>
      </c>
      <c r="C1092" s="47" t="s">
        <v>2009</v>
      </c>
      <c r="E1092">
        <v>1091</v>
      </c>
      <c r="F1092" t="e">
        <f t="shared" si="17"/>
        <v>#N/A</v>
      </c>
    </row>
    <row r="1093" spans="1:6" x14ac:dyDescent="0.25">
      <c r="A1093" s="1" t="s">
        <v>396</v>
      </c>
      <c r="B1093" s="1">
        <f>IF(ISNUMBER(SEARCH('Анкета пустая'!$B$4,C1093)),MAX($B$1:B1092)+1,0)</f>
        <v>0</v>
      </c>
      <c r="C1093" s="47" t="s">
        <v>1721</v>
      </c>
      <c r="E1093">
        <v>1092</v>
      </c>
      <c r="F1093" t="e">
        <f t="shared" si="17"/>
        <v>#N/A</v>
      </c>
    </row>
    <row r="1094" spans="1:6" x14ac:dyDescent="0.25">
      <c r="A1094" s="1" t="s">
        <v>425</v>
      </c>
      <c r="B1094" s="1">
        <f>IF(ISNUMBER(SEARCH('Анкета пустая'!$B$4,C1094)),MAX($B$1:B1093)+1,0)</f>
        <v>0</v>
      </c>
      <c r="C1094" s="47" t="s">
        <v>1824</v>
      </c>
      <c r="E1094">
        <v>1093</v>
      </c>
      <c r="F1094" t="e">
        <f t="shared" si="17"/>
        <v>#N/A</v>
      </c>
    </row>
    <row r="1095" spans="1:6" x14ac:dyDescent="0.25">
      <c r="A1095" s="1" t="s">
        <v>404</v>
      </c>
      <c r="B1095" s="1">
        <f>IF(ISNUMBER(SEARCH('Анкета пустая'!$B$4,C1095)),MAX($B$1:B1094)+1,0)</f>
        <v>0</v>
      </c>
      <c r="C1095" s="47" t="s">
        <v>1749</v>
      </c>
      <c r="E1095">
        <v>1094</v>
      </c>
      <c r="F1095" t="e">
        <f t="shared" si="17"/>
        <v>#N/A</v>
      </c>
    </row>
    <row r="1096" spans="1:6" x14ac:dyDescent="0.25">
      <c r="A1096" s="1" t="s">
        <v>315</v>
      </c>
      <c r="B1096" s="1">
        <f>IF(ISNUMBER(SEARCH('Анкета пустая'!$B$4,C1096)),MAX($B$1:B1095)+1,0)</f>
        <v>0</v>
      </c>
      <c r="C1096" s="47" t="s">
        <v>1383</v>
      </c>
      <c r="E1096">
        <v>1095</v>
      </c>
      <c r="F1096" t="e">
        <f t="shared" si="17"/>
        <v>#N/A</v>
      </c>
    </row>
    <row r="1097" spans="1:6" x14ac:dyDescent="0.25">
      <c r="A1097" s="1">
        <v>2821110</v>
      </c>
      <c r="B1097" s="1">
        <f>IF(ISNUMBER(SEARCH('Анкета пустая'!$B$4,C1097)),MAX($B$1:B1096)+1,0)</f>
        <v>0</v>
      </c>
      <c r="C1097" s="47" t="s">
        <v>1762</v>
      </c>
      <c r="E1097">
        <v>1096</v>
      </c>
      <c r="F1097" t="e">
        <f t="shared" si="17"/>
        <v>#N/A</v>
      </c>
    </row>
    <row r="1098" spans="1:6" x14ac:dyDescent="0.25">
      <c r="A1098" s="1">
        <v>2899110</v>
      </c>
      <c r="B1098" s="1">
        <f>IF(ISNUMBER(SEARCH('Анкета пустая'!$B$4,C1098)),MAX($B$1:B1097)+1,0)</f>
        <v>0</v>
      </c>
      <c r="C1098" s="47" t="s">
        <v>1862</v>
      </c>
      <c r="E1098">
        <v>1097</v>
      </c>
      <c r="F1098" t="e">
        <f t="shared" si="17"/>
        <v>#N/A</v>
      </c>
    </row>
    <row r="1099" spans="1:6" x14ac:dyDescent="0.25">
      <c r="A1099" s="1">
        <v>2573400</v>
      </c>
      <c r="B1099" s="1">
        <f>IF(ISNUMBER(SEARCH('Анкета пустая'!$B$4,C1099)),MAX($B$1:B1098)+1,0)</f>
        <v>0</v>
      </c>
      <c r="C1099" s="47" t="s">
        <v>1227</v>
      </c>
      <c r="E1099">
        <v>1098</v>
      </c>
      <c r="F1099" t="e">
        <f t="shared" si="17"/>
        <v>#N/A</v>
      </c>
    </row>
    <row r="1100" spans="1:6" x14ac:dyDescent="0.25">
      <c r="A1100" s="1" t="s">
        <v>384</v>
      </c>
      <c r="B1100" s="1">
        <f>IF(ISNUMBER(SEARCH('Анкета пустая'!$B$4,C1100)),MAX($B$1:B1099)+1,0)</f>
        <v>0</v>
      </c>
      <c r="C1100" s="47" t="s">
        <v>1675</v>
      </c>
      <c r="E1100">
        <v>1099</v>
      </c>
      <c r="F1100" t="e">
        <f t="shared" si="17"/>
        <v>#N/A</v>
      </c>
    </row>
    <row r="1101" spans="1:6" x14ac:dyDescent="0.25">
      <c r="A1101" s="47" t="s">
        <v>529</v>
      </c>
      <c r="B1101" s="1">
        <f>IF(ISNUMBER(SEARCH('Анкета пустая'!$B$4,C1101)),MAX($B$1:B1100)+1,0)</f>
        <v>0</v>
      </c>
      <c r="C1101" s="47" t="s">
        <v>2048</v>
      </c>
      <c r="E1101">
        <v>1100</v>
      </c>
      <c r="F1101" t="e">
        <f t="shared" si="17"/>
        <v>#N/A</v>
      </c>
    </row>
    <row r="1102" spans="1:6" x14ac:dyDescent="0.25">
      <c r="A1102" s="47" t="s">
        <v>533</v>
      </c>
      <c r="B1102" s="1">
        <f>IF(ISNUMBER(SEARCH('Анкета пустая'!$B$4,C1102)),MAX($B$1:B1101)+1,0)</f>
        <v>0</v>
      </c>
      <c r="C1102" s="47" t="s">
        <v>2055</v>
      </c>
      <c r="E1102">
        <v>1101</v>
      </c>
      <c r="F1102" t="e">
        <f t="shared" si="17"/>
        <v>#N/A</v>
      </c>
    </row>
    <row r="1103" spans="1:6" x14ac:dyDescent="0.25">
      <c r="A1103" s="1" t="s">
        <v>346</v>
      </c>
      <c r="B1103" s="1">
        <f>IF(ISNUMBER(SEARCH('Анкета пустая'!$B$4,C1103)),MAX($B$1:B1102)+1,0)</f>
        <v>0</v>
      </c>
      <c r="C1103" s="47" t="s">
        <v>1549</v>
      </c>
      <c r="E1103">
        <v>1102</v>
      </c>
      <c r="F1103" t="e">
        <f t="shared" si="17"/>
        <v>#N/A</v>
      </c>
    </row>
    <row r="1104" spans="1:6" x14ac:dyDescent="0.25">
      <c r="A1104" s="1" t="s">
        <v>346</v>
      </c>
      <c r="B1104" s="1">
        <f>IF(ISNUMBER(SEARCH('Анкета пустая'!$B$4,C1104)),MAX($B$1:B1103)+1,0)</f>
        <v>0</v>
      </c>
      <c r="C1104" s="47" t="s">
        <v>1550</v>
      </c>
      <c r="E1104">
        <v>1103</v>
      </c>
      <c r="F1104" t="e">
        <f t="shared" si="17"/>
        <v>#N/A</v>
      </c>
    </row>
    <row r="1105" spans="1:6" x14ac:dyDescent="0.25">
      <c r="A1105" s="1" t="s">
        <v>346</v>
      </c>
      <c r="B1105" s="1">
        <f>IF(ISNUMBER(SEARCH('Анкета пустая'!$B$4,C1105)),MAX($B$1:B1104)+1,0)</f>
        <v>0</v>
      </c>
      <c r="C1105" s="47" t="s">
        <v>1551</v>
      </c>
      <c r="E1105">
        <v>1104</v>
      </c>
      <c r="F1105" t="e">
        <f t="shared" si="17"/>
        <v>#N/A</v>
      </c>
    </row>
    <row r="1106" spans="1:6" x14ac:dyDescent="0.25">
      <c r="A1106" s="1" t="s">
        <v>255</v>
      </c>
      <c r="B1106" s="1">
        <f>IF(ISNUMBER(SEARCH('Анкета пустая'!$B$4,C1106)),MAX($B$1:B1105)+1,0)</f>
        <v>0</v>
      </c>
      <c r="C1106" s="47" t="s">
        <v>1068</v>
      </c>
      <c r="E1106">
        <v>1105</v>
      </c>
      <c r="F1106" t="e">
        <f t="shared" si="17"/>
        <v>#N/A</v>
      </c>
    </row>
    <row r="1107" spans="1:6" x14ac:dyDescent="0.25">
      <c r="A1107" s="1" t="s">
        <v>464</v>
      </c>
      <c r="B1107" s="1">
        <f>IF(ISNUMBER(SEARCH('Анкета пустая'!$B$4,C1107)),MAX($B$1:B1106)+1,0)</f>
        <v>0</v>
      </c>
      <c r="C1107" s="47" t="s">
        <v>1926</v>
      </c>
      <c r="E1107">
        <v>1106</v>
      </c>
      <c r="F1107" t="e">
        <f t="shared" si="17"/>
        <v>#N/A</v>
      </c>
    </row>
    <row r="1108" spans="1:6" x14ac:dyDescent="0.25">
      <c r="A1108" s="1" t="s">
        <v>211</v>
      </c>
      <c r="B1108" s="1">
        <f>IF(ISNUMBER(SEARCH('Анкета пустая'!$B$4,C1108)),MAX($B$1:B1107)+1,0)</f>
        <v>0</v>
      </c>
      <c r="C1108" s="47" t="s">
        <v>878</v>
      </c>
      <c r="E1108">
        <v>1107</v>
      </c>
      <c r="F1108" t="e">
        <f t="shared" si="17"/>
        <v>#N/A</v>
      </c>
    </row>
    <row r="1109" spans="1:6" x14ac:dyDescent="0.25">
      <c r="A1109" s="1" t="s">
        <v>211</v>
      </c>
      <c r="B1109" s="1">
        <f>IF(ISNUMBER(SEARCH('Анкета пустая'!$B$4,C1109)),MAX($B$1:B1108)+1,0)</f>
        <v>0</v>
      </c>
      <c r="C1109" s="47" t="s">
        <v>879</v>
      </c>
      <c r="E1109">
        <v>1108</v>
      </c>
      <c r="F1109" t="e">
        <f t="shared" si="17"/>
        <v>#N/A</v>
      </c>
    </row>
    <row r="1110" spans="1:6" x14ac:dyDescent="0.25">
      <c r="A1110" s="1" t="s">
        <v>482</v>
      </c>
      <c r="B1110" s="1">
        <f>IF(ISNUMBER(SEARCH('Анкета пустая'!$B$4,C1110)),MAX($B$1:B1109)+1,0)</f>
        <v>0</v>
      </c>
      <c r="C1110" s="47" t="s">
        <v>1958</v>
      </c>
      <c r="E1110">
        <v>1109</v>
      </c>
      <c r="F1110" t="e">
        <f t="shared" si="17"/>
        <v>#N/A</v>
      </c>
    </row>
    <row r="1111" spans="1:6" x14ac:dyDescent="0.25">
      <c r="A1111" s="1">
        <v>3311120</v>
      </c>
      <c r="B1111" s="1">
        <f>IF(ISNUMBER(SEARCH('Анкета пустая'!$B$4,C1111)),MAX($B$1:B1110)+1,0)</f>
        <v>0</v>
      </c>
      <c r="C1111" s="47" t="s">
        <v>1943</v>
      </c>
      <c r="E1111">
        <v>1110</v>
      </c>
      <c r="F1111" t="e">
        <f t="shared" si="17"/>
        <v>#N/A</v>
      </c>
    </row>
    <row r="1112" spans="1:6" x14ac:dyDescent="0.25">
      <c r="A1112" s="1">
        <v>3313190</v>
      </c>
      <c r="B1112" s="1">
        <f>IF(ISNUMBER(SEARCH('Анкета пустая'!$B$4,C1112)),MAX($B$1:B1111)+1,0)</f>
        <v>0</v>
      </c>
      <c r="C1112" s="47" t="s">
        <v>1954</v>
      </c>
      <c r="E1112">
        <v>1111</v>
      </c>
      <c r="F1112" t="e">
        <f t="shared" si="17"/>
        <v>#N/A</v>
      </c>
    </row>
    <row r="1113" spans="1:6" x14ac:dyDescent="0.25">
      <c r="A1113" s="1" t="s">
        <v>481</v>
      </c>
      <c r="B1113" s="1">
        <f>IF(ISNUMBER(SEARCH('Анкета пустая'!$B$4,C1113)),MAX($B$1:B1112)+1,0)</f>
        <v>0</v>
      </c>
      <c r="C1113" s="47" t="s">
        <v>1957</v>
      </c>
      <c r="E1113">
        <v>1112</v>
      </c>
      <c r="F1113" t="e">
        <f t="shared" si="17"/>
        <v>#N/A</v>
      </c>
    </row>
    <row r="1114" spans="1:6" x14ac:dyDescent="0.25">
      <c r="A1114" s="1" t="s">
        <v>479</v>
      </c>
      <c r="B1114" s="1">
        <f>IF(ISNUMBER(SEARCH('Анкета пустая'!$B$4,C1114)),MAX($B$1:B1113)+1,0)</f>
        <v>0</v>
      </c>
      <c r="C1114" s="47" t="s">
        <v>1950</v>
      </c>
      <c r="E1114">
        <v>1113</v>
      </c>
      <c r="F1114" t="e">
        <f t="shared" si="17"/>
        <v>#N/A</v>
      </c>
    </row>
    <row r="1115" spans="1:6" x14ac:dyDescent="0.25">
      <c r="A1115" s="1" t="s">
        <v>481</v>
      </c>
      <c r="B1115" s="1">
        <f>IF(ISNUMBER(SEARCH('Анкета пустая'!$B$4,C1115)),MAX($B$1:B1114)+1,0)</f>
        <v>0</v>
      </c>
      <c r="C1115" s="47" t="s">
        <v>1956</v>
      </c>
      <c r="E1115">
        <v>1114</v>
      </c>
      <c r="F1115" t="e">
        <f t="shared" si="17"/>
        <v>#N/A</v>
      </c>
    </row>
    <row r="1116" spans="1:6" x14ac:dyDescent="0.25">
      <c r="A1116" s="1">
        <v>3311120</v>
      </c>
      <c r="B1116" s="1">
        <f>IF(ISNUMBER(SEARCH('Анкета пустая'!$B$4,C1116)),MAX($B$1:B1115)+1,0)</f>
        <v>0</v>
      </c>
      <c r="C1116" s="47" t="s">
        <v>1942</v>
      </c>
      <c r="E1116">
        <v>1115</v>
      </c>
      <c r="F1116" t="e">
        <f t="shared" si="17"/>
        <v>#N/A</v>
      </c>
    </row>
    <row r="1117" spans="1:6" x14ac:dyDescent="0.25">
      <c r="A1117" s="1" t="s">
        <v>464</v>
      </c>
      <c r="B1117" s="1">
        <f>IF(ISNUMBER(SEARCH('Анкета пустая'!$B$4,C1117)),MAX($B$1:B1116)+1,0)</f>
        <v>0</v>
      </c>
      <c r="C1117" s="47" t="s">
        <v>1915</v>
      </c>
      <c r="E1117">
        <v>1116</v>
      </c>
      <c r="F1117" t="e">
        <f t="shared" si="17"/>
        <v>#N/A</v>
      </c>
    </row>
    <row r="1118" spans="1:6" x14ac:dyDescent="0.25">
      <c r="A1118" s="1" t="s">
        <v>464</v>
      </c>
      <c r="B1118" s="1">
        <f>IF(ISNUMBER(SEARCH('Анкета пустая'!$B$4,C1118)),MAX($B$1:B1117)+1,0)</f>
        <v>0</v>
      </c>
      <c r="C1118" s="47" t="s">
        <v>1916</v>
      </c>
      <c r="E1118">
        <v>1117</v>
      </c>
      <c r="F1118" t="e">
        <f t="shared" si="17"/>
        <v>#N/A</v>
      </c>
    </row>
    <row r="1119" spans="1:6" x14ac:dyDescent="0.25">
      <c r="A1119" s="1">
        <v>2630110</v>
      </c>
      <c r="B1119" s="1">
        <f>IF(ISNUMBER(SEARCH('Анкета пустая'!$B$4,C1119)),MAX($B$1:B1118)+1,0)</f>
        <v>0</v>
      </c>
      <c r="C1119" s="47" t="s">
        <v>1345</v>
      </c>
      <c r="E1119">
        <v>1118</v>
      </c>
      <c r="F1119" t="e">
        <f t="shared" si="17"/>
        <v>#N/A</v>
      </c>
    </row>
    <row r="1120" spans="1:6" x14ac:dyDescent="0.25">
      <c r="A1120" s="1" t="s">
        <v>395</v>
      </c>
      <c r="B1120" s="1">
        <f>IF(ISNUMBER(SEARCH('Анкета пустая'!$B$4,C1120)),MAX($B$1:B1119)+1,0)</f>
        <v>0</v>
      </c>
      <c r="C1120" s="47" t="s">
        <v>1720</v>
      </c>
      <c r="E1120">
        <v>1119</v>
      </c>
      <c r="F1120" t="e">
        <f t="shared" si="17"/>
        <v>#N/A</v>
      </c>
    </row>
    <row r="1121" spans="1:6" x14ac:dyDescent="0.25">
      <c r="A1121" s="1" t="s">
        <v>467</v>
      </c>
      <c r="B1121" s="1">
        <f>IF(ISNUMBER(SEARCH('Анкета пустая'!$B$4,C1121)),MAX($B$1:B1120)+1,0)</f>
        <v>0</v>
      </c>
      <c r="C1121" s="47" t="s">
        <v>1932</v>
      </c>
      <c r="E1121">
        <v>1120</v>
      </c>
      <c r="F1121" t="e">
        <f t="shared" si="17"/>
        <v>#N/A</v>
      </c>
    </row>
    <row r="1122" spans="1:6" x14ac:dyDescent="0.25">
      <c r="A1122" s="1" t="s">
        <v>408</v>
      </c>
      <c r="B1122" s="1">
        <f>IF(ISNUMBER(SEARCH('Анкета пустая'!$B$4,C1122)),MAX($B$1:B1121)+1,0)</f>
        <v>0</v>
      </c>
      <c r="C1122" s="47" t="s">
        <v>1768</v>
      </c>
      <c r="E1122">
        <v>1121</v>
      </c>
      <c r="F1122" t="e">
        <f t="shared" si="17"/>
        <v>#N/A</v>
      </c>
    </row>
    <row r="1123" spans="1:6" x14ac:dyDescent="0.25">
      <c r="A1123" s="1" t="s">
        <v>355</v>
      </c>
      <c r="B1123" s="1">
        <f>IF(ISNUMBER(SEARCH('Анкета пустая'!$B$4,C1123)),MAX($B$1:B1122)+1,0)</f>
        <v>0</v>
      </c>
      <c r="C1123" s="47" t="s">
        <v>1598</v>
      </c>
      <c r="E1123">
        <v>1122</v>
      </c>
      <c r="F1123" t="e">
        <f t="shared" si="17"/>
        <v>#N/A</v>
      </c>
    </row>
    <row r="1124" spans="1:6" x14ac:dyDescent="0.25">
      <c r="A1124" s="1" t="s">
        <v>355</v>
      </c>
      <c r="B1124" s="1">
        <f>IF(ISNUMBER(SEARCH('Анкета пустая'!$B$4,C1124)),MAX($B$1:B1123)+1,0)</f>
        <v>0</v>
      </c>
      <c r="C1124" s="47" t="s">
        <v>1600</v>
      </c>
      <c r="E1124">
        <v>1123</v>
      </c>
      <c r="F1124" t="e">
        <f t="shared" si="17"/>
        <v>#N/A</v>
      </c>
    </row>
    <row r="1125" spans="1:6" x14ac:dyDescent="0.25">
      <c r="A1125" s="1" t="s">
        <v>355</v>
      </c>
      <c r="B1125" s="1">
        <f>IF(ISNUMBER(SEARCH('Анкета пустая'!$B$4,C1125)),MAX($B$1:B1124)+1,0)</f>
        <v>0</v>
      </c>
      <c r="C1125" s="47" t="s">
        <v>1599</v>
      </c>
      <c r="E1125">
        <v>1124</v>
      </c>
      <c r="F1125" t="e">
        <f t="shared" si="17"/>
        <v>#N/A</v>
      </c>
    </row>
    <row r="1126" spans="1:6" x14ac:dyDescent="0.25">
      <c r="A1126" s="1">
        <v>2891120</v>
      </c>
      <c r="B1126" s="1">
        <f>IF(ISNUMBER(SEARCH('Анкета пустая'!$B$4,C1126)),MAX($B$1:B1125)+1,0)</f>
        <v>0</v>
      </c>
      <c r="C1126" s="47" t="s">
        <v>1843</v>
      </c>
      <c r="E1126">
        <v>1125</v>
      </c>
      <c r="F1126" t="e">
        <f t="shared" si="17"/>
        <v>#N/A</v>
      </c>
    </row>
    <row r="1127" spans="1:6" x14ac:dyDescent="0.25">
      <c r="A1127" s="1" t="s">
        <v>450</v>
      </c>
      <c r="B1127" s="1">
        <f>IF(ISNUMBER(SEARCH('Анкета пустая'!$B$4,C1127)),MAX($B$1:B1126)+1,0)</f>
        <v>0</v>
      </c>
      <c r="C1127" s="47" t="s">
        <v>1880</v>
      </c>
      <c r="E1127">
        <v>1126</v>
      </c>
      <c r="F1127" t="e">
        <f t="shared" si="17"/>
        <v>#N/A</v>
      </c>
    </row>
    <row r="1128" spans="1:6" x14ac:dyDescent="0.25">
      <c r="A1128" s="1" t="s">
        <v>450</v>
      </c>
      <c r="B1128" s="1">
        <f>IF(ISNUMBER(SEARCH('Анкета пустая'!$B$4,C1128)),MAX($B$1:B1127)+1,0)</f>
        <v>0</v>
      </c>
      <c r="C1128" s="47" t="s">
        <v>1879</v>
      </c>
      <c r="E1128">
        <v>1127</v>
      </c>
      <c r="F1128" t="e">
        <f t="shared" si="17"/>
        <v>#N/A</v>
      </c>
    </row>
    <row r="1129" spans="1:6" x14ac:dyDescent="0.25">
      <c r="A1129" s="1" t="s">
        <v>413</v>
      </c>
      <c r="B1129" s="1">
        <f>IF(ISNUMBER(SEARCH('Анкета пустая'!$B$4,C1129)),MAX($B$1:B1128)+1,0)</f>
        <v>0</v>
      </c>
      <c r="C1129" s="47" t="s">
        <v>1779</v>
      </c>
      <c r="E1129">
        <v>1128</v>
      </c>
      <c r="F1129" t="e">
        <f t="shared" si="17"/>
        <v>#N/A</v>
      </c>
    </row>
    <row r="1130" spans="1:6" x14ac:dyDescent="0.25">
      <c r="A1130" s="1">
        <v>2891120</v>
      </c>
      <c r="B1130" s="1">
        <f>IF(ISNUMBER(SEARCH('Анкета пустая'!$B$4,C1130)),MAX($B$1:B1129)+1,0)</f>
        <v>0</v>
      </c>
      <c r="C1130" s="47" t="s">
        <v>1844</v>
      </c>
      <c r="E1130">
        <v>1129</v>
      </c>
      <c r="F1130" t="e">
        <f t="shared" si="17"/>
        <v>#N/A</v>
      </c>
    </row>
    <row r="1131" spans="1:6" x14ac:dyDescent="0.25">
      <c r="A1131" s="1" t="s">
        <v>434</v>
      </c>
      <c r="B1131" s="1">
        <f>IF(ISNUMBER(SEARCH('Анкета пустая'!$B$4,C1131)),MAX($B$1:B1130)+1,0)</f>
        <v>0</v>
      </c>
      <c r="C1131" s="47" t="s">
        <v>1841</v>
      </c>
      <c r="E1131">
        <v>1130</v>
      </c>
      <c r="F1131" t="e">
        <f t="shared" si="17"/>
        <v>#N/A</v>
      </c>
    </row>
    <row r="1132" spans="1:6" x14ac:dyDescent="0.25">
      <c r="A1132" s="1">
        <v>2059520</v>
      </c>
      <c r="B1132" s="1">
        <f>IF(ISNUMBER(SEARCH('Анкета пустая'!$B$4,C1132)),MAX($B$1:B1131)+1,0)</f>
        <v>0</v>
      </c>
      <c r="C1132" s="47" t="s">
        <v>801</v>
      </c>
      <c r="E1132">
        <v>1131</v>
      </c>
      <c r="F1132" t="e">
        <f t="shared" si="17"/>
        <v>#N/A</v>
      </c>
    </row>
    <row r="1133" spans="1:6" x14ac:dyDescent="0.25">
      <c r="A1133" s="1">
        <v>2013416</v>
      </c>
      <c r="B1133" s="1">
        <f>IF(ISNUMBER(SEARCH('Анкета пустая'!$B$4,C1133)),MAX($B$1:B1132)+1,0)</f>
        <v>0</v>
      </c>
      <c r="C1133" s="47" t="s">
        <v>711</v>
      </c>
      <c r="E1133">
        <v>1132</v>
      </c>
      <c r="F1133" t="e">
        <f t="shared" si="17"/>
        <v>#N/A</v>
      </c>
    </row>
    <row r="1134" spans="1:6" x14ac:dyDescent="0.25">
      <c r="A1134" s="1">
        <v>2219300</v>
      </c>
      <c r="B1134" s="1">
        <f>IF(ISNUMBER(SEARCH('Анкета пустая'!$B$4,C1134)),MAX($B$1:B1133)+1,0)</f>
        <v>0</v>
      </c>
      <c r="C1134" s="47" t="s">
        <v>868</v>
      </c>
      <c r="E1134">
        <v>1133</v>
      </c>
      <c r="F1134" t="e">
        <f t="shared" si="17"/>
        <v>#N/A</v>
      </c>
    </row>
    <row r="1135" spans="1:6" x14ac:dyDescent="0.25">
      <c r="A1135" s="1">
        <v>2219300</v>
      </c>
      <c r="B1135" s="1">
        <f>IF(ISNUMBER(SEARCH('Анкета пустая'!$B$4,C1135)),MAX($B$1:B1134)+1,0)</f>
        <v>0</v>
      </c>
      <c r="C1135" s="47" t="s">
        <v>861</v>
      </c>
      <c r="E1135">
        <v>1134</v>
      </c>
      <c r="F1135" t="e">
        <f t="shared" si="17"/>
        <v>#N/A</v>
      </c>
    </row>
    <row r="1136" spans="1:6" x14ac:dyDescent="0.25">
      <c r="A1136" s="1" t="s">
        <v>322</v>
      </c>
      <c r="B1136" s="1">
        <f>IF(ISNUMBER(SEARCH('Анкета пустая'!$B$4,C1136)),MAX($B$1:B1135)+1,0)</f>
        <v>0</v>
      </c>
      <c r="C1136" s="47" t="s">
        <v>1431</v>
      </c>
      <c r="E1136">
        <v>1135</v>
      </c>
      <c r="F1136" t="e">
        <f t="shared" si="17"/>
        <v>#N/A</v>
      </c>
    </row>
    <row r="1137" spans="1:6" x14ac:dyDescent="0.25">
      <c r="A1137" s="1">
        <v>2219300</v>
      </c>
      <c r="B1137" s="1">
        <f>IF(ISNUMBER(SEARCH('Анкета пустая'!$B$4,C1137)),MAX($B$1:B1136)+1,0)</f>
        <v>0</v>
      </c>
      <c r="C1137" s="47" t="s">
        <v>865</v>
      </c>
      <c r="E1137">
        <v>1136</v>
      </c>
      <c r="F1137" t="e">
        <f t="shared" si="17"/>
        <v>#N/A</v>
      </c>
    </row>
    <row r="1138" spans="1:6" x14ac:dyDescent="0.25">
      <c r="A1138" s="1" t="s">
        <v>147</v>
      </c>
      <c r="B1138" s="1">
        <f>IF(ISNUMBER(SEARCH('Анкета пустая'!$B$4,C1138)),MAX($B$1:B1137)+1,0)</f>
        <v>0</v>
      </c>
      <c r="C1138" s="47" t="s">
        <v>616</v>
      </c>
      <c r="E1138">
        <v>1137</v>
      </c>
      <c r="F1138" t="e">
        <f t="shared" si="17"/>
        <v>#N/A</v>
      </c>
    </row>
    <row r="1139" spans="1:6" x14ac:dyDescent="0.25">
      <c r="A1139" s="1" t="s">
        <v>328</v>
      </c>
      <c r="B1139" s="1">
        <f>IF(ISNUMBER(SEARCH('Анкета пустая'!$B$4,C1139)),MAX($B$1:B1138)+1,0)</f>
        <v>0</v>
      </c>
      <c r="C1139" s="47" t="s">
        <v>3665</v>
      </c>
      <c r="E1139">
        <v>1138</v>
      </c>
      <c r="F1139" t="e">
        <f t="shared" si="17"/>
        <v>#N/A</v>
      </c>
    </row>
    <row r="1140" spans="1:6" x14ac:dyDescent="0.25">
      <c r="A1140" s="1" t="s">
        <v>316</v>
      </c>
      <c r="B1140" s="1">
        <f>IF(ISNUMBER(SEARCH('Анкета пустая'!$B$4,C1140)),MAX($B$1:B1139)+1,0)</f>
        <v>0</v>
      </c>
      <c r="C1140" s="47" t="s">
        <v>1392</v>
      </c>
      <c r="E1140">
        <v>1139</v>
      </c>
      <c r="F1140" t="e">
        <f t="shared" si="17"/>
        <v>#N/A</v>
      </c>
    </row>
    <row r="1141" spans="1:6" x14ac:dyDescent="0.25">
      <c r="A1141" s="1">
        <v>2572130</v>
      </c>
      <c r="B1141" s="1">
        <f>IF(ISNUMBER(SEARCH('Анкета пустая'!$B$4,C1141)),MAX($B$1:B1140)+1,0)</f>
        <v>0</v>
      </c>
      <c r="C1141" s="47" t="s">
        <v>1131</v>
      </c>
      <c r="E1141">
        <v>1140</v>
      </c>
      <c r="F1141" t="e">
        <f t="shared" si="17"/>
        <v>#N/A</v>
      </c>
    </row>
    <row r="1142" spans="1:6" x14ac:dyDescent="0.25">
      <c r="A1142" s="1" t="s">
        <v>465</v>
      </c>
      <c r="B1142" s="1">
        <f>IF(ISNUMBER(SEARCH('Анкета пустая'!$B$4,C1142)),MAX($B$1:B1141)+1,0)</f>
        <v>0</v>
      </c>
      <c r="C1142" s="47" t="s">
        <v>1927</v>
      </c>
      <c r="E1142">
        <v>1141</v>
      </c>
      <c r="F1142" t="e">
        <f t="shared" si="17"/>
        <v>#N/A</v>
      </c>
    </row>
    <row r="1143" spans="1:6" x14ac:dyDescent="0.25">
      <c r="A1143" s="1" t="s">
        <v>465</v>
      </c>
      <c r="B1143" s="1">
        <f>IF(ISNUMBER(SEARCH('Анкета пустая'!$B$4,C1143)),MAX($B$1:B1142)+1,0)</f>
        <v>0</v>
      </c>
      <c r="C1143" s="47" t="s">
        <v>1928</v>
      </c>
      <c r="E1143">
        <v>1142</v>
      </c>
      <c r="F1143" t="e">
        <f t="shared" si="17"/>
        <v>#N/A</v>
      </c>
    </row>
    <row r="1144" spans="1:6" x14ac:dyDescent="0.25">
      <c r="A1144" s="1" t="s">
        <v>167</v>
      </c>
      <c r="B1144" s="1">
        <f>IF(ISNUMBER(SEARCH('Анкета пустая'!$B$4,C1144)),MAX($B$1:B1143)+1,0)</f>
        <v>0</v>
      </c>
      <c r="C1144" s="47" t="s">
        <v>643</v>
      </c>
      <c r="E1144">
        <v>1143</v>
      </c>
      <c r="F1144" t="e">
        <f t="shared" si="17"/>
        <v>#N/A</v>
      </c>
    </row>
    <row r="1145" spans="1:6" x14ac:dyDescent="0.25">
      <c r="A1145" s="1" t="s">
        <v>207</v>
      </c>
      <c r="B1145" s="1">
        <f>IF(ISNUMBER(SEARCH('Анкета пустая'!$B$4,C1145)),MAX($B$1:B1144)+1,0)</f>
        <v>0</v>
      </c>
      <c r="C1145" s="47" t="s">
        <v>840</v>
      </c>
      <c r="E1145">
        <v>1144</v>
      </c>
      <c r="F1145" t="e">
        <f t="shared" si="17"/>
        <v>#N/A</v>
      </c>
    </row>
    <row r="1146" spans="1:6" x14ac:dyDescent="0.25">
      <c r="A1146" s="1" t="s">
        <v>355</v>
      </c>
      <c r="B1146" s="1">
        <f>IF(ISNUMBER(SEARCH('Анкета пустая'!$B$4,C1146)),MAX($B$1:B1145)+1,0)</f>
        <v>0</v>
      </c>
      <c r="C1146" s="47" t="s">
        <v>3762</v>
      </c>
      <c r="E1146">
        <v>1145</v>
      </c>
      <c r="F1146" t="e">
        <f t="shared" si="17"/>
        <v>#N/A</v>
      </c>
    </row>
    <row r="1147" spans="1:6" x14ac:dyDescent="0.25">
      <c r="A1147" s="1">
        <v>2594110</v>
      </c>
      <c r="B1147" s="1">
        <f>IF(ISNUMBER(SEARCH('Анкета пустая'!$B$4,C1147)),MAX($B$1:B1146)+1,0)</f>
        <v>0</v>
      </c>
      <c r="C1147" s="47" t="s">
        <v>1265</v>
      </c>
      <c r="E1147">
        <v>1146</v>
      </c>
      <c r="F1147" t="e">
        <f t="shared" si="17"/>
        <v>#N/A</v>
      </c>
    </row>
    <row r="1148" spans="1:6" x14ac:dyDescent="0.25">
      <c r="A1148" s="1" t="s">
        <v>156</v>
      </c>
      <c r="B1148" s="1">
        <f>IF(ISNUMBER(SEARCH('Анкета пустая'!$B$4,C1148)),MAX($B$1:B1147)+1,0)</f>
        <v>0</v>
      </c>
      <c r="C1148" s="47" t="s">
        <v>628</v>
      </c>
      <c r="E1148">
        <v>1147</v>
      </c>
      <c r="F1148" t="e">
        <f t="shared" si="17"/>
        <v>#N/A</v>
      </c>
    </row>
    <row r="1149" spans="1:6" x14ac:dyDescent="0.25">
      <c r="A1149" s="1" t="s">
        <v>154</v>
      </c>
      <c r="B1149" s="1">
        <f>IF(ISNUMBER(SEARCH('Анкета пустая'!$B$4,C1149)),MAX($B$1:B1148)+1,0)</f>
        <v>0</v>
      </c>
      <c r="C1149" s="47" t="s">
        <v>625</v>
      </c>
      <c r="E1149">
        <v>1148</v>
      </c>
      <c r="F1149" t="e">
        <f t="shared" si="17"/>
        <v>#N/A</v>
      </c>
    </row>
    <row r="1150" spans="1:6" x14ac:dyDescent="0.25">
      <c r="A1150" s="1" t="s">
        <v>127</v>
      </c>
      <c r="B1150" s="1">
        <f>IF(ISNUMBER(SEARCH('Анкета пустая'!$B$4,C1150)),MAX($B$1:B1149)+1,0)</f>
        <v>0</v>
      </c>
      <c r="C1150" s="47" t="s">
        <v>568</v>
      </c>
      <c r="E1150">
        <v>1149</v>
      </c>
      <c r="F1150" t="e">
        <f t="shared" si="17"/>
        <v>#N/A</v>
      </c>
    </row>
    <row r="1151" spans="1:6" x14ac:dyDescent="0.25">
      <c r="A1151" s="1" t="s">
        <v>127</v>
      </c>
      <c r="B1151" s="1">
        <f>IF(ISNUMBER(SEARCH('Анкета пустая'!$B$4,C1151)),MAX($B$1:B1150)+1,0)</f>
        <v>0</v>
      </c>
      <c r="C1151" s="47" t="s">
        <v>569</v>
      </c>
      <c r="E1151">
        <v>1150</v>
      </c>
      <c r="F1151" t="e">
        <f t="shared" si="17"/>
        <v>#N/A</v>
      </c>
    </row>
    <row r="1152" spans="1:6" x14ac:dyDescent="0.25">
      <c r="A1152" s="1" t="s">
        <v>127</v>
      </c>
      <c r="B1152" s="1">
        <f>IF(ISNUMBER(SEARCH('Анкета пустая'!$B$4,C1152)),MAX($B$1:B1151)+1,0)</f>
        <v>0</v>
      </c>
      <c r="C1152" s="47" t="s">
        <v>570</v>
      </c>
      <c r="E1152">
        <v>1151</v>
      </c>
      <c r="F1152" t="e">
        <f t="shared" si="17"/>
        <v>#N/A</v>
      </c>
    </row>
    <row r="1153" spans="1:6" x14ac:dyDescent="0.25">
      <c r="A1153" s="1" t="s">
        <v>315</v>
      </c>
      <c r="B1153" s="1">
        <f>IF(ISNUMBER(SEARCH('Анкета пустая'!$B$4,C1153)),MAX($B$1:B1152)+1,0)</f>
        <v>0</v>
      </c>
      <c r="C1153" s="47" t="s">
        <v>1385</v>
      </c>
      <c r="E1153">
        <v>1152</v>
      </c>
      <c r="F1153" t="e">
        <f t="shared" si="17"/>
        <v>#N/A</v>
      </c>
    </row>
    <row r="1154" spans="1:6" x14ac:dyDescent="0.25">
      <c r="A1154" s="1">
        <v>2573400</v>
      </c>
      <c r="B1154" s="1">
        <f>IF(ISNUMBER(SEARCH('Анкета пустая'!$B$4,C1154)),MAX($B$1:B1153)+1,0)</f>
        <v>0</v>
      </c>
      <c r="C1154" s="47" t="s">
        <v>1206</v>
      </c>
      <c r="E1154">
        <v>1153</v>
      </c>
      <c r="F1154" t="e">
        <f t="shared" ref="F1154:F1217" si="18">VLOOKUP(E1154,B:C,2,0)</f>
        <v>#N/A</v>
      </c>
    </row>
    <row r="1155" spans="1:6" x14ac:dyDescent="0.25">
      <c r="A1155" s="1">
        <v>2573400</v>
      </c>
      <c r="B1155" s="1">
        <f>IF(ISNUMBER(SEARCH('Анкета пустая'!$B$4,C1155)),MAX($B$1:B1154)+1,0)</f>
        <v>0</v>
      </c>
      <c r="C1155" s="47" t="s">
        <v>1207</v>
      </c>
      <c r="E1155">
        <v>1154</v>
      </c>
      <c r="F1155" t="e">
        <f t="shared" si="18"/>
        <v>#N/A</v>
      </c>
    </row>
    <row r="1156" spans="1:6" x14ac:dyDescent="0.25">
      <c r="A1156" s="1">
        <v>2573400</v>
      </c>
      <c r="B1156" s="1">
        <f>IF(ISNUMBER(SEARCH('Анкета пустая'!$B$4,C1156)),MAX($B$1:B1155)+1,0)</f>
        <v>0</v>
      </c>
      <c r="C1156" s="47" t="s">
        <v>1208</v>
      </c>
      <c r="E1156">
        <v>1155</v>
      </c>
      <c r="F1156" t="e">
        <f t="shared" si="18"/>
        <v>#N/A</v>
      </c>
    </row>
    <row r="1157" spans="1:6" x14ac:dyDescent="0.25">
      <c r="A1157" s="1" t="s">
        <v>359</v>
      </c>
      <c r="B1157" s="1">
        <f>IF(ISNUMBER(SEARCH('Анкета пустая'!$B$4,C1157)),MAX($B$1:B1156)+1,0)</f>
        <v>0</v>
      </c>
      <c r="C1157" s="47" t="s">
        <v>3796</v>
      </c>
      <c r="E1157">
        <v>1156</v>
      </c>
      <c r="F1157" t="e">
        <f t="shared" si="18"/>
        <v>#N/A</v>
      </c>
    </row>
    <row r="1158" spans="1:6" x14ac:dyDescent="0.25">
      <c r="A1158" s="1" t="s">
        <v>359</v>
      </c>
      <c r="B1158" s="1">
        <f>IF(ISNUMBER(SEARCH('Анкета пустая'!$B$4,C1158)),MAX($B$1:B1157)+1,0)</f>
        <v>0</v>
      </c>
      <c r="C1158" s="47" t="s">
        <v>1610</v>
      </c>
      <c r="E1158">
        <v>1157</v>
      </c>
      <c r="F1158" t="e">
        <f t="shared" si="18"/>
        <v>#N/A</v>
      </c>
    </row>
    <row r="1159" spans="1:6" x14ac:dyDescent="0.25">
      <c r="A1159" s="1" t="s">
        <v>361</v>
      </c>
      <c r="B1159" s="1">
        <f>IF(ISNUMBER(SEARCH('Анкета пустая'!$B$4,C1159)),MAX($B$1:B1158)+1,0)</f>
        <v>0</v>
      </c>
      <c r="C1159" s="47" t="s">
        <v>1617</v>
      </c>
      <c r="E1159">
        <v>1158</v>
      </c>
      <c r="F1159" t="e">
        <f t="shared" si="18"/>
        <v>#N/A</v>
      </c>
    </row>
    <row r="1160" spans="1:6" x14ac:dyDescent="0.25">
      <c r="A1160" s="1">
        <v>2443110</v>
      </c>
      <c r="B1160" s="1">
        <f>IF(ISNUMBER(SEARCH('Анкета пустая'!$B$4,C1160)),MAX($B$1:B1159)+1,0)</f>
        <v>0</v>
      </c>
      <c r="C1160" s="47" t="s">
        <v>1087</v>
      </c>
      <c r="E1160">
        <v>1159</v>
      </c>
      <c r="F1160" t="e">
        <f t="shared" si="18"/>
        <v>#N/A</v>
      </c>
    </row>
    <row r="1161" spans="1:6" x14ac:dyDescent="0.25">
      <c r="A1161" s="1" t="s">
        <v>285</v>
      </c>
      <c r="B1161" s="1">
        <f>IF(ISNUMBER(SEARCH('Анкета пустая'!$B$4,C1161)),MAX($B$1:B1160)+1,0)</f>
        <v>0</v>
      </c>
      <c r="C1161" s="47" t="s">
        <v>1281</v>
      </c>
      <c r="E1161">
        <v>1160</v>
      </c>
      <c r="F1161" t="e">
        <f t="shared" si="18"/>
        <v>#N/A</v>
      </c>
    </row>
    <row r="1162" spans="1:6" x14ac:dyDescent="0.25">
      <c r="A1162" s="1">
        <v>2652120</v>
      </c>
      <c r="B1162" s="1">
        <f>IF(ISNUMBER(SEARCH('Анкета пустая'!$B$4,C1162)),MAX($B$1:B1161)+1,0)</f>
        <v>0</v>
      </c>
      <c r="C1162" s="47" t="s">
        <v>1491</v>
      </c>
      <c r="E1162">
        <v>1161</v>
      </c>
      <c r="F1162" t="e">
        <f t="shared" si="18"/>
        <v>#N/A</v>
      </c>
    </row>
    <row r="1163" spans="1:6" x14ac:dyDescent="0.25">
      <c r="A1163" s="1" t="s">
        <v>328</v>
      </c>
      <c r="B1163" s="1">
        <f>IF(ISNUMBER(SEARCH('Анкета пустая'!$B$4,C1163)),MAX($B$1:B1162)+1,0)</f>
        <v>0</v>
      </c>
      <c r="C1163" s="47" t="s">
        <v>1479</v>
      </c>
      <c r="E1163">
        <v>1162</v>
      </c>
      <c r="F1163" t="e">
        <f t="shared" si="18"/>
        <v>#N/A</v>
      </c>
    </row>
    <row r="1164" spans="1:6" x14ac:dyDescent="0.25">
      <c r="A1164" s="1" t="s">
        <v>342</v>
      </c>
      <c r="B1164" s="1">
        <f>IF(ISNUMBER(SEARCH('Анкета пустая'!$B$4,C1164)),MAX($B$1:B1163)+1,0)</f>
        <v>0</v>
      </c>
      <c r="C1164" s="47" t="s">
        <v>1512</v>
      </c>
      <c r="E1164">
        <v>1163</v>
      </c>
      <c r="F1164" t="e">
        <f t="shared" si="18"/>
        <v>#N/A</v>
      </c>
    </row>
    <row r="1165" spans="1:6" x14ac:dyDescent="0.25">
      <c r="A1165" s="1" t="s">
        <v>342</v>
      </c>
      <c r="B1165" s="1">
        <f>IF(ISNUMBER(SEARCH('Анкета пустая'!$B$4,C1165)),MAX($B$1:B1164)+1,0)</f>
        <v>0</v>
      </c>
      <c r="C1165" s="47" t="s">
        <v>1513</v>
      </c>
      <c r="E1165">
        <v>1164</v>
      </c>
      <c r="F1165" t="e">
        <f t="shared" si="18"/>
        <v>#N/A</v>
      </c>
    </row>
    <row r="1166" spans="1:6" x14ac:dyDescent="0.25">
      <c r="A1166" s="47">
        <v>2572130</v>
      </c>
      <c r="B1166" s="1">
        <f>IF(ISNUMBER(SEARCH('Анкета пустая'!$B$4,C1166)),MAX($B$1:B1165)+1,0)</f>
        <v>0</v>
      </c>
      <c r="C1166" s="47" t="s">
        <v>1130</v>
      </c>
      <c r="E1166">
        <v>1165</v>
      </c>
      <c r="F1166" t="e">
        <f t="shared" si="18"/>
        <v>#N/A</v>
      </c>
    </row>
    <row r="1167" spans="1:6" x14ac:dyDescent="0.25">
      <c r="A1167" s="1">
        <v>2013422</v>
      </c>
      <c r="B1167" s="1">
        <f>IF(ISNUMBER(SEARCH('Анкета пустая'!$B$4,C1167)),MAX($B$1:B1166)+1,0)</f>
        <v>0</v>
      </c>
      <c r="C1167" s="47" t="s">
        <v>715</v>
      </c>
      <c r="E1167">
        <v>1166</v>
      </c>
      <c r="F1167" t="e">
        <f t="shared" si="18"/>
        <v>#N/A</v>
      </c>
    </row>
    <row r="1168" spans="1:6" x14ac:dyDescent="0.25">
      <c r="A1168" s="1">
        <v>2013422</v>
      </c>
      <c r="B1168" s="1">
        <f>IF(ISNUMBER(SEARCH('Анкета пустая'!$B$4,C1168)),MAX($B$1:B1167)+1,0)</f>
        <v>0</v>
      </c>
      <c r="C1168" s="47" t="s">
        <v>716</v>
      </c>
      <c r="E1168">
        <v>1167</v>
      </c>
      <c r="F1168" t="e">
        <f t="shared" si="18"/>
        <v>#N/A</v>
      </c>
    </row>
    <row r="1169" spans="1:6" x14ac:dyDescent="0.25">
      <c r="A1169" s="1">
        <v>2013416</v>
      </c>
      <c r="B1169" s="1">
        <f>IF(ISNUMBER(SEARCH('Анкета пустая'!$B$4,C1169)),MAX($B$1:B1168)+1,0)</f>
        <v>0</v>
      </c>
      <c r="C1169" s="47" t="s">
        <v>712</v>
      </c>
      <c r="E1169">
        <v>1168</v>
      </c>
      <c r="F1169" t="e">
        <f t="shared" si="18"/>
        <v>#N/A</v>
      </c>
    </row>
    <row r="1170" spans="1:6" x14ac:dyDescent="0.25">
      <c r="A1170" s="1" t="s">
        <v>276</v>
      </c>
      <c r="B1170" s="1">
        <f>IF(ISNUMBER(SEARCH('Анкета пустая'!$B$4,C1170)),MAX($B$1:B1169)+1,0)</f>
        <v>0</v>
      </c>
      <c r="C1170" s="47" t="s">
        <v>1250</v>
      </c>
      <c r="E1170">
        <v>1169</v>
      </c>
      <c r="F1170" t="e">
        <f t="shared" si="18"/>
        <v>#N/A</v>
      </c>
    </row>
    <row r="1171" spans="1:6" x14ac:dyDescent="0.25">
      <c r="A1171" s="1" t="s">
        <v>223</v>
      </c>
      <c r="B1171" s="1">
        <f>IF(ISNUMBER(SEARCH('Анкета пустая'!$B$4,C1171)),MAX($B$1:B1170)+1,0)</f>
        <v>0</v>
      </c>
      <c r="C1171" s="47" t="s">
        <v>939</v>
      </c>
      <c r="E1171">
        <v>1170</v>
      </c>
      <c r="F1171" t="e">
        <f t="shared" si="18"/>
        <v>#N/A</v>
      </c>
    </row>
    <row r="1172" spans="1:6" x14ac:dyDescent="0.25">
      <c r="A1172" s="1" t="s">
        <v>194</v>
      </c>
      <c r="B1172" s="1">
        <f>IF(ISNUMBER(SEARCH('Анкета пустая'!$B$4,C1172)),MAX($B$1:B1171)+1,0)</f>
        <v>0</v>
      </c>
      <c r="C1172" s="47" t="s">
        <v>690</v>
      </c>
      <c r="E1172">
        <v>1171</v>
      </c>
      <c r="F1172" t="e">
        <f t="shared" si="18"/>
        <v>#N/A</v>
      </c>
    </row>
    <row r="1173" spans="1:6" x14ac:dyDescent="0.25">
      <c r="A1173" s="1" t="s">
        <v>142</v>
      </c>
      <c r="B1173" s="1">
        <f>IF(ISNUMBER(SEARCH('Анкета пустая'!$B$4,C1173)),MAX($B$1:B1172)+1,0)</f>
        <v>0</v>
      </c>
      <c r="C1173" s="47" t="s">
        <v>598</v>
      </c>
      <c r="E1173">
        <v>1172</v>
      </c>
      <c r="F1173" t="e">
        <f t="shared" si="18"/>
        <v>#N/A</v>
      </c>
    </row>
    <row r="1174" spans="1:6" x14ac:dyDescent="0.25">
      <c r="A1174" s="1" t="s">
        <v>142</v>
      </c>
      <c r="B1174" s="1">
        <f>IF(ISNUMBER(SEARCH('Анкета пустая'!$B$4,C1174)),MAX($B$1:B1173)+1,0)</f>
        <v>0</v>
      </c>
      <c r="C1174" s="47" t="s">
        <v>599</v>
      </c>
      <c r="E1174">
        <v>1173</v>
      </c>
      <c r="F1174" t="e">
        <f t="shared" si="18"/>
        <v>#N/A</v>
      </c>
    </row>
    <row r="1175" spans="1:6" x14ac:dyDescent="0.25">
      <c r="A1175" s="1" t="s">
        <v>377</v>
      </c>
      <c r="B1175" s="1">
        <f>IF(ISNUMBER(SEARCH('Анкета пустая'!$B$4,C1175)),MAX($B$1:B1174)+1,0)</f>
        <v>0</v>
      </c>
      <c r="C1175" s="47" t="s">
        <v>1644</v>
      </c>
      <c r="E1175">
        <v>1174</v>
      </c>
      <c r="F1175" t="e">
        <f t="shared" si="18"/>
        <v>#N/A</v>
      </c>
    </row>
    <row r="1176" spans="1:6" x14ac:dyDescent="0.25">
      <c r="A1176" s="1" t="s">
        <v>397</v>
      </c>
      <c r="B1176" s="1">
        <f>IF(ISNUMBER(SEARCH('Анкета пустая'!$B$4,C1176)),MAX($B$1:B1175)+1,0)</f>
        <v>0</v>
      </c>
      <c r="C1176" s="47" t="s">
        <v>3765</v>
      </c>
      <c r="E1176">
        <v>1175</v>
      </c>
      <c r="F1176" t="e">
        <f t="shared" si="18"/>
        <v>#N/A</v>
      </c>
    </row>
    <row r="1177" spans="1:6" x14ac:dyDescent="0.25">
      <c r="A1177" s="1" t="s">
        <v>351</v>
      </c>
      <c r="B1177" s="1">
        <f>IF(ISNUMBER(SEARCH('Анкета пустая'!$B$4,C1177)),MAX($B$1:B1176)+1,0)</f>
        <v>0</v>
      </c>
      <c r="C1177" s="47" t="s">
        <v>1572</v>
      </c>
      <c r="E1177">
        <v>1176</v>
      </c>
      <c r="F1177" t="e">
        <f t="shared" si="18"/>
        <v>#N/A</v>
      </c>
    </row>
    <row r="1178" spans="1:6" x14ac:dyDescent="0.25">
      <c r="A1178" s="1" t="s">
        <v>397</v>
      </c>
      <c r="B1178" s="1">
        <f>IF(ISNUMBER(SEARCH('Анкета пустая'!$B$4,C1178)),MAX($B$1:B1177)+1,0)</f>
        <v>0</v>
      </c>
      <c r="C1178" s="47" t="s">
        <v>3766</v>
      </c>
      <c r="E1178">
        <v>1177</v>
      </c>
      <c r="F1178" t="e">
        <f t="shared" si="18"/>
        <v>#N/A</v>
      </c>
    </row>
    <row r="1179" spans="1:6" x14ac:dyDescent="0.25">
      <c r="A1179" s="47" t="s">
        <v>323</v>
      </c>
      <c r="B1179" s="1">
        <f>IF(ISNUMBER(SEARCH('Анкета пустая'!$B$4,C1179)),MAX($B$1:B1178)+1,0)</f>
        <v>0</v>
      </c>
      <c r="C1179" s="47" t="s">
        <v>1443</v>
      </c>
      <c r="E1179">
        <v>1178</v>
      </c>
      <c r="F1179" t="e">
        <f t="shared" si="18"/>
        <v>#N/A</v>
      </c>
    </row>
    <row r="1180" spans="1:6" x14ac:dyDescent="0.25">
      <c r="A1180" s="1">
        <v>2059520</v>
      </c>
      <c r="B1180" s="1">
        <f>IF(ISNUMBER(SEARCH('Анкета пустая'!$B$4,C1180)),MAX($B$1:B1179)+1,0)</f>
        <v>0</v>
      </c>
      <c r="C1180" s="47" t="s">
        <v>818</v>
      </c>
      <c r="E1180">
        <v>1179</v>
      </c>
      <c r="F1180" t="e">
        <f t="shared" si="18"/>
        <v>#N/A</v>
      </c>
    </row>
    <row r="1181" spans="1:6" x14ac:dyDescent="0.25">
      <c r="A1181" s="1" t="s">
        <v>388</v>
      </c>
      <c r="B1181" s="1">
        <f>IF(ISNUMBER(SEARCH('Анкета пустая'!$B$4,C1181)),MAX($B$1:B1180)+1,0)</f>
        <v>0</v>
      </c>
      <c r="C1181" s="47" t="s">
        <v>1683</v>
      </c>
      <c r="E1181">
        <v>1180</v>
      </c>
      <c r="F1181" t="e">
        <f t="shared" si="18"/>
        <v>#N/A</v>
      </c>
    </row>
    <row r="1182" spans="1:6" x14ac:dyDescent="0.25">
      <c r="A1182" s="1" t="s">
        <v>216</v>
      </c>
      <c r="B1182" s="1">
        <f>IF(ISNUMBER(SEARCH('Анкета пустая'!$B$4,C1182)),MAX($B$1:B1181)+1,0)</f>
        <v>0</v>
      </c>
      <c r="C1182" s="47" t="s">
        <v>893</v>
      </c>
      <c r="E1182">
        <v>1181</v>
      </c>
      <c r="F1182" t="e">
        <f t="shared" si="18"/>
        <v>#N/A</v>
      </c>
    </row>
    <row r="1183" spans="1:6" x14ac:dyDescent="0.25">
      <c r="A1183" s="1" t="s">
        <v>315</v>
      </c>
      <c r="B1183" s="1">
        <f>IF(ISNUMBER(SEARCH('Анкета пустая'!$B$4,C1183)),MAX($B$1:B1182)+1,0)</f>
        <v>0</v>
      </c>
      <c r="C1183" s="47" t="s">
        <v>1384</v>
      </c>
      <c r="E1183">
        <v>1182</v>
      </c>
      <c r="F1183" t="e">
        <f t="shared" si="18"/>
        <v>#N/A</v>
      </c>
    </row>
    <row r="1184" spans="1:6" x14ac:dyDescent="0.25">
      <c r="A1184" s="1">
        <v>3101110</v>
      </c>
      <c r="B1184" s="1">
        <f>IF(ISNUMBER(SEARCH('Анкета пустая'!$B$4,C1184)),MAX($B$1:B1183)+1,0)</f>
        <v>0</v>
      </c>
      <c r="C1184" s="47" t="s">
        <v>1883</v>
      </c>
      <c r="E1184">
        <v>1183</v>
      </c>
      <c r="F1184" t="e">
        <f t="shared" si="18"/>
        <v>#N/A</v>
      </c>
    </row>
    <row r="1185" spans="1:6" x14ac:dyDescent="0.25">
      <c r="A1185" s="1" t="s">
        <v>236</v>
      </c>
      <c r="B1185" s="1">
        <f>IF(ISNUMBER(SEARCH('Анкета пустая'!$B$4,C1185)),MAX($B$1:B1184)+1,0)</f>
        <v>0</v>
      </c>
      <c r="C1185" s="47" t="s">
        <v>990</v>
      </c>
      <c r="E1185">
        <v>1184</v>
      </c>
      <c r="F1185" t="e">
        <f t="shared" si="18"/>
        <v>#N/A</v>
      </c>
    </row>
    <row r="1186" spans="1:6" x14ac:dyDescent="0.25">
      <c r="A1186" s="1">
        <v>2572140</v>
      </c>
      <c r="B1186" s="1">
        <f>IF(ISNUMBER(SEARCH('Анкета пустая'!$B$4,C1186)),MAX($B$1:B1185)+1,0)</f>
        <v>0</v>
      </c>
      <c r="C1186" s="47" t="s">
        <v>1137</v>
      </c>
      <c r="E1186">
        <v>1185</v>
      </c>
      <c r="F1186" t="e">
        <f t="shared" si="18"/>
        <v>#N/A</v>
      </c>
    </row>
    <row r="1187" spans="1:6" x14ac:dyDescent="0.25">
      <c r="A1187" s="1" t="s">
        <v>287</v>
      </c>
      <c r="B1187" s="1">
        <f>IF(ISNUMBER(SEARCH('Анкета пустая'!$B$4,C1187)),MAX($B$1:B1186)+1,0)</f>
        <v>0</v>
      </c>
      <c r="C1187" s="47" t="s">
        <v>1288</v>
      </c>
      <c r="E1187">
        <v>1186</v>
      </c>
      <c r="F1187" t="e">
        <f t="shared" si="18"/>
        <v>#N/A</v>
      </c>
    </row>
    <row r="1188" spans="1:6" x14ac:dyDescent="0.25">
      <c r="A1188" s="1" t="s">
        <v>226</v>
      </c>
      <c r="B1188" s="1">
        <f>IF(ISNUMBER(SEARCH('Анкета пустая'!$B$4,C1188)),MAX($B$1:B1187)+1,0)</f>
        <v>0</v>
      </c>
      <c r="C1188" s="47" t="s">
        <v>945</v>
      </c>
      <c r="E1188">
        <v>1187</v>
      </c>
      <c r="F1188" t="e">
        <f t="shared" si="18"/>
        <v>#N/A</v>
      </c>
    </row>
    <row r="1189" spans="1:6" x14ac:dyDescent="0.25">
      <c r="A1189" s="1" t="s">
        <v>287</v>
      </c>
      <c r="B1189" s="1">
        <f>IF(ISNUMBER(SEARCH('Анкета пустая'!$B$4,C1189)),MAX($B$1:B1188)+1,0)</f>
        <v>0</v>
      </c>
      <c r="C1189" s="47" t="s">
        <v>1289</v>
      </c>
      <c r="E1189">
        <v>1188</v>
      </c>
      <c r="F1189" t="e">
        <f t="shared" si="18"/>
        <v>#N/A</v>
      </c>
    </row>
    <row r="1190" spans="1:6" x14ac:dyDescent="0.25">
      <c r="A1190" s="1">
        <v>2059410</v>
      </c>
      <c r="B1190" s="1">
        <f>IF(ISNUMBER(SEARCH('Анкета пустая'!$B$4,C1190)),MAX($B$1:B1189)+1,0)</f>
        <v>0</v>
      </c>
      <c r="C1190" s="47" t="s">
        <v>791</v>
      </c>
      <c r="E1190">
        <v>1189</v>
      </c>
      <c r="F1190" t="e">
        <f t="shared" si="18"/>
        <v>#N/A</v>
      </c>
    </row>
    <row r="1191" spans="1:6" x14ac:dyDescent="0.25">
      <c r="A1191" s="1">
        <v>2059410</v>
      </c>
      <c r="B1191" s="1">
        <f>IF(ISNUMBER(SEARCH('Анкета пустая'!$B$4,C1191)),MAX($B$1:B1190)+1,0)</f>
        <v>0</v>
      </c>
      <c r="C1191" s="47" t="s">
        <v>790</v>
      </c>
      <c r="E1191">
        <v>1190</v>
      </c>
      <c r="F1191" t="e">
        <f t="shared" si="18"/>
        <v>#N/A</v>
      </c>
    </row>
    <row r="1192" spans="1:6" x14ac:dyDescent="0.25">
      <c r="A1192" s="1" t="s">
        <v>179</v>
      </c>
      <c r="B1192" s="1">
        <f>IF(ISNUMBER(SEARCH('Анкета пустая'!$B$4,C1192)),MAX($B$1:B1191)+1,0)</f>
        <v>0</v>
      </c>
      <c r="C1192" s="47" t="s">
        <v>668</v>
      </c>
      <c r="E1192">
        <v>1191</v>
      </c>
      <c r="F1192" t="e">
        <f t="shared" si="18"/>
        <v>#N/A</v>
      </c>
    </row>
    <row r="1193" spans="1:6" x14ac:dyDescent="0.25">
      <c r="A1193" s="1" t="s">
        <v>397</v>
      </c>
      <c r="B1193" s="1">
        <f>IF(ISNUMBER(SEARCH('Анкета пустая'!$B$4,C1193)),MAX($B$1:B1192)+1,0)</f>
        <v>0</v>
      </c>
      <c r="C1193" s="47" t="s">
        <v>1723</v>
      </c>
      <c r="E1193">
        <v>1192</v>
      </c>
      <c r="F1193" t="e">
        <f t="shared" si="18"/>
        <v>#N/A</v>
      </c>
    </row>
    <row r="1194" spans="1:6" x14ac:dyDescent="0.25">
      <c r="A1194" s="1" t="s">
        <v>181</v>
      </c>
      <c r="B1194" s="1">
        <f>IF(ISNUMBER(SEARCH('Анкета пустая'!$B$4,C1194)),MAX($B$1:B1193)+1,0)</f>
        <v>0</v>
      </c>
      <c r="C1194" s="47" t="s">
        <v>672</v>
      </c>
      <c r="E1194">
        <v>1193</v>
      </c>
      <c r="F1194" t="e">
        <f t="shared" si="18"/>
        <v>#N/A</v>
      </c>
    </row>
    <row r="1195" spans="1:6" x14ac:dyDescent="0.25">
      <c r="A1195" s="1">
        <v>2014710</v>
      </c>
      <c r="B1195" s="1">
        <f>IF(ISNUMBER(SEARCH('Анкета пустая'!$B$4,C1195)),MAX($B$1:B1194)+1,0)</f>
        <v>0</v>
      </c>
      <c r="C1195" s="47" t="s">
        <v>745</v>
      </c>
      <c r="E1195">
        <v>1194</v>
      </c>
      <c r="F1195" t="e">
        <f t="shared" si="18"/>
        <v>#N/A</v>
      </c>
    </row>
    <row r="1196" spans="1:6" x14ac:dyDescent="0.25">
      <c r="A1196" s="1" t="s">
        <v>200</v>
      </c>
      <c r="B1196" s="1">
        <f>IF(ISNUMBER(SEARCH('Анкета пустая'!$B$4,C1196)),MAX($B$1:B1195)+1,0)</f>
        <v>0</v>
      </c>
      <c r="C1196" s="47" t="s">
        <v>782</v>
      </c>
      <c r="E1196">
        <v>1195</v>
      </c>
      <c r="F1196" t="e">
        <f t="shared" si="18"/>
        <v>#N/A</v>
      </c>
    </row>
    <row r="1197" spans="1:6" x14ac:dyDescent="0.25">
      <c r="A1197" s="1" t="s">
        <v>228</v>
      </c>
      <c r="B1197" s="1">
        <f>IF(ISNUMBER(SEARCH('Анкета пустая'!$B$4,C1197)),MAX($B$1:B1196)+1,0)</f>
        <v>0</v>
      </c>
      <c r="C1197" s="47" t="s">
        <v>3654</v>
      </c>
      <c r="E1197">
        <v>1196</v>
      </c>
      <c r="F1197" t="e">
        <f t="shared" si="18"/>
        <v>#N/A</v>
      </c>
    </row>
    <row r="1198" spans="1:6" x14ac:dyDescent="0.25">
      <c r="A1198" s="1" t="s">
        <v>258</v>
      </c>
      <c r="B1198" s="1">
        <f>IF(ISNUMBER(SEARCH('Анкета пустая'!$B$4,C1198)),MAX($B$1:B1197)+1,0)</f>
        <v>0</v>
      </c>
      <c r="C1198" s="47" t="s">
        <v>1076</v>
      </c>
      <c r="E1198">
        <v>1197</v>
      </c>
      <c r="F1198" t="e">
        <f t="shared" si="18"/>
        <v>#N/A</v>
      </c>
    </row>
    <row r="1199" spans="1:6" x14ac:dyDescent="0.25">
      <c r="A1199" s="1" t="s">
        <v>258</v>
      </c>
      <c r="B1199" s="1">
        <f>IF(ISNUMBER(SEARCH('Анкета пустая'!$B$4,C1199)),MAX($B$1:B1198)+1,0)</f>
        <v>0</v>
      </c>
      <c r="C1199" s="47" t="s">
        <v>1073</v>
      </c>
      <c r="E1199">
        <v>1198</v>
      </c>
      <c r="F1199" t="e">
        <f t="shared" si="18"/>
        <v>#N/A</v>
      </c>
    </row>
    <row r="1200" spans="1:6" x14ac:dyDescent="0.25">
      <c r="A1200" s="1" t="s">
        <v>258</v>
      </c>
      <c r="B1200" s="1">
        <f>IF(ISNUMBER(SEARCH('Анкета пустая'!$B$4,C1200)),MAX($B$1:B1199)+1,0)</f>
        <v>0</v>
      </c>
      <c r="C1200" s="47" t="s">
        <v>1074</v>
      </c>
      <c r="E1200">
        <v>1199</v>
      </c>
      <c r="F1200" t="e">
        <f t="shared" si="18"/>
        <v>#N/A</v>
      </c>
    </row>
    <row r="1201" spans="1:6" x14ac:dyDescent="0.25">
      <c r="A1201" s="1" t="s">
        <v>258</v>
      </c>
      <c r="B1201" s="1">
        <f>IF(ISNUMBER(SEARCH('Анкета пустая'!$B$4,C1201)),MAX($B$1:B1200)+1,0)</f>
        <v>0</v>
      </c>
      <c r="C1201" s="47" t="s">
        <v>1075</v>
      </c>
      <c r="E1201">
        <v>1200</v>
      </c>
      <c r="F1201" t="e">
        <f t="shared" si="18"/>
        <v>#N/A</v>
      </c>
    </row>
    <row r="1202" spans="1:6" x14ac:dyDescent="0.25">
      <c r="A1202" s="1" t="s">
        <v>398</v>
      </c>
      <c r="B1202" s="1">
        <f>IF(ISNUMBER(SEARCH('Анкета пустая'!$B$4,C1202)),MAX($B$1:B1201)+1,0)</f>
        <v>0</v>
      </c>
      <c r="C1202" s="47" t="s">
        <v>3800</v>
      </c>
      <c r="E1202">
        <v>1201</v>
      </c>
      <c r="F1202" t="e">
        <f t="shared" si="18"/>
        <v>#N/A</v>
      </c>
    </row>
    <row r="1203" spans="1:6" x14ac:dyDescent="0.25">
      <c r="A1203" s="47" t="s">
        <v>529</v>
      </c>
      <c r="B1203" s="1">
        <f>IF(ISNUMBER(SEARCH('Анкета пустая'!$B$4,C1203)),MAX($B$1:B1202)+1,0)</f>
        <v>0</v>
      </c>
      <c r="C1203" s="47" t="s">
        <v>2049</v>
      </c>
      <c r="E1203">
        <v>1202</v>
      </c>
      <c r="F1203" t="e">
        <f t="shared" si="18"/>
        <v>#N/A</v>
      </c>
    </row>
    <row r="1204" spans="1:6" x14ac:dyDescent="0.25">
      <c r="A1204" s="1" t="s">
        <v>124</v>
      </c>
      <c r="B1204" s="1">
        <f>IF(ISNUMBER(SEARCH('Анкета пустая'!$B$4,C1204)),MAX($B$1:B1203)+1,0)</f>
        <v>0</v>
      </c>
      <c r="C1204" s="47" t="s">
        <v>562</v>
      </c>
      <c r="E1204">
        <v>1203</v>
      </c>
      <c r="F1204" t="e">
        <f t="shared" si="18"/>
        <v>#N/A</v>
      </c>
    </row>
    <row r="1205" spans="1:6" x14ac:dyDescent="0.25">
      <c r="A1205" s="1" t="s">
        <v>323</v>
      </c>
      <c r="B1205" s="1">
        <f>IF(ISNUMBER(SEARCH('Анкета пустая'!$B$4,C1205)),MAX($B$1:B1204)+1,0)</f>
        <v>0</v>
      </c>
      <c r="C1205" s="47" t="s">
        <v>1446</v>
      </c>
      <c r="E1205">
        <v>1204</v>
      </c>
      <c r="F1205" t="e">
        <f t="shared" si="18"/>
        <v>#N/A</v>
      </c>
    </row>
    <row r="1206" spans="1:6" x14ac:dyDescent="0.25">
      <c r="A1206" s="1">
        <v>2013416</v>
      </c>
      <c r="B1206" s="1">
        <f>IF(ISNUMBER(SEARCH('Анкета пустая'!$B$4,C1206)),MAX($B$1:B1205)+1,0)</f>
        <v>0</v>
      </c>
      <c r="C1206" s="47" t="s">
        <v>713</v>
      </c>
      <c r="E1206">
        <v>1205</v>
      </c>
      <c r="F1206" t="e">
        <f t="shared" si="18"/>
        <v>#N/A</v>
      </c>
    </row>
    <row r="1207" spans="1:6" x14ac:dyDescent="0.25">
      <c r="A1207" s="1">
        <v>2013416</v>
      </c>
      <c r="B1207" s="1">
        <f>IF(ISNUMBER(SEARCH('Анкета пустая'!$B$4,C1207)),MAX($B$1:B1206)+1,0)</f>
        <v>0</v>
      </c>
      <c r="C1207" s="47" t="s">
        <v>714</v>
      </c>
      <c r="E1207">
        <v>1206</v>
      </c>
      <c r="F1207" t="e">
        <f t="shared" si="18"/>
        <v>#N/A</v>
      </c>
    </row>
    <row r="1208" spans="1:6" x14ac:dyDescent="0.25">
      <c r="A1208" s="1" t="s">
        <v>3678</v>
      </c>
      <c r="B1208" s="1">
        <f>IF(ISNUMBER(SEARCH('Анкета пустая'!$B$4,C1208)),MAX($B$1:B1207)+1,0)</f>
        <v>0</v>
      </c>
      <c r="C1208" s="47" t="s">
        <v>3642</v>
      </c>
      <c r="E1208">
        <v>1207</v>
      </c>
      <c r="F1208" t="e">
        <f t="shared" si="18"/>
        <v>#N/A</v>
      </c>
    </row>
    <row r="1209" spans="1:6" x14ac:dyDescent="0.25">
      <c r="A1209" s="1" t="s">
        <v>380</v>
      </c>
      <c r="B1209" s="1">
        <f>IF(ISNUMBER(SEARCH('Анкета пустая'!$B$4,C1209)),MAX($B$1:B1208)+1,0)</f>
        <v>0</v>
      </c>
      <c r="C1209" s="47" t="s">
        <v>1661</v>
      </c>
      <c r="E1209">
        <v>1208</v>
      </c>
      <c r="F1209" t="e">
        <f t="shared" si="18"/>
        <v>#N/A</v>
      </c>
    </row>
    <row r="1210" spans="1:6" x14ac:dyDescent="0.25">
      <c r="A1210" s="1" t="s">
        <v>380</v>
      </c>
      <c r="B1210" s="1">
        <f>IF(ISNUMBER(SEARCH('Анкета пустая'!$B$4,C1210)),MAX($B$1:B1209)+1,0)</f>
        <v>0</v>
      </c>
      <c r="C1210" s="47" t="s">
        <v>1662</v>
      </c>
      <c r="E1210">
        <v>1209</v>
      </c>
      <c r="F1210" t="e">
        <f t="shared" si="18"/>
        <v>#N/A</v>
      </c>
    </row>
    <row r="1211" spans="1:6" x14ac:dyDescent="0.25">
      <c r="A1211" s="1" t="s">
        <v>318</v>
      </c>
      <c r="B1211" s="1">
        <f>IF(ISNUMBER(SEARCH('Анкета пустая'!$B$4,C1211)),MAX($B$1:B1210)+1,0)</f>
        <v>0</v>
      </c>
      <c r="C1211" s="47" t="s">
        <v>1406</v>
      </c>
      <c r="E1211">
        <v>1210</v>
      </c>
      <c r="F1211" t="e">
        <f t="shared" si="18"/>
        <v>#N/A</v>
      </c>
    </row>
    <row r="1212" spans="1:6" x14ac:dyDescent="0.25">
      <c r="A1212" s="1" t="s">
        <v>311</v>
      </c>
      <c r="B1212" s="1">
        <f>IF(ISNUMBER(SEARCH('Анкета пустая'!$B$4,C1212)),MAX($B$1:B1211)+1,0)</f>
        <v>0</v>
      </c>
      <c r="C1212" s="47" t="s">
        <v>1372</v>
      </c>
      <c r="E1212">
        <v>1211</v>
      </c>
      <c r="F1212" t="e">
        <f t="shared" si="18"/>
        <v>#N/A</v>
      </c>
    </row>
    <row r="1213" spans="1:6" x14ac:dyDescent="0.25">
      <c r="A1213" s="1">
        <v>2014750</v>
      </c>
      <c r="B1213" s="1">
        <f>IF(ISNUMBER(SEARCH('Анкета пустая'!$B$4,C1213)),MAX($B$1:B1212)+1,0)</f>
        <v>0</v>
      </c>
      <c r="C1213" s="47" t="s">
        <v>750</v>
      </c>
      <c r="E1213">
        <v>1212</v>
      </c>
      <c r="F1213" t="e">
        <f t="shared" si="18"/>
        <v>#N/A</v>
      </c>
    </row>
    <row r="1214" spans="1:6" x14ac:dyDescent="0.25">
      <c r="A1214" s="1">
        <v>2014740</v>
      </c>
      <c r="B1214" s="1">
        <f>IF(ISNUMBER(SEARCH('Анкета пустая'!$B$4,C1214)),MAX($B$1:B1213)+1,0)</f>
        <v>0</v>
      </c>
      <c r="C1214" s="47" t="s">
        <v>747</v>
      </c>
      <c r="E1214">
        <v>1213</v>
      </c>
      <c r="F1214" t="e">
        <f t="shared" si="18"/>
        <v>#N/A</v>
      </c>
    </row>
    <row r="1215" spans="1:6" x14ac:dyDescent="0.25">
      <c r="A1215" s="1">
        <v>2014750</v>
      </c>
      <c r="B1215" s="1">
        <f>IF(ISNUMBER(SEARCH('Анкета пустая'!$B$4,C1215)),MAX($B$1:B1214)+1,0)</f>
        <v>0</v>
      </c>
      <c r="C1215" s="47" t="s">
        <v>748</v>
      </c>
      <c r="E1215">
        <v>1214</v>
      </c>
      <c r="F1215" t="e">
        <f t="shared" si="18"/>
        <v>#N/A</v>
      </c>
    </row>
    <row r="1216" spans="1:6" x14ac:dyDescent="0.25">
      <c r="A1216" s="1">
        <v>2014750</v>
      </c>
      <c r="B1216" s="1">
        <f>IF(ISNUMBER(SEARCH('Анкета пустая'!$B$4,C1216)),MAX($B$1:B1215)+1,0)</f>
        <v>0</v>
      </c>
      <c r="C1216" s="47" t="s">
        <v>749</v>
      </c>
      <c r="E1216">
        <v>1215</v>
      </c>
      <c r="F1216" t="e">
        <f t="shared" si="18"/>
        <v>#N/A</v>
      </c>
    </row>
    <row r="1217" spans="1:6" x14ac:dyDescent="0.25">
      <c r="A1217" s="1">
        <v>2443200</v>
      </c>
      <c r="B1217" s="1">
        <f>IF(ISNUMBER(SEARCH('Анкета пустая'!$B$4,C1217)),MAX($B$1:B1216)+1,0)</f>
        <v>0</v>
      </c>
      <c r="C1217" s="47" t="s">
        <v>1089</v>
      </c>
      <c r="E1217">
        <v>1216</v>
      </c>
      <c r="F1217" t="e">
        <f t="shared" si="18"/>
        <v>#N/A</v>
      </c>
    </row>
    <row r="1218" spans="1:6" x14ac:dyDescent="0.25">
      <c r="A1218" s="1">
        <v>2443200</v>
      </c>
      <c r="B1218" s="1">
        <f>IF(ISNUMBER(SEARCH('Анкета пустая'!$B$4,C1218)),MAX($B$1:B1217)+1,0)</f>
        <v>0</v>
      </c>
      <c r="C1218" s="47" t="s">
        <v>1090</v>
      </c>
      <c r="E1218">
        <v>1217</v>
      </c>
      <c r="F1218" t="e">
        <f t="shared" ref="F1218:F1281" si="19">VLOOKUP(E1218,B:C,2,0)</f>
        <v>#N/A</v>
      </c>
    </row>
    <row r="1219" spans="1:6" x14ac:dyDescent="0.25">
      <c r="A1219" s="1" t="s">
        <v>300</v>
      </c>
      <c r="B1219" s="1">
        <f>IF(ISNUMBER(SEARCH('Анкета пустая'!$B$4,C1219)),MAX($B$1:B1218)+1,0)</f>
        <v>0</v>
      </c>
      <c r="C1219" s="47" t="s">
        <v>1338</v>
      </c>
      <c r="E1219">
        <v>1218</v>
      </c>
      <c r="F1219" t="e">
        <f t="shared" si="19"/>
        <v>#N/A</v>
      </c>
    </row>
    <row r="1220" spans="1:6" x14ac:dyDescent="0.25">
      <c r="A1220" s="1" t="s">
        <v>443</v>
      </c>
      <c r="B1220" s="1">
        <f>IF(ISNUMBER(SEARCH('Анкета пустая'!$B$4,C1220)),MAX($B$1:B1219)+1,0)</f>
        <v>0</v>
      </c>
      <c r="C1220" s="47" t="s">
        <v>1866</v>
      </c>
      <c r="E1220">
        <v>1219</v>
      </c>
      <c r="F1220" t="e">
        <f t="shared" si="19"/>
        <v>#N/A</v>
      </c>
    </row>
    <row r="1221" spans="1:6" x14ac:dyDescent="0.25">
      <c r="A1221" s="1" t="s">
        <v>200</v>
      </c>
      <c r="B1221" s="1">
        <f>IF(ISNUMBER(SEARCH('Анкета пустая'!$B$4,C1221)),MAX($B$1:B1220)+1,0)</f>
        <v>0</v>
      </c>
      <c r="C1221" s="47" t="s">
        <v>779</v>
      </c>
      <c r="E1221">
        <v>1220</v>
      </c>
      <c r="F1221" t="e">
        <f t="shared" si="19"/>
        <v>#N/A</v>
      </c>
    </row>
    <row r="1222" spans="1:6" x14ac:dyDescent="0.25">
      <c r="A1222" s="1" t="s">
        <v>200</v>
      </c>
      <c r="B1222" s="1">
        <f>IF(ISNUMBER(SEARCH('Анкета пустая'!$B$4,C1222)),MAX($B$1:B1221)+1,0)</f>
        <v>0</v>
      </c>
      <c r="C1222" s="47" t="s">
        <v>778</v>
      </c>
      <c r="E1222">
        <v>1221</v>
      </c>
      <c r="F1222" t="e">
        <f t="shared" si="19"/>
        <v>#N/A</v>
      </c>
    </row>
    <row r="1223" spans="1:6" x14ac:dyDescent="0.25">
      <c r="A1223" s="1" t="s">
        <v>331</v>
      </c>
      <c r="B1223" s="1">
        <f>IF(ISNUMBER(SEARCH('Анкета пустая'!$B$4,C1223)),MAX($B$1:B1222)+1,0)</f>
        <v>0</v>
      </c>
      <c r="C1223" s="47" t="s">
        <v>1494</v>
      </c>
      <c r="E1223">
        <v>1222</v>
      </c>
      <c r="F1223" t="e">
        <f t="shared" si="19"/>
        <v>#N/A</v>
      </c>
    </row>
    <row r="1224" spans="1:6" x14ac:dyDescent="0.25">
      <c r="A1224" s="1" t="s">
        <v>377</v>
      </c>
      <c r="B1224" s="1">
        <f>IF(ISNUMBER(SEARCH('Анкета пустая'!$B$4,C1224)),MAX($B$1:B1223)+1,0)</f>
        <v>0</v>
      </c>
      <c r="C1224" s="47" t="s">
        <v>1651</v>
      </c>
      <c r="E1224">
        <v>1223</v>
      </c>
      <c r="F1224" t="e">
        <f t="shared" si="19"/>
        <v>#N/A</v>
      </c>
    </row>
    <row r="1225" spans="1:6" x14ac:dyDescent="0.25">
      <c r="A1225" s="1" t="s">
        <v>236</v>
      </c>
      <c r="B1225" s="1">
        <f>IF(ISNUMBER(SEARCH('Анкета пустая'!$B$4,C1225)),MAX($B$1:B1224)+1,0)</f>
        <v>0</v>
      </c>
      <c r="C1225" s="47" t="s">
        <v>991</v>
      </c>
      <c r="E1225">
        <v>1224</v>
      </c>
      <c r="F1225" t="e">
        <f t="shared" si="19"/>
        <v>#N/A</v>
      </c>
    </row>
    <row r="1226" spans="1:6" x14ac:dyDescent="0.25">
      <c r="A1226" s="1" t="s">
        <v>220</v>
      </c>
      <c r="B1226" s="1">
        <f>IF(ISNUMBER(SEARCH('Анкета пустая'!$B$4,C1226)),MAX($B$1:B1225)+1,0)</f>
        <v>0</v>
      </c>
      <c r="C1226" s="47" t="s">
        <v>929</v>
      </c>
      <c r="E1226">
        <v>1225</v>
      </c>
      <c r="F1226" t="e">
        <f t="shared" si="19"/>
        <v>#N/A</v>
      </c>
    </row>
    <row r="1227" spans="1:6" x14ac:dyDescent="0.25">
      <c r="A1227" s="1" t="s">
        <v>236</v>
      </c>
      <c r="B1227" s="1">
        <f>IF(ISNUMBER(SEARCH('Анкета пустая'!$B$4,C1227)),MAX($B$1:B1226)+1,0)</f>
        <v>0</v>
      </c>
      <c r="C1227" s="47" t="s">
        <v>992</v>
      </c>
      <c r="E1227">
        <v>1226</v>
      </c>
      <c r="F1227" t="e">
        <f t="shared" si="19"/>
        <v>#N/A</v>
      </c>
    </row>
    <row r="1228" spans="1:6" x14ac:dyDescent="0.25">
      <c r="A1228" s="1" t="s">
        <v>432</v>
      </c>
      <c r="B1228" s="1">
        <f>IF(ISNUMBER(SEARCH('Анкета пустая'!$B$4,C1228)),MAX($B$1:B1227)+1,0)</f>
        <v>0</v>
      </c>
      <c r="C1228" s="47" t="s">
        <v>1836</v>
      </c>
      <c r="E1228">
        <v>1227</v>
      </c>
      <c r="F1228" t="e">
        <f t="shared" si="19"/>
        <v>#N/A</v>
      </c>
    </row>
    <row r="1229" spans="1:6" x14ac:dyDescent="0.25">
      <c r="A1229" s="1">
        <v>2841240</v>
      </c>
      <c r="B1229" s="1">
        <f>IF(ISNUMBER(SEARCH('Анкета пустая'!$B$4,C1229)),MAX($B$1:B1228)+1,0)</f>
        <v>0</v>
      </c>
      <c r="C1229" s="47" t="s">
        <v>1834</v>
      </c>
      <c r="E1229">
        <v>1228</v>
      </c>
      <c r="F1229" t="e">
        <f t="shared" si="19"/>
        <v>#N/A</v>
      </c>
    </row>
    <row r="1230" spans="1:6" x14ac:dyDescent="0.25">
      <c r="A1230" s="1" t="s">
        <v>445</v>
      </c>
      <c r="B1230" s="1">
        <f>IF(ISNUMBER(SEARCH('Анкета пустая'!$B$4,C1230)),MAX($B$1:B1229)+1,0)</f>
        <v>0</v>
      </c>
      <c r="C1230" s="47" t="s">
        <v>1871</v>
      </c>
      <c r="E1230">
        <v>1229</v>
      </c>
      <c r="F1230" t="e">
        <f t="shared" si="19"/>
        <v>#N/A</v>
      </c>
    </row>
    <row r="1231" spans="1:6" x14ac:dyDescent="0.25">
      <c r="A1231" s="1" t="s">
        <v>445</v>
      </c>
      <c r="B1231" s="1">
        <f>IF(ISNUMBER(SEARCH('Анкета пустая'!$B$4,C1231)),MAX($B$1:B1230)+1,0)</f>
        <v>0</v>
      </c>
      <c r="C1231" s="47" t="s">
        <v>1872</v>
      </c>
      <c r="E1231">
        <v>1230</v>
      </c>
      <c r="F1231" t="e">
        <f t="shared" si="19"/>
        <v>#N/A</v>
      </c>
    </row>
    <row r="1232" spans="1:6" x14ac:dyDescent="0.25">
      <c r="A1232" s="1" t="s">
        <v>3689</v>
      </c>
      <c r="B1232" s="1">
        <f>IF(ISNUMBER(SEARCH('Анкета пустая'!$B$4,C1232)),MAX($B$1:B1231)+1,0)</f>
        <v>0</v>
      </c>
      <c r="C1232" s="47" t="s">
        <v>3688</v>
      </c>
      <c r="E1232">
        <v>1231</v>
      </c>
      <c r="F1232" t="e">
        <f t="shared" si="19"/>
        <v>#N/A</v>
      </c>
    </row>
    <row r="1233" spans="1:6" x14ac:dyDescent="0.25">
      <c r="A1233" s="1" t="s">
        <v>441</v>
      </c>
      <c r="B1233" s="1">
        <f>IF(ISNUMBER(SEARCH('Анкета пустая'!$B$4,C1233)),MAX($B$1:B1232)+1,0)</f>
        <v>0</v>
      </c>
      <c r="C1233" s="47" t="s">
        <v>1858</v>
      </c>
      <c r="E1233">
        <v>1232</v>
      </c>
      <c r="F1233" t="e">
        <f t="shared" si="19"/>
        <v>#N/A</v>
      </c>
    </row>
    <row r="1234" spans="1:6" x14ac:dyDescent="0.25">
      <c r="A1234" s="1" t="s">
        <v>425</v>
      </c>
      <c r="B1234" s="1">
        <f>IF(ISNUMBER(SEARCH('Анкета пустая'!$B$4,C1234)),MAX($B$1:B1233)+1,0)</f>
        <v>0</v>
      </c>
      <c r="C1234" s="47" t="s">
        <v>1826</v>
      </c>
      <c r="E1234">
        <v>1233</v>
      </c>
      <c r="F1234" t="e">
        <f t="shared" si="19"/>
        <v>#N/A</v>
      </c>
    </row>
    <row r="1235" spans="1:6" x14ac:dyDescent="0.25">
      <c r="A1235" s="1">
        <v>2013620</v>
      </c>
      <c r="B1235" s="1">
        <f>IF(ISNUMBER(SEARCH('Анкета пустая'!$B$4,C1235)),MAX($B$1:B1234)+1,0)</f>
        <v>0</v>
      </c>
      <c r="C1235" s="47" t="s">
        <v>3727</v>
      </c>
      <c r="E1235">
        <v>1234</v>
      </c>
      <c r="F1235" t="e">
        <f t="shared" si="19"/>
        <v>#N/A</v>
      </c>
    </row>
    <row r="1236" spans="1:6" x14ac:dyDescent="0.25">
      <c r="A1236" s="1" t="s">
        <v>236</v>
      </c>
      <c r="B1236" s="1">
        <f>IF(ISNUMBER(SEARCH('Анкета пустая'!$B$4,C1236)),MAX($B$1:B1235)+1,0)</f>
        <v>0</v>
      </c>
      <c r="C1236" s="47" t="s">
        <v>1009</v>
      </c>
      <c r="E1236">
        <v>1235</v>
      </c>
      <c r="F1236" t="e">
        <f t="shared" si="19"/>
        <v>#N/A</v>
      </c>
    </row>
    <row r="1237" spans="1:6" x14ac:dyDescent="0.25">
      <c r="A1237" s="1" t="s">
        <v>232</v>
      </c>
      <c r="B1237" s="1">
        <f>IF(ISNUMBER(SEARCH('Анкета пустая'!$B$4,C1237)),MAX($B$1:B1236)+1,0)</f>
        <v>0</v>
      </c>
      <c r="C1237" s="47" t="s">
        <v>982</v>
      </c>
      <c r="E1237">
        <v>1236</v>
      </c>
      <c r="F1237" t="e">
        <f t="shared" si="19"/>
        <v>#N/A</v>
      </c>
    </row>
    <row r="1238" spans="1:6" x14ac:dyDescent="0.25">
      <c r="A1238" s="1" t="s">
        <v>236</v>
      </c>
      <c r="B1238" s="1">
        <f>IF(ISNUMBER(SEARCH('Анкета пустая'!$B$4,C1238)),MAX($B$1:B1237)+1,0)</f>
        <v>0</v>
      </c>
      <c r="C1238" s="47" t="s">
        <v>1007</v>
      </c>
      <c r="E1238">
        <v>1237</v>
      </c>
      <c r="F1238" t="e">
        <f t="shared" si="19"/>
        <v>#N/A</v>
      </c>
    </row>
    <row r="1239" spans="1:6" x14ac:dyDescent="0.25">
      <c r="A1239" s="1" t="s">
        <v>233</v>
      </c>
      <c r="B1239" s="1">
        <f>IF(ISNUMBER(SEARCH('Анкета пустая'!$B$4,C1239)),MAX($B$1:B1238)+1,0)</f>
        <v>0</v>
      </c>
      <c r="C1239" s="47" t="s">
        <v>986</v>
      </c>
      <c r="E1239">
        <v>1238</v>
      </c>
      <c r="F1239" t="e">
        <f t="shared" si="19"/>
        <v>#N/A</v>
      </c>
    </row>
    <row r="1240" spans="1:6" x14ac:dyDescent="0.25">
      <c r="A1240" s="1" t="s">
        <v>378</v>
      </c>
      <c r="B1240" s="1">
        <f>IF(ISNUMBER(SEARCH('Анкета пустая'!$B$4,C1240)),MAX($B$1:B1239)+1,0)</f>
        <v>0</v>
      </c>
      <c r="C1240" s="47" t="s">
        <v>1654</v>
      </c>
      <c r="E1240">
        <v>1239</v>
      </c>
      <c r="F1240" t="e">
        <f t="shared" si="19"/>
        <v>#N/A</v>
      </c>
    </row>
    <row r="1241" spans="1:6" x14ac:dyDescent="0.25">
      <c r="A1241" s="1">
        <v>3101110</v>
      </c>
      <c r="B1241" s="1">
        <f>IF(ISNUMBER(SEARCH('Анкета пустая'!$B$4,C1241)),MAX($B$1:B1240)+1,0)</f>
        <v>0</v>
      </c>
      <c r="C1241" s="47" t="s">
        <v>1882</v>
      </c>
      <c r="E1241">
        <v>1240</v>
      </c>
      <c r="F1241" t="e">
        <f t="shared" si="19"/>
        <v>#N/A</v>
      </c>
    </row>
    <row r="1242" spans="1:6" x14ac:dyDescent="0.25">
      <c r="A1242" s="1" t="s">
        <v>157</v>
      </c>
      <c r="B1242" s="1">
        <f>IF(ISNUMBER(SEARCH('Анкета пустая'!$B$4,C1242)),MAX($B$1:B1241)+1,0)</f>
        <v>0</v>
      </c>
      <c r="C1242" s="47" t="s">
        <v>629</v>
      </c>
      <c r="E1242">
        <v>1241</v>
      </c>
      <c r="F1242" t="e">
        <f t="shared" si="19"/>
        <v>#N/A</v>
      </c>
    </row>
    <row r="1243" spans="1:6" x14ac:dyDescent="0.25">
      <c r="A1243" s="1" t="s">
        <v>499</v>
      </c>
      <c r="B1243" s="1">
        <f>IF(ISNUMBER(SEARCH('Анкета пустая'!$B$4,C1243)),MAX($B$1:B1242)+1,0)</f>
        <v>0</v>
      </c>
      <c r="C1243" s="47" t="s">
        <v>1991</v>
      </c>
      <c r="E1243">
        <v>1242</v>
      </c>
      <c r="F1243" t="e">
        <f t="shared" si="19"/>
        <v>#N/A</v>
      </c>
    </row>
    <row r="1244" spans="1:6" x14ac:dyDescent="0.25">
      <c r="A1244" s="1" t="s">
        <v>254</v>
      </c>
      <c r="B1244" s="1">
        <f>IF(ISNUMBER(SEARCH('Анкета пустая'!$B$4,C1244)),MAX($B$1:B1243)+1,0)</f>
        <v>0</v>
      </c>
      <c r="C1244" s="47" t="s">
        <v>1065</v>
      </c>
      <c r="E1244">
        <v>1243</v>
      </c>
      <c r="F1244" t="e">
        <f t="shared" si="19"/>
        <v>#N/A</v>
      </c>
    </row>
    <row r="1245" spans="1:6" x14ac:dyDescent="0.25">
      <c r="A1245" s="1" t="s">
        <v>286</v>
      </c>
      <c r="B1245" s="1">
        <f>IF(ISNUMBER(SEARCH('Анкета пустая'!$B$4,C1245)),MAX($B$1:B1244)+1,0)</f>
        <v>0</v>
      </c>
      <c r="C1245" s="47" t="s">
        <v>1286</v>
      </c>
      <c r="E1245">
        <v>1244</v>
      </c>
      <c r="F1245" t="e">
        <f t="shared" si="19"/>
        <v>#N/A</v>
      </c>
    </row>
    <row r="1246" spans="1:6" x14ac:dyDescent="0.25">
      <c r="A1246" s="1" t="s">
        <v>325</v>
      </c>
      <c r="B1246" s="1">
        <f>IF(ISNUMBER(SEARCH('Анкета пустая'!$B$4,C1246)),MAX($B$1:B1245)+1,0)</f>
        <v>0</v>
      </c>
      <c r="C1246" s="47" t="s">
        <v>3756</v>
      </c>
      <c r="E1246">
        <v>1245</v>
      </c>
      <c r="F1246" t="e">
        <f t="shared" si="19"/>
        <v>#N/A</v>
      </c>
    </row>
    <row r="1247" spans="1:6" x14ac:dyDescent="0.25">
      <c r="A1247" s="1" t="s">
        <v>169</v>
      </c>
      <c r="B1247" s="1">
        <f>IF(ISNUMBER(SEARCH('Анкета пустая'!$B$4,C1247)),MAX($B$1:B1246)+1,0)</f>
        <v>0</v>
      </c>
      <c r="C1247" s="47" t="s">
        <v>646</v>
      </c>
      <c r="E1247">
        <v>1246</v>
      </c>
      <c r="F1247" t="e">
        <f t="shared" si="19"/>
        <v>#N/A</v>
      </c>
    </row>
    <row r="1248" spans="1:6" x14ac:dyDescent="0.25">
      <c r="A1248" s="1" t="s">
        <v>452</v>
      </c>
      <c r="B1248" s="1">
        <f>IF(ISNUMBER(SEARCH('Анкета пустая'!$B$4,C1248)),MAX($B$1:B1247)+1,0)</f>
        <v>0</v>
      </c>
      <c r="C1248" s="47" t="s">
        <v>1889</v>
      </c>
      <c r="E1248">
        <v>1247</v>
      </c>
      <c r="F1248" t="e">
        <f t="shared" si="19"/>
        <v>#N/A</v>
      </c>
    </row>
    <row r="1249" spans="1:6" x14ac:dyDescent="0.25">
      <c r="A1249" s="1" t="s">
        <v>452</v>
      </c>
      <c r="B1249" s="1">
        <f>IF(ISNUMBER(SEARCH('Анкета пустая'!$B$4,C1249)),MAX($B$1:B1248)+1,0)</f>
        <v>0</v>
      </c>
      <c r="C1249" s="47" t="s">
        <v>1887</v>
      </c>
      <c r="E1249">
        <v>1248</v>
      </c>
      <c r="F1249" t="e">
        <f t="shared" si="19"/>
        <v>#N/A</v>
      </c>
    </row>
    <row r="1250" spans="1:6" x14ac:dyDescent="0.25">
      <c r="A1250" s="1">
        <v>3101110</v>
      </c>
      <c r="B1250" s="1">
        <f>IF(ISNUMBER(SEARCH('Анкета пустая'!$B$4,C1250)),MAX($B$1:B1249)+1,0)</f>
        <v>0</v>
      </c>
      <c r="C1250" s="47" t="s">
        <v>1881</v>
      </c>
      <c r="E1250">
        <v>1249</v>
      </c>
      <c r="F1250" t="e">
        <f t="shared" si="19"/>
        <v>#N/A</v>
      </c>
    </row>
    <row r="1251" spans="1:6" x14ac:dyDescent="0.25">
      <c r="A1251" s="1" t="s">
        <v>261</v>
      </c>
      <c r="B1251" s="1">
        <f>IF(ISNUMBER(SEARCH('Анкета пустая'!$B$4,C1251)),MAX($B$1:B1250)+1,0)</f>
        <v>0</v>
      </c>
      <c r="C1251" s="47" t="s">
        <v>1102</v>
      </c>
      <c r="E1251">
        <v>1250</v>
      </c>
      <c r="F1251" t="e">
        <f t="shared" si="19"/>
        <v>#N/A</v>
      </c>
    </row>
    <row r="1252" spans="1:6" x14ac:dyDescent="0.25">
      <c r="A1252" s="1">
        <v>4399900</v>
      </c>
      <c r="B1252" s="1">
        <f>IF(ISNUMBER(SEARCH('Анкета пустая'!$B$4,C1252)),MAX($B$1:B1251)+1,0)</f>
        <v>0</v>
      </c>
      <c r="C1252" s="47" t="s">
        <v>1976</v>
      </c>
      <c r="E1252">
        <v>1251</v>
      </c>
      <c r="F1252" t="e">
        <f t="shared" si="19"/>
        <v>#N/A</v>
      </c>
    </row>
    <row r="1253" spans="1:6" x14ac:dyDescent="0.25">
      <c r="A1253" s="1" t="s">
        <v>275</v>
      </c>
      <c r="B1253" s="1">
        <f>IF(ISNUMBER(SEARCH('Анкета пустая'!$B$4,C1253)),MAX($B$1:B1252)+1,0)</f>
        <v>0</v>
      </c>
      <c r="C1253" s="47" t="s">
        <v>1248</v>
      </c>
      <c r="E1253">
        <v>1252</v>
      </c>
      <c r="F1253" t="e">
        <f t="shared" si="19"/>
        <v>#N/A</v>
      </c>
    </row>
    <row r="1254" spans="1:6" x14ac:dyDescent="0.25">
      <c r="A1254" s="1">
        <v>1394110</v>
      </c>
      <c r="B1254" s="1">
        <f>IF(ISNUMBER(SEARCH('Анкета пустая'!$B$4,C1254)),MAX($B$1:B1253)+1,0)</f>
        <v>0</v>
      </c>
      <c r="C1254" s="47" t="s">
        <v>594</v>
      </c>
      <c r="E1254">
        <v>1253</v>
      </c>
      <c r="F1254" t="e">
        <f t="shared" si="19"/>
        <v>#N/A</v>
      </c>
    </row>
    <row r="1255" spans="1:6" x14ac:dyDescent="0.25">
      <c r="A1255" s="1" t="s">
        <v>275</v>
      </c>
      <c r="B1255" s="1">
        <f>IF(ISNUMBER(SEARCH('Анкета пустая'!$B$4,C1255)),MAX($B$1:B1254)+1,0)</f>
        <v>0</v>
      </c>
      <c r="C1255" s="47" t="s">
        <v>1246</v>
      </c>
      <c r="E1255">
        <v>1254</v>
      </c>
      <c r="F1255" t="e">
        <f t="shared" si="19"/>
        <v>#N/A</v>
      </c>
    </row>
    <row r="1256" spans="1:6" x14ac:dyDescent="0.25">
      <c r="A1256" s="1" t="s">
        <v>449</v>
      </c>
      <c r="B1256" s="1">
        <f>IF(ISNUMBER(SEARCH('Анкета пустая'!$B$4,C1256)),MAX($B$1:B1255)+1,0)</f>
        <v>0</v>
      </c>
      <c r="C1256" s="47" t="s">
        <v>1876</v>
      </c>
      <c r="E1256">
        <v>1255</v>
      </c>
      <c r="F1256" t="e">
        <f t="shared" si="19"/>
        <v>#N/A</v>
      </c>
    </row>
    <row r="1257" spans="1:6" x14ac:dyDescent="0.25">
      <c r="A1257" s="1">
        <v>2344120</v>
      </c>
      <c r="B1257" s="1">
        <f>IF(ISNUMBER(SEARCH('Анкета пустая'!$B$4,C1257)),MAX($B$1:B1256)+1,0)</f>
        <v>0</v>
      </c>
      <c r="C1257" s="47" t="s">
        <v>3741</v>
      </c>
      <c r="E1257">
        <v>1256</v>
      </c>
      <c r="F1257" t="e">
        <f t="shared" si="19"/>
        <v>#N/A</v>
      </c>
    </row>
    <row r="1258" spans="1:6" x14ac:dyDescent="0.25">
      <c r="A1258" s="1" t="s">
        <v>143</v>
      </c>
      <c r="B1258" s="1">
        <f>IF(ISNUMBER(SEARCH('Анкета пустая'!$B$4,C1258)),MAX($B$1:B1257)+1,0)</f>
        <v>0</v>
      </c>
      <c r="C1258" s="47" t="s">
        <v>601</v>
      </c>
      <c r="E1258">
        <v>1257</v>
      </c>
      <c r="F1258" t="e">
        <f t="shared" si="19"/>
        <v>#N/A</v>
      </c>
    </row>
    <row r="1259" spans="1:6" x14ac:dyDescent="0.25">
      <c r="A1259" s="1">
        <v>2013416</v>
      </c>
      <c r="B1259" s="1">
        <f>IF(ISNUMBER(SEARCH('Анкета пустая'!$B$4,C1259)),MAX($B$1:B1258)+1,0)</f>
        <v>0</v>
      </c>
      <c r="C1259" s="47" t="s">
        <v>709</v>
      </c>
      <c r="E1259">
        <v>1258</v>
      </c>
      <c r="F1259" t="e">
        <f t="shared" si="19"/>
        <v>#N/A</v>
      </c>
    </row>
    <row r="1260" spans="1:6" x14ac:dyDescent="0.25">
      <c r="A1260" s="1">
        <v>2013412</v>
      </c>
      <c r="B1260" s="1">
        <f>IF(ISNUMBER(SEARCH('Анкета пустая'!$B$4,C1260)),MAX($B$1:B1259)+1,0)</f>
        <v>0</v>
      </c>
      <c r="C1260" s="47" t="s">
        <v>705</v>
      </c>
      <c r="E1260">
        <v>1259</v>
      </c>
      <c r="F1260" t="e">
        <f t="shared" si="19"/>
        <v>#N/A</v>
      </c>
    </row>
    <row r="1261" spans="1:6" x14ac:dyDescent="0.25">
      <c r="A1261" s="1" t="s">
        <v>139</v>
      </c>
      <c r="B1261" s="1">
        <f>IF(ISNUMBER(SEARCH('Анкета пустая'!$B$4,C1261)),MAX($B$1:B1260)+1,0)</f>
        <v>0</v>
      </c>
      <c r="C1261" s="47" t="s">
        <v>586</v>
      </c>
      <c r="E1261">
        <v>1260</v>
      </c>
      <c r="F1261" t="e">
        <f t="shared" si="19"/>
        <v>#N/A</v>
      </c>
    </row>
    <row r="1262" spans="1:6" x14ac:dyDescent="0.25">
      <c r="A1262" s="1">
        <v>2445306</v>
      </c>
      <c r="B1262" s="1">
        <f>IF(ISNUMBER(SEARCH('Анкета пустая'!$B$4,C1262)),MAX($B$1:B1261)+1,0)</f>
        <v>0</v>
      </c>
      <c r="C1262" s="47" t="s">
        <v>1101</v>
      </c>
      <c r="E1262">
        <v>1261</v>
      </c>
      <c r="F1262" t="e">
        <f t="shared" si="19"/>
        <v>#N/A</v>
      </c>
    </row>
    <row r="1263" spans="1:6" x14ac:dyDescent="0.25">
      <c r="A1263" s="1" t="s">
        <v>455</v>
      </c>
      <c r="B1263" s="1">
        <f>IF(ISNUMBER(SEARCH('Анкета пустая'!$B$4,C1263)),MAX($B$1:B1262)+1,0)</f>
        <v>0</v>
      </c>
      <c r="C1263" s="47" t="s">
        <v>1894</v>
      </c>
      <c r="E1263">
        <v>1262</v>
      </c>
      <c r="F1263" t="e">
        <f t="shared" si="19"/>
        <v>#N/A</v>
      </c>
    </row>
    <row r="1264" spans="1:6" x14ac:dyDescent="0.25">
      <c r="A1264" s="1" t="s">
        <v>179</v>
      </c>
      <c r="B1264" s="1">
        <f>IF(ISNUMBER(SEARCH('Анкета пустая'!$B$4,C1264)),MAX($B$1:B1263)+1,0)</f>
        <v>0</v>
      </c>
      <c r="C1264" s="47" t="s">
        <v>666</v>
      </c>
      <c r="E1264">
        <v>1263</v>
      </c>
      <c r="F1264" t="e">
        <f t="shared" si="19"/>
        <v>#N/A</v>
      </c>
    </row>
    <row r="1265" spans="1:6" x14ac:dyDescent="0.25">
      <c r="A1265" s="1">
        <v>1039200</v>
      </c>
      <c r="B1265" s="1">
        <f>IF(ISNUMBER(SEARCH('Анкета пустая'!$B$4,C1265)),MAX($B$1:B1264)+1,0)</f>
        <v>0</v>
      </c>
      <c r="C1265" s="47" t="s">
        <v>563</v>
      </c>
      <c r="E1265">
        <v>1264</v>
      </c>
      <c r="F1265" t="e">
        <f t="shared" si="19"/>
        <v>#N/A</v>
      </c>
    </row>
    <row r="1266" spans="1:6" x14ac:dyDescent="0.25">
      <c r="A1266" s="1" t="s">
        <v>322</v>
      </c>
      <c r="B1266" s="1">
        <f>IF(ISNUMBER(SEARCH('Анкета пустая'!$B$4,C1266)),MAX($B$1:B1265)+1,0)</f>
        <v>0</v>
      </c>
      <c r="C1266" s="47" t="s">
        <v>1423</v>
      </c>
      <c r="E1266">
        <v>1265</v>
      </c>
      <c r="F1266" t="e">
        <f t="shared" si="19"/>
        <v>#N/A</v>
      </c>
    </row>
    <row r="1267" spans="1:6" x14ac:dyDescent="0.25">
      <c r="A1267" s="1" t="s">
        <v>322</v>
      </c>
      <c r="B1267" s="1">
        <f>IF(ISNUMBER(SEARCH('Анкета пустая'!$B$4,C1267)),MAX($B$1:B1266)+1,0)</f>
        <v>0</v>
      </c>
      <c r="C1267" s="47" t="s">
        <v>1422</v>
      </c>
      <c r="E1267">
        <v>1266</v>
      </c>
      <c r="F1267" t="e">
        <f t="shared" si="19"/>
        <v>#N/A</v>
      </c>
    </row>
    <row r="1268" spans="1:6" x14ac:dyDescent="0.25">
      <c r="A1268" s="1" t="s">
        <v>323</v>
      </c>
      <c r="B1268" s="1">
        <f>IF(ISNUMBER(SEARCH('Анкета пустая'!$B$4,C1268)),MAX($B$1:B1267)+1,0)</f>
        <v>0</v>
      </c>
      <c r="C1268" s="47" t="s">
        <v>1438</v>
      </c>
      <c r="E1268">
        <v>1267</v>
      </c>
      <c r="F1268" t="e">
        <f t="shared" si="19"/>
        <v>#N/A</v>
      </c>
    </row>
    <row r="1269" spans="1:6" x14ac:dyDescent="0.25">
      <c r="A1269" s="1" t="s">
        <v>271</v>
      </c>
      <c r="B1269" s="1">
        <f>IF(ISNUMBER(SEARCH('Анкета пустая'!$B$4,C1269)),MAX($B$1:B1268)+1,0)</f>
        <v>0</v>
      </c>
      <c r="C1269" s="47" t="s">
        <v>1139</v>
      </c>
      <c r="E1269">
        <v>1268</v>
      </c>
      <c r="F1269" t="e">
        <f t="shared" si="19"/>
        <v>#N/A</v>
      </c>
    </row>
    <row r="1270" spans="1:6" x14ac:dyDescent="0.25">
      <c r="A1270" s="47">
        <v>2573300</v>
      </c>
      <c r="B1270" s="1">
        <f>IF(ISNUMBER(SEARCH('Анкета пустая'!$B$4,C1270)),MAX($B$1:B1269)+1,0)</f>
        <v>0</v>
      </c>
      <c r="C1270" s="47" t="s">
        <v>1180</v>
      </c>
      <c r="E1270">
        <v>1269</v>
      </c>
      <c r="F1270" t="e">
        <f t="shared" si="19"/>
        <v>#N/A</v>
      </c>
    </row>
    <row r="1271" spans="1:6" x14ac:dyDescent="0.25">
      <c r="A1271" s="1">
        <v>2573300</v>
      </c>
      <c r="B1271" s="1">
        <f>IF(ISNUMBER(SEARCH('Анкета пустая'!$B$4,C1271)),MAX($B$1:B1270)+1,0)</f>
        <v>0</v>
      </c>
      <c r="C1271" s="47" t="s">
        <v>1178</v>
      </c>
      <c r="E1271">
        <v>1270</v>
      </c>
      <c r="F1271" t="e">
        <f t="shared" si="19"/>
        <v>#N/A</v>
      </c>
    </row>
    <row r="1272" spans="1:6" x14ac:dyDescent="0.25">
      <c r="A1272" s="1">
        <v>2573300</v>
      </c>
      <c r="B1272" s="1">
        <f>IF(ISNUMBER(SEARCH('Анкета пустая'!$B$4,C1272)),MAX($B$1:B1271)+1,0)</f>
        <v>0</v>
      </c>
      <c r="C1272" s="47" t="s">
        <v>1179</v>
      </c>
      <c r="E1272">
        <v>1271</v>
      </c>
      <c r="F1272" t="e">
        <f t="shared" si="19"/>
        <v>#N/A</v>
      </c>
    </row>
    <row r="1273" spans="1:6" x14ac:dyDescent="0.25">
      <c r="A1273" s="1" t="s">
        <v>231</v>
      </c>
      <c r="B1273" s="1">
        <f>IF(ISNUMBER(SEARCH('Анкета пустая'!$B$4,C1273)),MAX($B$1:B1272)+1,0)</f>
        <v>0</v>
      </c>
      <c r="C1273" s="47" t="s">
        <v>980</v>
      </c>
      <c r="E1273">
        <v>1272</v>
      </c>
      <c r="F1273" t="e">
        <f t="shared" si="19"/>
        <v>#N/A</v>
      </c>
    </row>
    <row r="1274" spans="1:6" x14ac:dyDescent="0.25">
      <c r="A1274" s="1">
        <v>2572140</v>
      </c>
      <c r="B1274" s="1">
        <f>IF(ISNUMBER(SEARCH('Анкета пустая'!$B$4,C1274)),MAX($B$1:B1273)+1,0)</f>
        <v>0</v>
      </c>
      <c r="C1274" s="47" t="s">
        <v>1136</v>
      </c>
      <c r="E1274">
        <v>1273</v>
      </c>
      <c r="F1274" t="e">
        <f t="shared" si="19"/>
        <v>#N/A</v>
      </c>
    </row>
    <row r="1275" spans="1:6" x14ac:dyDescent="0.25">
      <c r="A1275" s="1" t="s">
        <v>407</v>
      </c>
      <c r="B1275" s="1">
        <f>IF(ISNUMBER(SEARCH('Анкета пустая'!$B$4,C1275)),MAX($B$1:B1274)+1,0)</f>
        <v>0</v>
      </c>
      <c r="C1275" s="47" t="s">
        <v>1766</v>
      </c>
      <c r="E1275">
        <v>1274</v>
      </c>
      <c r="F1275" t="e">
        <f t="shared" si="19"/>
        <v>#N/A</v>
      </c>
    </row>
    <row r="1276" spans="1:6" x14ac:dyDescent="0.25">
      <c r="A1276" s="1" t="s">
        <v>487</v>
      </c>
      <c r="B1276" s="1">
        <f>IF(ISNUMBER(SEARCH('Анкета пустая'!$B$4,C1276)),MAX($B$1:B1275)+1,0)</f>
        <v>0</v>
      </c>
      <c r="C1276" s="47" t="s">
        <v>1966</v>
      </c>
      <c r="E1276">
        <v>1275</v>
      </c>
      <c r="F1276" t="e">
        <f t="shared" si="19"/>
        <v>#N/A</v>
      </c>
    </row>
    <row r="1277" spans="1:6" x14ac:dyDescent="0.25">
      <c r="A1277" s="1" t="s">
        <v>488</v>
      </c>
      <c r="B1277" s="1">
        <f>IF(ISNUMBER(SEARCH('Анкета пустая'!$B$4,C1277)),MAX($B$1:B1276)+1,0)</f>
        <v>0</v>
      </c>
      <c r="C1277" s="47" t="s">
        <v>1967</v>
      </c>
      <c r="E1277">
        <v>1276</v>
      </c>
      <c r="F1277" t="e">
        <f t="shared" si="19"/>
        <v>#N/A</v>
      </c>
    </row>
    <row r="1278" spans="1:6" x14ac:dyDescent="0.25">
      <c r="A1278" s="1" t="s">
        <v>315</v>
      </c>
      <c r="B1278" s="1">
        <f>IF(ISNUMBER(SEARCH('Анкета пустая'!$B$4,C1278)),MAX($B$1:B1277)+1,0)</f>
        <v>0</v>
      </c>
      <c r="C1278" s="47" t="s">
        <v>1380</v>
      </c>
      <c r="E1278">
        <v>1277</v>
      </c>
      <c r="F1278" t="e">
        <f t="shared" si="19"/>
        <v>#N/A</v>
      </c>
    </row>
    <row r="1279" spans="1:6" x14ac:dyDescent="0.25">
      <c r="A1279" s="1">
        <v>2651620</v>
      </c>
      <c r="B1279" s="1">
        <f>IF(ISNUMBER(SEARCH('Анкета пустая'!$B$4,C1279)),MAX($B$1:B1278)+1,0)</f>
        <v>0</v>
      </c>
      <c r="C1279" s="47" t="s">
        <v>1463</v>
      </c>
      <c r="E1279">
        <v>1278</v>
      </c>
      <c r="F1279" t="e">
        <f t="shared" si="19"/>
        <v>#N/A</v>
      </c>
    </row>
    <row r="1280" spans="1:6" x14ac:dyDescent="0.25">
      <c r="A1280" s="1" t="s">
        <v>217</v>
      </c>
      <c r="B1280" s="1">
        <f>IF(ISNUMBER(SEARCH('Анкета пустая'!$B$4,C1280)),MAX($B$1:B1279)+1,0)</f>
        <v>0</v>
      </c>
      <c r="C1280" s="47" t="s">
        <v>914</v>
      </c>
      <c r="E1280">
        <v>1279</v>
      </c>
      <c r="F1280" t="e">
        <f t="shared" si="19"/>
        <v>#N/A</v>
      </c>
    </row>
    <row r="1281" spans="1:6" x14ac:dyDescent="0.25">
      <c r="A1281" s="1" t="s">
        <v>470</v>
      </c>
      <c r="B1281" s="1">
        <f>IF(ISNUMBER(SEARCH('Анкета пустая'!$B$4,C1281)),MAX($B$1:B1280)+1,0)</f>
        <v>0</v>
      </c>
      <c r="C1281" s="47" t="s">
        <v>1939</v>
      </c>
      <c r="E1281">
        <v>1280</v>
      </c>
      <c r="F1281" t="e">
        <f t="shared" si="19"/>
        <v>#N/A</v>
      </c>
    </row>
    <row r="1282" spans="1:6" x14ac:dyDescent="0.25">
      <c r="A1282" s="1" t="s">
        <v>308</v>
      </c>
      <c r="B1282" s="1">
        <f>IF(ISNUMBER(SEARCH('Анкета пустая'!$B$4,C1282)),MAX($B$1:B1281)+1,0)</f>
        <v>0</v>
      </c>
      <c r="C1282" s="47" t="s">
        <v>1366</v>
      </c>
      <c r="E1282">
        <v>1281</v>
      </c>
      <c r="F1282" t="e">
        <f t="shared" ref="F1282:F1345" si="20">VLOOKUP(E1282,B:C,2,0)</f>
        <v>#N/A</v>
      </c>
    </row>
    <row r="1283" spans="1:6" x14ac:dyDescent="0.25">
      <c r="A1283" s="1" t="s">
        <v>409</v>
      </c>
      <c r="B1283" s="1">
        <f>IF(ISNUMBER(SEARCH('Анкета пустая'!$B$4,C1283)),MAX($B$1:B1282)+1,0)</f>
        <v>0</v>
      </c>
      <c r="C1283" s="47" t="s">
        <v>1769</v>
      </c>
      <c r="E1283">
        <v>1282</v>
      </c>
      <c r="F1283" t="e">
        <f t="shared" si="20"/>
        <v>#N/A</v>
      </c>
    </row>
    <row r="1284" spans="1:6" x14ac:dyDescent="0.25">
      <c r="A1284" s="1" t="s">
        <v>401</v>
      </c>
      <c r="B1284" s="1">
        <f>IF(ISNUMBER(SEARCH('Анкета пустая'!$B$4,C1284)),MAX($B$1:B1283)+1,0)</f>
        <v>0</v>
      </c>
      <c r="C1284" s="47" t="s">
        <v>1744</v>
      </c>
      <c r="E1284">
        <v>1283</v>
      </c>
      <c r="F1284" t="e">
        <f t="shared" si="20"/>
        <v>#N/A</v>
      </c>
    </row>
    <row r="1285" spans="1:6" x14ac:dyDescent="0.25">
      <c r="A1285" s="1" t="s">
        <v>401</v>
      </c>
      <c r="B1285" s="1">
        <f>IF(ISNUMBER(SEARCH('Анкета пустая'!$B$4,C1285)),MAX($B$1:B1284)+1,0)</f>
        <v>0</v>
      </c>
      <c r="C1285" s="47" t="s">
        <v>1743</v>
      </c>
      <c r="E1285">
        <v>1284</v>
      </c>
      <c r="F1285" t="e">
        <f t="shared" si="20"/>
        <v>#N/A</v>
      </c>
    </row>
    <row r="1286" spans="1:6" x14ac:dyDescent="0.25">
      <c r="A1286" s="1" t="s">
        <v>302</v>
      </c>
      <c r="B1286" s="1">
        <f>IF(ISNUMBER(SEARCH('Анкета пустая'!$B$4,C1286)),MAX($B$1:B1285)+1,0)</f>
        <v>0</v>
      </c>
      <c r="C1286" s="47" t="s">
        <v>1349</v>
      </c>
      <c r="E1286">
        <v>1285</v>
      </c>
      <c r="F1286" t="e">
        <f t="shared" si="20"/>
        <v>#N/A</v>
      </c>
    </row>
    <row r="1287" spans="1:6" x14ac:dyDescent="0.25">
      <c r="A1287" s="1" t="s">
        <v>315</v>
      </c>
      <c r="B1287" s="1">
        <f>IF(ISNUMBER(SEARCH('Анкета пустая'!$B$4,C1287)),MAX($B$1:B1286)+1,0)</f>
        <v>0</v>
      </c>
      <c r="C1287" s="47" t="s">
        <v>1379</v>
      </c>
      <c r="E1287">
        <v>1286</v>
      </c>
      <c r="F1287" t="e">
        <f t="shared" si="20"/>
        <v>#N/A</v>
      </c>
    </row>
    <row r="1288" spans="1:6" x14ac:dyDescent="0.25">
      <c r="A1288" s="1" t="s">
        <v>267</v>
      </c>
      <c r="B1288" s="1">
        <f>IF(ISNUMBER(SEARCH('Анкета пустая'!$B$4,C1288)),MAX($B$1:B1287)+1,0)</f>
        <v>0</v>
      </c>
      <c r="C1288" s="47" t="s">
        <v>1116</v>
      </c>
      <c r="E1288">
        <v>1287</v>
      </c>
      <c r="F1288" t="e">
        <f t="shared" si="20"/>
        <v>#N/A</v>
      </c>
    </row>
    <row r="1289" spans="1:6" x14ac:dyDescent="0.25">
      <c r="A1289" s="1" t="s">
        <v>267</v>
      </c>
      <c r="B1289" s="1">
        <f>IF(ISNUMBER(SEARCH('Анкета пустая'!$B$4,C1289)),MAX($B$1:B1288)+1,0)</f>
        <v>0</v>
      </c>
      <c r="C1289" s="47" t="s">
        <v>1115</v>
      </c>
      <c r="E1289">
        <v>1288</v>
      </c>
      <c r="F1289" t="e">
        <f t="shared" si="20"/>
        <v>#N/A</v>
      </c>
    </row>
    <row r="1290" spans="1:6" x14ac:dyDescent="0.25">
      <c r="A1290" s="1" t="s">
        <v>3718</v>
      </c>
      <c r="B1290" s="1">
        <f>IF(ISNUMBER(SEARCH('Анкета пустая'!$B$4,C1290)),MAX($B$1:B1289)+1,0)</f>
        <v>0</v>
      </c>
      <c r="C1290" s="47" t="s">
        <v>3769</v>
      </c>
      <c r="E1290">
        <v>1289</v>
      </c>
      <c r="F1290" t="e">
        <f t="shared" si="20"/>
        <v>#N/A</v>
      </c>
    </row>
    <row r="1291" spans="1:6" x14ac:dyDescent="0.25">
      <c r="A1291" s="1" t="s">
        <v>3718</v>
      </c>
      <c r="B1291" s="1">
        <f>IF(ISNUMBER(SEARCH('Анкета пустая'!$B$4,C1291)),MAX($B$1:B1290)+1,0)</f>
        <v>0</v>
      </c>
      <c r="C1291" s="47" t="s">
        <v>3801</v>
      </c>
      <c r="E1291">
        <v>1290</v>
      </c>
      <c r="F1291" t="e">
        <f t="shared" si="20"/>
        <v>#N/A</v>
      </c>
    </row>
    <row r="1292" spans="1:6" x14ac:dyDescent="0.25">
      <c r="A1292" s="1" t="s">
        <v>293</v>
      </c>
      <c r="B1292" s="1">
        <f>IF(ISNUMBER(SEARCH('Анкета пустая'!$B$4,C1292)),MAX($B$1:B1291)+1,0)</f>
        <v>0</v>
      </c>
      <c r="C1292" s="47" t="s">
        <v>1315</v>
      </c>
      <c r="E1292">
        <v>1291</v>
      </c>
      <c r="F1292" t="e">
        <f t="shared" si="20"/>
        <v>#N/A</v>
      </c>
    </row>
    <row r="1293" spans="1:6" x14ac:dyDescent="0.25">
      <c r="A1293" s="1" t="s">
        <v>321</v>
      </c>
      <c r="B1293" s="1">
        <f>IF(ISNUMBER(SEARCH('Анкета пустая'!$B$4,C1293)),MAX($B$1:B1292)+1,0)</f>
        <v>0</v>
      </c>
      <c r="C1293" s="47" t="s">
        <v>1417</v>
      </c>
      <c r="E1293">
        <v>1292</v>
      </c>
      <c r="F1293" t="e">
        <f t="shared" si="20"/>
        <v>#N/A</v>
      </c>
    </row>
    <row r="1294" spans="1:6" x14ac:dyDescent="0.25">
      <c r="A1294" s="1" t="s">
        <v>321</v>
      </c>
      <c r="B1294" s="1">
        <f>IF(ISNUMBER(SEARCH('Анкета пустая'!$B$4,C1294)),MAX($B$1:B1293)+1,0)</f>
        <v>0</v>
      </c>
      <c r="C1294" s="47" t="s">
        <v>1414</v>
      </c>
      <c r="E1294">
        <v>1293</v>
      </c>
      <c r="F1294" t="e">
        <f t="shared" si="20"/>
        <v>#N/A</v>
      </c>
    </row>
    <row r="1295" spans="1:6" x14ac:dyDescent="0.25">
      <c r="A1295" s="1" t="s">
        <v>321</v>
      </c>
      <c r="B1295" s="1">
        <f>IF(ISNUMBER(SEARCH('Анкета пустая'!$B$4,C1295)),MAX($B$1:B1294)+1,0)</f>
        <v>0</v>
      </c>
      <c r="C1295" s="47" t="s">
        <v>1420</v>
      </c>
      <c r="E1295">
        <v>1294</v>
      </c>
      <c r="F1295" t="e">
        <f t="shared" si="20"/>
        <v>#N/A</v>
      </c>
    </row>
    <row r="1296" spans="1:6" x14ac:dyDescent="0.25">
      <c r="A1296" s="1" t="s">
        <v>329</v>
      </c>
      <c r="B1296" s="1">
        <f>IF(ISNUMBER(SEARCH('Анкета пустая'!$B$4,C1296)),MAX($B$1:B1295)+1,0)</f>
        <v>0</v>
      </c>
      <c r="C1296" s="47" t="s">
        <v>1482</v>
      </c>
      <c r="E1296">
        <v>1295</v>
      </c>
      <c r="F1296" t="e">
        <f t="shared" si="20"/>
        <v>#N/A</v>
      </c>
    </row>
    <row r="1297" spans="1:6" x14ac:dyDescent="0.25">
      <c r="A1297" s="1" t="s">
        <v>323</v>
      </c>
      <c r="B1297" s="1">
        <f>IF(ISNUMBER(SEARCH('Анкета пустая'!$B$4,C1297)),MAX($B$1:B1296)+1,0)</f>
        <v>0</v>
      </c>
      <c r="C1297" s="47" t="s">
        <v>3755</v>
      </c>
      <c r="E1297">
        <v>1296</v>
      </c>
      <c r="F1297" t="e">
        <f t="shared" si="20"/>
        <v>#N/A</v>
      </c>
    </row>
    <row r="1298" spans="1:6" x14ac:dyDescent="0.25">
      <c r="A1298" s="1" t="s">
        <v>315</v>
      </c>
      <c r="B1298" s="1">
        <f>IF(ISNUMBER(SEARCH('Анкета пустая'!$B$4,C1298)),MAX($B$1:B1297)+1,0)</f>
        <v>0</v>
      </c>
      <c r="C1298" s="47" t="s">
        <v>1386</v>
      </c>
      <c r="E1298">
        <v>1297</v>
      </c>
      <c r="F1298" t="e">
        <f t="shared" si="20"/>
        <v>#N/A</v>
      </c>
    </row>
    <row r="1299" spans="1:6" x14ac:dyDescent="0.25">
      <c r="A1299" s="1" t="s">
        <v>315</v>
      </c>
      <c r="B1299" s="1">
        <f>IF(ISNUMBER(SEARCH('Анкета пустая'!$B$4,C1299)),MAX($B$1:B1298)+1,0)</f>
        <v>0</v>
      </c>
      <c r="C1299" s="47" t="s">
        <v>1387</v>
      </c>
      <c r="E1299">
        <v>1298</v>
      </c>
      <c r="F1299" t="e">
        <f t="shared" si="20"/>
        <v>#N/A</v>
      </c>
    </row>
    <row r="1300" spans="1:6" x14ac:dyDescent="0.25">
      <c r="A1300" s="1" t="s">
        <v>328</v>
      </c>
      <c r="B1300" s="1">
        <f>IF(ISNUMBER(SEARCH('Анкета пустая'!$B$4,C1300)),MAX($B$1:B1299)+1,0)</f>
        <v>0</v>
      </c>
      <c r="C1300" s="47" t="s">
        <v>3758</v>
      </c>
      <c r="E1300">
        <v>1299</v>
      </c>
      <c r="F1300" t="e">
        <f t="shared" si="20"/>
        <v>#N/A</v>
      </c>
    </row>
    <row r="1301" spans="1:6" x14ac:dyDescent="0.25">
      <c r="A1301" s="1" t="s">
        <v>328</v>
      </c>
      <c r="B1301" s="1">
        <f>IF(ISNUMBER(SEARCH('Анкета пустая'!$B$4,C1301)),MAX($B$1:B1300)+1,0)</f>
        <v>0</v>
      </c>
      <c r="C1301" s="47" t="s">
        <v>1480</v>
      </c>
      <c r="E1301">
        <v>1300</v>
      </c>
      <c r="F1301" t="e">
        <f t="shared" si="20"/>
        <v>#N/A</v>
      </c>
    </row>
    <row r="1302" spans="1:6" x14ac:dyDescent="0.25">
      <c r="A1302" s="1">
        <v>2059520</v>
      </c>
      <c r="B1302" s="1">
        <f>IF(ISNUMBER(SEARCH('Анкета пустая'!$B$4,C1302)),MAX($B$1:B1301)+1,0)</f>
        <v>0</v>
      </c>
      <c r="C1302" s="47" t="s">
        <v>814</v>
      </c>
      <c r="E1302">
        <v>1301</v>
      </c>
      <c r="F1302" t="e">
        <f t="shared" si="20"/>
        <v>#N/A</v>
      </c>
    </row>
    <row r="1303" spans="1:6" x14ac:dyDescent="0.25">
      <c r="A1303" s="1" t="s">
        <v>440</v>
      </c>
      <c r="B1303" s="1">
        <f>IF(ISNUMBER(SEARCH('Анкета пустая'!$B$4,C1303)),MAX($B$1:B1302)+1,0)</f>
        <v>0</v>
      </c>
      <c r="C1303" s="47" t="s">
        <v>1852</v>
      </c>
      <c r="E1303">
        <v>1302</v>
      </c>
      <c r="F1303" t="e">
        <f t="shared" si="20"/>
        <v>#N/A</v>
      </c>
    </row>
    <row r="1304" spans="1:6" x14ac:dyDescent="0.25">
      <c r="A1304" s="1" t="s">
        <v>169</v>
      </c>
      <c r="B1304" s="1">
        <f>IF(ISNUMBER(SEARCH('Анкета пустая'!$B$4,C1304)),MAX($B$1:B1303)+1,0)</f>
        <v>0</v>
      </c>
      <c r="C1304" s="47" t="s">
        <v>647</v>
      </c>
      <c r="E1304">
        <v>1303</v>
      </c>
      <c r="F1304" t="e">
        <f t="shared" si="20"/>
        <v>#N/A</v>
      </c>
    </row>
    <row r="1305" spans="1:6" x14ac:dyDescent="0.25">
      <c r="A1305" s="1">
        <v>3313190</v>
      </c>
      <c r="B1305" s="1">
        <f>IF(ISNUMBER(SEARCH('Анкета пустая'!$B$4,C1305)),MAX($B$1:B1304)+1,0)</f>
        <v>0</v>
      </c>
      <c r="C1305" s="47" t="s">
        <v>1955</v>
      </c>
      <c r="E1305">
        <v>1304</v>
      </c>
      <c r="F1305" t="e">
        <f t="shared" si="20"/>
        <v>#N/A</v>
      </c>
    </row>
    <row r="1306" spans="1:6" x14ac:dyDescent="0.25">
      <c r="A1306" s="1" t="s">
        <v>479</v>
      </c>
      <c r="B1306" s="1">
        <f>IF(ISNUMBER(SEARCH('Анкета пустая'!$B$4,C1306)),MAX($B$1:B1305)+1,0)</f>
        <v>0</v>
      </c>
      <c r="C1306" s="47" t="s">
        <v>3772</v>
      </c>
      <c r="E1306">
        <v>1305</v>
      </c>
      <c r="F1306" t="e">
        <f t="shared" si="20"/>
        <v>#N/A</v>
      </c>
    </row>
    <row r="1307" spans="1:6" x14ac:dyDescent="0.25">
      <c r="A1307" s="1" t="s">
        <v>478</v>
      </c>
      <c r="B1307" s="1">
        <f>IF(ISNUMBER(SEARCH('Анкета пустая'!$B$4,C1307)),MAX($B$1:B1306)+1,0)</f>
        <v>0</v>
      </c>
      <c r="C1307" s="47" t="s">
        <v>3808</v>
      </c>
      <c r="E1307">
        <v>1306</v>
      </c>
      <c r="F1307" t="e">
        <f t="shared" si="20"/>
        <v>#N/A</v>
      </c>
    </row>
    <row r="1308" spans="1:6" x14ac:dyDescent="0.25">
      <c r="A1308" s="1">
        <v>2344120</v>
      </c>
      <c r="B1308" s="1">
        <f>IF(ISNUMBER(SEARCH('Анкета пустая'!$B$4,C1308)),MAX($B$1:B1307)+1,0)</f>
        <v>0</v>
      </c>
      <c r="C1308" s="47" t="s">
        <v>3740</v>
      </c>
      <c r="E1308">
        <v>1307</v>
      </c>
      <c r="F1308" t="e">
        <f t="shared" si="20"/>
        <v>#N/A</v>
      </c>
    </row>
    <row r="1309" spans="1:6" x14ac:dyDescent="0.25">
      <c r="A1309" s="1" t="s">
        <v>3680</v>
      </c>
      <c r="B1309" s="1">
        <f>IF(ISNUMBER(SEARCH('Анкета пустая'!$B$4,C1309)),MAX($B$1:B1308)+1,0)</f>
        <v>0</v>
      </c>
      <c r="C1309" s="47" t="s">
        <v>1313</v>
      </c>
      <c r="E1309">
        <v>1308</v>
      </c>
      <c r="F1309" t="e">
        <f t="shared" si="20"/>
        <v>#N/A</v>
      </c>
    </row>
    <row r="1310" spans="1:6" x14ac:dyDescent="0.25">
      <c r="A1310" s="1">
        <v>2573300</v>
      </c>
      <c r="B1310" s="1">
        <f>IF(ISNUMBER(SEARCH('Анкета пустая'!$B$4,C1310)),MAX($B$1:B1309)+1,0)</f>
        <v>0</v>
      </c>
      <c r="C1310" s="47" t="s">
        <v>1182</v>
      </c>
      <c r="E1310">
        <v>1309</v>
      </c>
      <c r="F1310" t="e">
        <f t="shared" si="20"/>
        <v>#N/A</v>
      </c>
    </row>
    <row r="1311" spans="1:6" x14ac:dyDescent="0.25">
      <c r="A1311" s="1">
        <v>1396163</v>
      </c>
      <c r="B1311" s="1">
        <f>IF(ISNUMBER(SEARCH('Анкета пустая'!$B$4,C1311)),MAX($B$1:B1310)+1,0)</f>
        <v>0</v>
      </c>
      <c r="C1311" s="47" t="s">
        <v>605</v>
      </c>
      <c r="E1311">
        <v>1310</v>
      </c>
      <c r="F1311" t="e">
        <f t="shared" si="20"/>
        <v>#N/A</v>
      </c>
    </row>
    <row r="1312" spans="1:6" x14ac:dyDescent="0.25">
      <c r="A1312" s="1" t="s">
        <v>344</v>
      </c>
      <c r="B1312" s="1">
        <f>IF(ISNUMBER(SEARCH('Анкета пустая'!$B$4,C1312)),MAX($B$1:B1311)+1,0)</f>
        <v>0</v>
      </c>
      <c r="C1312" s="47" t="s">
        <v>1539</v>
      </c>
      <c r="E1312">
        <v>1311</v>
      </c>
      <c r="F1312" t="e">
        <f t="shared" si="20"/>
        <v>#N/A</v>
      </c>
    </row>
    <row r="1313" spans="1:6" x14ac:dyDescent="0.25">
      <c r="A1313" s="1" t="s">
        <v>336</v>
      </c>
      <c r="B1313" s="1">
        <f>IF(ISNUMBER(SEARCH('Анкета пустая'!$B$4,C1313)),MAX($B$1:B1312)+1,0)</f>
        <v>0</v>
      </c>
      <c r="C1313" s="47" t="s">
        <v>1500</v>
      </c>
      <c r="E1313">
        <v>1312</v>
      </c>
      <c r="F1313" t="e">
        <f t="shared" si="20"/>
        <v>#N/A</v>
      </c>
    </row>
    <row r="1314" spans="1:6" x14ac:dyDescent="0.25">
      <c r="A1314" s="1">
        <v>2014120</v>
      </c>
      <c r="B1314" s="1">
        <f>IF(ISNUMBER(SEARCH('Анкета пустая'!$B$4,C1314)),MAX($B$1:B1313)+1,0)</f>
        <v>0</v>
      </c>
      <c r="C1314" s="47" t="s">
        <v>730</v>
      </c>
      <c r="E1314">
        <v>1313</v>
      </c>
      <c r="F1314" t="e">
        <f t="shared" si="20"/>
        <v>#N/A</v>
      </c>
    </row>
    <row r="1315" spans="1:6" x14ac:dyDescent="0.25">
      <c r="A1315" s="1" t="s">
        <v>328</v>
      </c>
      <c r="B1315" s="1">
        <f>IF(ISNUMBER(SEARCH('Анкета пустая'!$B$4,C1315)),MAX($B$1:B1314)+1,0)</f>
        <v>0</v>
      </c>
      <c r="C1315" s="47" t="s">
        <v>1474</v>
      </c>
      <c r="E1315">
        <v>1314</v>
      </c>
      <c r="F1315" t="e">
        <f t="shared" si="20"/>
        <v>#N/A</v>
      </c>
    </row>
    <row r="1316" spans="1:6" x14ac:dyDescent="0.25">
      <c r="A1316" s="1" t="s">
        <v>328</v>
      </c>
      <c r="B1316" s="1">
        <f>IF(ISNUMBER(SEARCH('Анкета пустая'!$B$4,C1316)),MAX($B$1:B1315)+1,0)</f>
        <v>0</v>
      </c>
      <c r="C1316" s="47" t="s">
        <v>1475</v>
      </c>
      <c r="E1316">
        <v>1315</v>
      </c>
      <c r="F1316" t="e">
        <f t="shared" si="20"/>
        <v>#N/A</v>
      </c>
    </row>
    <row r="1317" spans="1:6" x14ac:dyDescent="0.25">
      <c r="A1317" s="1" t="s">
        <v>458</v>
      </c>
      <c r="B1317" s="1">
        <f>IF(ISNUMBER(SEARCH('Анкета пустая'!$B$4,C1317)),MAX($B$1:B1316)+1,0)</f>
        <v>0</v>
      </c>
      <c r="C1317" s="47" t="s">
        <v>1900</v>
      </c>
      <c r="E1317">
        <v>1316</v>
      </c>
      <c r="F1317" t="e">
        <f t="shared" si="20"/>
        <v>#N/A</v>
      </c>
    </row>
    <row r="1318" spans="1:6" x14ac:dyDescent="0.25">
      <c r="A1318" s="1" t="s">
        <v>178</v>
      </c>
      <c r="B1318" s="1">
        <f>IF(ISNUMBER(SEARCH('Анкета пустая'!$B$4,C1318)),MAX($B$1:B1317)+1,0)</f>
        <v>0</v>
      </c>
      <c r="C1318" s="47" t="s">
        <v>659</v>
      </c>
      <c r="E1318">
        <v>1317</v>
      </c>
      <c r="F1318" t="e">
        <f t="shared" si="20"/>
        <v>#N/A</v>
      </c>
    </row>
    <row r="1319" spans="1:6" x14ac:dyDescent="0.25">
      <c r="A1319" s="1" t="s">
        <v>268</v>
      </c>
      <c r="B1319" s="1">
        <f>IF(ISNUMBER(SEARCH('Анкета пустая'!$B$4,C1319)),MAX($B$1:B1318)+1,0)</f>
        <v>0</v>
      </c>
      <c r="C1319" s="47" t="s">
        <v>1121</v>
      </c>
      <c r="E1319">
        <v>1318</v>
      </c>
      <c r="F1319" t="e">
        <f t="shared" si="20"/>
        <v>#N/A</v>
      </c>
    </row>
    <row r="1320" spans="1:6" x14ac:dyDescent="0.25">
      <c r="A1320" s="1" t="s">
        <v>261</v>
      </c>
      <c r="B1320" s="1">
        <f>IF(ISNUMBER(SEARCH('Анкета пустая'!$B$4,C1320)),MAX($B$1:B1319)+1,0)</f>
        <v>0</v>
      </c>
      <c r="C1320" s="47" t="s">
        <v>1105</v>
      </c>
      <c r="E1320">
        <v>1319</v>
      </c>
      <c r="F1320" t="e">
        <f t="shared" si="20"/>
        <v>#N/A</v>
      </c>
    </row>
    <row r="1321" spans="1:6" x14ac:dyDescent="0.25">
      <c r="A1321" s="1">
        <v>2630110</v>
      </c>
      <c r="B1321" s="1">
        <f>IF(ISNUMBER(SEARCH('Анкета пустая'!$B$4,C1321)),MAX($B$1:B1320)+1,0)</f>
        <v>0</v>
      </c>
      <c r="C1321" s="47" t="s">
        <v>1348</v>
      </c>
      <c r="E1321">
        <v>1320</v>
      </c>
      <c r="F1321" t="e">
        <f t="shared" si="20"/>
        <v>#N/A</v>
      </c>
    </row>
    <row r="1322" spans="1:6" x14ac:dyDescent="0.25">
      <c r="A1322" s="47" t="s">
        <v>377</v>
      </c>
      <c r="B1322" s="1">
        <f>IF(ISNUMBER(SEARCH('Анкета пустая'!$B$4,C1322)),MAX($B$1:B1321)+1,0)</f>
        <v>0</v>
      </c>
      <c r="C1322" s="47" t="s">
        <v>1643</v>
      </c>
      <c r="E1322">
        <v>1321</v>
      </c>
      <c r="F1322" t="e">
        <f t="shared" si="20"/>
        <v>#N/A</v>
      </c>
    </row>
    <row r="1323" spans="1:6" x14ac:dyDescent="0.25">
      <c r="A1323" s="1" t="s">
        <v>493</v>
      </c>
      <c r="B1323" s="1">
        <f>IF(ISNUMBER(SEARCH('Анкета пустая'!$B$4,C1323)),MAX($B$1:B1322)+1,0)</f>
        <v>0</v>
      </c>
      <c r="C1323" s="47" t="s">
        <v>1982</v>
      </c>
      <c r="E1323">
        <v>1322</v>
      </c>
      <c r="F1323" t="e">
        <f t="shared" si="20"/>
        <v>#N/A</v>
      </c>
    </row>
    <row r="1324" spans="1:6" x14ac:dyDescent="0.25">
      <c r="A1324" s="1" t="s">
        <v>339</v>
      </c>
      <c r="B1324" s="1">
        <f>IF(ISNUMBER(SEARCH('Анкета пустая'!$B$4,C1324)),MAX($B$1:B1323)+1,0)</f>
        <v>0</v>
      </c>
      <c r="C1324" s="47" t="s">
        <v>1506</v>
      </c>
      <c r="E1324">
        <v>1323</v>
      </c>
      <c r="F1324" t="e">
        <f t="shared" si="20"/>
        <v>#N/A</v>
      </c>
    </row>
    <row r="1325" spans="1:6" x14ac:dyDescent="0.25">
      <c r="A1325" s="47" t="s">
        <v>524</v>
      </c>
      <c r="B1325" s="1">
        <f>IF(ISNUMBER(SEARCH('Анкета пустая'!$B$4,C1325)),MAX($B$1:B1324)+1,0)</f>
        <v>0</v>
      </c>
      <c r="C1325" s="47" t="s">
        <v>2040</v>
      </c>
      <c r="E1325">
        <v>1324</v>
      </c>
      <c r="F1325" t="e">
        <f t="shared" si="20"/>
        <v>#N/A</v>
      </c>
    </row>
    <row r="1326" spans="1:6" x14ac:dyDescent="0.25">
      <c r="A1326" s="1" t="s">
        <v>217</v>
      </c>
      <c r="B1326" s="1">
        <f>IF(ISNUMBER(SEARCH('Анкета пустая'!$B$4,C1326)),MAX($B$1:B1325)+1,0)</f>
        <v>0</v>
      </c>
      <c r="C1326" s="47" t="s">
        <v>921</v>
      </c>
      <c r="E1326">
        <v>1325</v>
      </c>
      <c r="F1326" t="e">
        <f t="shared" si="20"/>
        <v>#N/A</v>
      </c>
    </row>
    <row r="1327" spans="1:6" x14ac:dyDescent="0.25">
      <c r="A1327" s="1">
        <v>2059520</v>
      </c>
      <c r="B1327" s="1">
        <f>IF(ISNUMBER(SEARCH('Анкета пустая'!$B$4,C1327)),MAX($B$1:B1326)+1,0)</f>
        <v>0</v>
      </c>
      <c r="C1327" s="47" t="s">
        <v>810</v>
      </c>
      <c r="E1327">
        <v>1326</v>
      </c>
      <c r="F1327" t="e">
        <f t="shared" si="20"/>
        <v>#N/A</v>
      </c>
    </row>
    <row r="1328" spans="1:6" x14ac:dyDescent="0.25">
      <c r="A1328" s="1">
        <v>2014410</v>
      </c>
      <c r="B1328" s="1">
        <f>IF(ISNUMBER(SEARCH('Анкета пустая'!$B$4,C1328)),MAX($B$1:B1327)+1,0)</f>
        <v>0</v>
      </c>
      <c r="C1328" s="47" t="s">
        <v>741</v>
      </c>
      <c r="E1328">
        <v>1327</v>
      </c>
      <c r="F1328" t="e">
        <f t="shared" si="20"/>
        <v>#N/A</v>
      </c>
    </row>
    <row r="1329" spans="1:6" x14ac:dyDescent="0.25">
      <c r="A1329" s="1">
        <v>2014410</v>
      </c>
      <c r="B1329" s="1">
        <f>IF(ISNUMBER(SEARCH('Анкета пустая'!$B$4,C1329)),MAX($B$1:B1328)+1,0)</f>
        <v>0</v>
      </c>
      <c r="C1329" s="47" t="s">
        <v>742</v>
      </c>
      <c r="E1329">
        <v>1328</v>
      </c>
      <c r="F1329" t="e">
        <f t="shared" si="20"/>
        <v>#N/A</v>
      </c>
    </row>
    <row r="1330" spans="1:6" x14ac:dyDescent="0.25">
      <c r="A1330" s="1" t="s">
        <v>431</v>
      </c>
      <c r="B1330" s="1">
        <f>IF(ISNUMBER(SEARCH('Анкета пустая'!$B$4,C1330)),MAX($B$1:B1329)+1,0)</f>
        <v>0</v>
      </c>
      <c r="C1330" s="47" t="s">
        <v>3669</v>
      </c>
      <c r="E1330">
        <v>1329</v>
      </c>
      <c r="F1330" t="e">
        <f t="shared" si="20"/>
        <v>#N/A</v>
      </c>
    </row>
    <row r="1331" spans="1:6" x14ac:dyDescent="0.25">
      <c r="A1331" s="1">
        <v>2013423</v>
      </c>
      <c r="B1331" s="1">
        <f>IF(ISNUMBER(SEARCH('Анкета пустая'!$B$4,C1331)),MAX($B$1:B1330)+1,0)</f>
        <v>0</v>
      </c>
      <c r="C1331" s="47" t="s">
        <v>718</v>
      </c>
      <c r="E1331">
        <v>1330</v>
      </c>
      <c r="F1331" t="e">
        <f t="shared" si="20"/>
        <v>#N/A</v>
      </c>
    </row>
    <row r="1332" spans="1:6" x14ac:dyDescent="0.25">
      <c r="A1332" s="1" t="s">
        <v>215</v>
      </c>
      <c r="B1332" s="1">
        <f>IF(ISNUMBER(SEARCH('Анкета пустая'!$B$4,C1332)),MAX($B$1:B1331)+1,0)</f>
        <v>0</v>
      </c>
      <c r="C1332" s="47" t="s">
        <v>887</v>
      </c>
      <c r="E1332">
        <v>1331</v>
      </c>
      <c r="F1332" t="e">
        <f t="shared" si="20"/>
        <v>#N/A</v>
      </c>
    </row>
    <row r="1333" spans="1:6" x14ac:dyDescent="0.25">
      <c r="A1333" s="1" t="s">
        <v>216</v>
      </c>
      <c r="B1333" s="1">
        <f>IF(ISNUMBER(SEARCH('Анкета пустая'!$B$4,C1333)),MAX($B$1:B1332)+1,0)</f>
        <v>0</v>
      </c>
      <c r="C1333" s="47" t="s">
        <v>905</v>
      </c>
      <c r="E1333">
        <v>1332</v>
      </c>
      <c r="F1333" t="e">
        <f t="shared" si="20"/>
        <v>#N/A</v>
      </c>
    </row>
    <row r="1334" spans="1:6" x14ac:dyDescent="0.25">
      <c r="A1334" s="1" t="s">
        <v>216</v>
      </c>
      <c r="B1334" s="1">
        <f>IF(ISNUMBER(SEARCH('Анкета пустая'!$B$4,C1334)),MAX($B$1:B1333)+1,0)</f>
        <v>0</v>
      </c>
      <c r="C1334" s="47" t="s">
        <v>904</v>
      </c>
      <c r="E1334">
        <v>1333</v>
      </c>
      <c r="F1334" t="e">
        <f t="shared" si="20"/>
        <v>#N/A</v>
      </c>
    </row>
    <row r="1335" spans="1:6" x14ac:dyDescent="0.25">
      <c r="A1335" s="1" t="s">
        <v>216</v>
      </c>
      <c r="B1335" s="1">
        <f>IF(ISNUMBER(SEARCH('Анкета пустая'!$B$4,C1335)),MAX($B$1:B1334)+1,0)</f>
        <v>0</v>
      </c>
      <c r="C1335" s="47" t="s">
        <v>903</v>
      </c>
      <c r="E1335">
        <v>1334</v>
      </c>
      <c r="F1335" t="e">
        <f t="shared" si="20"/>
        <v>#N/A</v>
      </c>
    </row>
    <row r="1336" spans="1:6" x14ac:dyDescent="0.25">
      <c r="A1336" s="1" t="s">
        <v>260</v>
      </c>
      <c r="B1336" s="1">
        <f>IF(ISNUMBER(SEARCH('Анкета пустая'!$B$4,C1336)),MAX($B$1:B1335)+1,0)</f>
        <v>0</v>
      </c>
      <c r="C1336" s="47" t="s">
        <v>1080</v>
      </c>
      <c r="E1336">
        <v>1335</v>
      </c>
      <c r="F1336" t="e">
        <f t="shared" si="20"/>
        <v>#N/A</v>
      </c>
    </row>
    <row r="1337" spans="1:6" x14ac:dyDescent="0.25">
      <c r="A1337" s="1" t="s">
        <v>216</v>
      </c>
      <c r="B1337" s="1">
        <f>IF(ISNUMBER(SEARCH('Анкета пустая'!$B$4,C1337)),MAX($B$1:B1336)+1,0)</f>
        <v>0</v>
      </c>
      <c r="C1337" s="47" t="s">
        <v>899</v>
      </c>
      <c r="E1337">
        <v>1336</v>
      </c>
      <c r="F1337" t="e">
        <f t="shared" si="20"/>
        <v>#N/A</v>
      </c>
    </row>
    <row r="1338" spans="1:6" x14ac:dyDescent="0.25">
      <c r="A1338" s="1" t="s">
        <v>274</v>
      </c>
      <c r="B1338" s="1">
        <f>IF(ISNUMBER(SEARCH('Анкета пустая'!$B$4,C1338)),MAX($B$1:B1337)+1,0)</f>
        <v>0</v>
      </c>
      <c r="C1338" s="47" t="s">
        <v>1245</v>
      </c>
      <c r="E1338">
        <v>1337</v>
      </c>
      <c r="F1338" t="e">
        <f t="shared" si="20"/>
        <v>#N/A</v>
      </c>
    </row>
    <row r="1339" spans="1:6" x14ac:dyDescent="0.25">
      <c r="A1339" s="1">
        <v>2573300</v>
      </c>
      <c r="B1339" s="1">
        <f>IF(ISNUMBER(SEARCH('Анкета пустая'!$B$4,C1339)),MAX($B$1:B1338)+1,0)</f>
        <v>0</v>
      </c>
      <c r="C1339" s="47" t="s">
        <v>1167</v>
      </c>
      <c r="E1339">
        <v>1338</v>
      </c>
      <c r="F1339" t="e">
        <f t="shared" si="20"/>
        <v>#N/A</v>
      </c>
    </row>
    <row r="1340" spans="1:6" x14ac:dyDescent="0.25">
      <c r="A1340" s="1">
        <v>2221212</v>
      </c>
      <c r="B1340" s="1">
        <f>IF(ISNUMBER(SEARCH('Анкета пустая'!$B$4,C1340)),MAX($B$1:B1339)+1,0)</f>
        <v>0</v>
      </c>
      <c r="C1340" s="47" t="s">
        <v>883</v>
      </c>
      <c r="E1340">
        <v>1339</v>
      </c>
      <c r="F1340" t="e">
        <f t="shared" si="20"/>
        <v>#N/A</v>
      </c>
    </row>
    <row r="1341" spans="1:6" x14ac:dyDescent="0.25">
      <c r="A1341" s="1">
        <v>2221212</v>
      </c>
      <c r="B1341" s="1">
        <f>IF(ISNUMBER(SEARCH('Анкета пустая'!$B$4,C1341)),MAX($B$1:B1340)+1,0)</f>
        <v>0</v>
      </c>
      <c r="C1341" s="47" t="s">
        <v>884</v>
      </c>
      <c r="E1341">
        <v>1340</v>
      </c>
      <c r="F1341" t="e">
        <f t="shared" si="20"/>
        <v>#N/A</v>
      </c>
    </row>
    <row r="1342" spans="1:6" x14ac:dyDescent="0.25">
      <c r="A1342" s="1" t="s">
        <v>256</v>
      </c>
      <c r="B1342" s="1">
        <f>IF(ISNUMBER(SEARCH('Анкета пустая'!$B$4,C1342)),MAX($B$1:B1341)+1,0)</f>
        <v>0</v>
      </c>
      <c r="C1342" s="47" t="s">
        <v>1070</v>
      </c>
      <c r="E1342">
        <v>1341</v>
      </c>
      <c r="F1342" t="e">
        <f t="shared" si="20"/>
        <v>#N/A</v>
      </c>
    </row>
    <row r="1343" spans="1:6" x14ac:dyDescent="0.25">
      <c r="A1343" s="1" t="s">
        <v>216</v>
      </c>
      <c r="B1343" s="1">
        <f>IF(ISNUMBER(SEARCH('Анкета пустая'!$B$4,C1343)),MAX($B$1:B1342)+1,0)</f>
        <v>0</v>
      </c>
      <c r="C1343" s="47" t="s">
        <v>907</v>
      </c>
      <c r="E1343">
        <v>1342</v>
      </c>
      <c r="F1343" t="e">
        <f t="shared" si="20"/>
        <v>#N/A</v>
      </c>
    </row>
    <row r="1344" spans="1:6" x14ac:dyDescent="0.25">
      <c r="A1344" s="1" t="s">
        <v>216</v>
      </c>
      <c r="B1344" s="1">
        <f>IF(ISNUMBER(SEARCH('Анкета пустая'!$B$4,C1344)),MAX($B$1:B1343)+1,0)</f>
        <v>0</v>
      </c>
      <c r="C1344" s="47" t="s">
        <v>906</v>
      </c>
      <c r="E1344">
        <v>1343</v>
      </c>
      <c r="F1344" t="e">
        <f t="shared" si="20"/>
        <v>#N/A</v>
      </c>
    </row>
    <row r="1345" spans="1:6" x14ac:dyDescent="0.25">
      <c r="A1345" s="1" t="s">
        <v>257</v>
      </c>
      <c r="B1345" s="1">
        <f>IF(ISNUMBER(SEARCH('Анкета пустая'!$B$4,C1345)),MAX($B$1:B1344)+1,0)</f>
        <v>0</v>
      </c>
      <c r="C1345" s="47" t="s">
        <v>3661</v>
      </c>
      <c r="E1345">
        <v>1344</v>
      </c>
      <c r="F1345" t="e">
        <f t="shared" si="20"/>
        <v>#N/A</v>
      </c>
    </row>
    <row r="1346" spans="1:6" x14ac:dyDescent="0.25">
      <c r="A1346" s="1" t="s">
        <v>257</v>
      </c>
      <c r="B1346" s="1">
        <f>IF(ISNUMBER(SEARCH('Анкета пустая'!$B$4,C1346)),MAX($B$1:B1345)+1,0)</f>
        <v>0</v>
      </c>
      <c r="C1346" s="47" t="s">
        <v>3660</v>
      </c>
      <c r="E1346">
        <v>1345</v>
      </c>
      <c r="F1346" t="e">
        <f t="shared" ref="F1346:F1409" si="21">VLOOKUP(E1346,B:C,2,0)</f>
        <v>#N/A</v>
      </c>
    </row>
    <row r="1347" spans="1:6" x14ac:dyDescent="0.25">
      <c r="A1347" s="1" t="s">
        <v>256</v>
      </c>
      <c r="B1347" s="1">
        <f>IF(ISNUMBER(SEARCH('Анкета пустая'!$B$4,C1347)),MAX($B$1:B1346)+1,0)</f>
        <v>0</v>
      </c>
      <c r="C1347" s="47" t="s">
        <v>1069</v>
      </c>
      <c r="E1347">
        <v>1346</v>
      </c>
      <c r="F1347" t="e">
        <f t="shared" si="21"/>
        <v>#N/A</v>
      </c>
    </row>
    <row r="1348" spans="1:6" x14ac:dyDescent="0.25">
      <c r="A1348" s="1">
        <v>2444261</v>
      </c>
      <c r="B1348" s="1">
        <f>IF(ISNUMBER(SEARCH('Анкета пустая'!$B$4,C1348)),MAX($B$1:B1347)+1,0)</f>
        <v>0</v>
      </c>
      <c r="C1348" s="47" t="s">
        <v>1099</v>
      </c>
      <c r="E1348">
        <v>1347</v>
      </c>
      <c r="F1348" t="e">
        <f t="shared" si="21"/>
        <v>#N/A</v>
      </c>
    </row>
    <row r="1349" spans="1:6" x14ac:dyDescent="0.25">
      <c r="A1349" s="1" t="s">
        <v>216</v>
      </c>
      <c r="B1349" s="1">
        <f>IF(ISNUMBER(SEARCH('Анкета пустая'!$B$4,C1349)),MAX($B$1:B1348)+1,0)</f>
        <v>0</v>
      </c>
      <c r="C1349" s="47" t="s">
        <v>895</v>
      </c>
      <c r="E1349">
        <v>1348</v>
      </c>
      <c r="F1349" t="e">
        <f t="shared" si="21"/>
        <v>#N/A</v>
      </c>
    </row>
    <row r="1350" spans="1:6" x14ac:dyDescent="0.25">
      <c r="A1350" s="47" t="s">
        <v>378</v>
      </c>
      <c r="B1350" s="1">
        <f>IF(ISNUMBER(SEARCH('Анкета пустая'!$B$4,C1350)),MAX($B$1:B1349)+1,0)</f>
        <v>0</v>
      </c>
      <c r="C1350" s="47" t="s">
        <v>1652</v>
      </c>
      <c r="E1350">
        <v>1349</v>
      </c>
      <c r="F1350" t="e">
        <f t="shared" si="21"/>
        <v>#N/A</v>
      </c>
    </row>
    <row r="1351" spans="1:6" x14ac:dyDescent="0.25">
      <c r="A1351" s="1">
        <v>2573300</v>
      </c>
      <c r="B1351" s="1">
        <f>IF(ISNUMBER(SEARCH('Анкета пустая'!$B$4,C1351)),MAX($B$1:B1350)+1,0)</f>
        <v>0</v>
      </c>
      <c r="C1351" s="47" t="s">
        <v>1169</v>
      </c>
      <c r="E1351">
        <v>1350</v>
      </c>
      <c r="F1351" t="e">
        <f t="shared" si="21"/>
        <v>#N/A</v>
      </c>
    </row>
    <row r="1352" spans="1:6" x14ac:dyDescent="0.25">
      <c r="A1352" s="1">
        <v>2573300</v>
      </c>
      <c r="B1352" s="1">
        <f>IF(ISNUMBER(SEARCH('Анкета пустая'!$B$4,C1352)),MAX($B$1:B1351)+1,0)</f>
        <v>0</v>
      </c>
      <c r="C1352" s="47" t="s">
        <v>1170</v>
      </c>
      <c r="E1352">
        <v>1351</v>
      </c>
      <c r="F1352" t="e">
        <f t="shared" si="21"/>
        <v>#N/A</v>
      </c>
    </row>
    <row r="1353" spans="1:6" x14ac:dyDescent="0.25">
      <c r="A1353" s="1">
        <v>2573300</v>
      </c>
      <c r="B1353" s="1">
        <f>IF(ISNUMBER(SEARCH('Анкета пустая'!$B$4,C1353)),MAX($B$1:B1352)+1,0)</f>
        <v>0</v>
      </c>
      <c r="C1353" s="47" t="s">
        <v>1168</v>
      </c>
      <c r="E1353">
        <v>1352</v>
      </c>
      <c r="F1353" t="e">
        <f t="shared" si="21"/>
        <v>#N/A</v>
      </c>
    </row>
    <row r="1354" spans="1:6" x14ac:dyDescent="0.25">
      <c r="A1354" s="1" t="s">
        <v>229</v>
      </c>
      <c r="B1354" s="1">
        <f>IF(ISNUMBER(SEARCH('Анкета пустая'!$B$4,C1354)),MAX($B$1:B1353)+1,0)</f>
        <v>0</v>
      </c>
      <c r="C1354" s="47" t="s">
        <v>972</v>
      </c>
      <c r="E1354">
        <v>1353</v>
      </c>
      <c r="F1354" t="e">
        <f t="shared" si="21"/>
        <v>#N/A</v>
      </c>
    </row>
    <row r="1355" spans="1:6" x14ac:dyDescent="0.25">
      <c r="A1355" s="1" t="s">
        <v>452</v>
      </c>
      <c r="B1355" s="1">
        <f>IF(ISNUMBER(SEARCH('Анкета пустая'!$B$4,C1355)),MAX($B$1:B1354)+1,0)</f>
        <v>0</v>
      </c>
      <c r="C1355" s="47" t="s">
        <v>1886</v>
      </c>
      <c r="E1355">
        <v>1354</v>
      </c>
      <c r="F1355" t="e">
        <f t="shared" si="21"/>
        <v>#N/A</v>
      </c>
    </row>
    <row r="1356" spans="1:6" x14ac:dyDescent="0.25">
      <c r="A1356" s="1" t="s">
        <v>451</v>
      </c>
      <c r="B1356" s="1">
        <f>IF(ISNUMBER(SEARCH('Анкета пустая'!$B$4,C1356)),MAX($B$1:B1355)+1,0)</f>
        <v>0</v>
      </c>
      <c r="C1356" s="47" t="s">
        <v>1884</v>
      </c>
      <c r="E1356">
        <v>1355</v>
      </c>
      <c r="F1356" t="e">
        <f t="shared" si="21"/>
        <v>#N/A</v>
      </c>
    </row>
    <row r="1357" spans="1:6" x14ac:dyDescent="0.25">
      <c r="A1357" s="1" t="s">
        <v>155</v>
      </c>
      <c r="B1357" s="1">
        <f>IF(ISNUMBER(SEARCH('Анкета пустая'!$B$4,C1357)),MAX($B$1:B1356)+1,0)</f>
        <v>0</v>
      </c>
      <c r="C1357" s="47" t="s">
        <v>626</v>
      </c>
      <c r="E1357">
        <v>1356</v>
      </c>
      <c r="F1357" t="e">
        <f t="shared" si="21"/>
        <v>#N/A</v>
      </c>
    </row>
    <row r="1358" spans="1:6" x14ac:dyDescent="0.25">
      <c r="A1358" s="1" t="s">
        <v>416</v>
      </c>
      <c r="B1358" s="1">
        <f>IF(ISNUMBER(SEARCH('Анкета пустая'!$B$4,C1358)),MAX($B$1:B1357)+1,0)</f>
        <v>0</v>
      </c>
      <c r="C1358" s="47" t="s">
        <v>1799</v>
      </c>
      <c r="E1358">
        <v>1357</v>
      </c>
      <c r="F1358" t="e">
        <f t="shared" si="21"/>
        <v>#N/A</v>
      </c>
    </row>
    <row r="1359" spans="1:6" x14ac:dyDescent="0.25">
      <c r="A1359" s="1" t="s">
        <v>186</v>
      </c>
      <c r="B1359" s="1">
        <f>IF(ISNUMBER(SEARCH('Анкета пустая'!$B$4,C1359)),MAX($B$1:B1358)+1,0)</f>
        <v>0</v>
      </c>
      <c r="C1359" s="47" t="s">
        <v>677</v>
      </c>
      <c r="E1359">
        <v>1358</v>
      </c>
      <c r="F1359" t="e">
        <f t="shared" si="21"/>
        <v>#N/A</v>
      </c>
    </row>
    <row r="1360" spans="1:6" x14ac:dyDescent="0.25">
      <c r="A1360" s="1">
        <v>2059520</v>
      </c>
      <c r="B1360" s="1">
        <f>IF(ISNUMBER(SEARCH('Анкета пустая'!$B$4,C1360)),MAX($B$1:B1359)+1,0)</f>
        <v>0</v>
      </c>
      <c r="C1360" s="47" t="s">
        <v>3788</v>
      </c>
      <c r="E1360">
        <v>1359</v>
      </c>
      <c r="F1360" t="e">
        <f t="shared" si="21"/>
        <v>#N/A</v>
      </c>
    </row>
    <row r="1361" spans="1:6" x14ac:dyDescent="0.25">
      <c r="A1361" s="1" t="s">
        <v>316</v>
      </c>
      <c r="B1361" s="1">
        <f>IF(ISNUMBER(SEARCH('Анкета пустая'!$B$4,C1361)),MAX($B$1:B1360)+1,0)</f>
        <v>0</v>
      </c>
      <c r="C1361" s="47" t="s">
        <v>1393</v>
      </c>
      <c r="E1361">
        <v>1360</v>
      </c>
      <c r="F1361" t="e">
        <f t="shared" si="21"/>
        <v>#N/A</v>
      </c>
    </row>
    <row r="1362" spans="1:6" x14ac:dyDescent="0.25">
      <c r="A1362" s="1" t="s">
        <v>225</v>
      </c>
      <c r="B1362" s="1">
        <f>IF(ISNUMBER(SEARCH('Анкета пустая'!$B$4,C1362)),MAX($B$1:B1361)+1,0)</f>
        <v>0</v>
      </c>
      <c r="C1362" s="47" t="s">
        <v>941</v>
      </c>
      <c r="E1362">
        <v>1361</v>
      </c>
      <c r="F1362" t="e">
        <f t="shared" si="21"/>
        <v>#N/A</v>
      </c>
    </row>
    <row r="1363" spans="1:6" x14ac:dyDescent="0.25">
      <c r="A1363" s="1" t="s">
        <v>221</v>
      </c>
      <c r="B1363" s="1">
        <f>IF(ISNUMBER(SEARCH('Анкета пустая'!$B$4,C1363)),MAX($B$1:B1362)+1,0)</f>
        <v>0</v>
      </c>
      <c r="C1363" s="47" t="s">
        <v>936</v>
      </c>
      <c r="E1363">
        <v>1362</v>
      </c>
      <c r="F1363" t="e">
        <f t="shared" si="21"/>
        <v>#N/A</v>
      </c>
    </row>
    <row r="1364" spans="1:6" x14ac:dyDescent="0.25">
      <c r="A1364" s="1" t="s">
        <v>173</v>
      </c>
      <c r="B1364" s="1">
        <f>IF(ISNUMBER(SEARCH('Анкета пустая'!$B$4,C1364)),MAX($B$1:B1363)+1,0)</f>
        <v>0</v>
      </c>
      <c r="C1364" s="47" t="s">
        <v>655</v>
      </c>
      <c r="E1364">
        <v>1363</v>
      </c>
      <c r="F1364" t="e">
        <f t="shared" si="21"/>
        <v>#N/A</v>
      </c>
    </row>
    <row r="1365" spans="1:6" x14ac:dyDescent="0.25">
      <c r="A1365" s="1" t="s">
        <v>288</v>
      </c>
      <c r="B1365" s="1">
        <f>IF(ISNUMBER(SEARCH('Анкета пустая'!$B$4,C1365)),MAX($B$1:B1364)+1,0)</f>
        <v>0</v>
      </c>
      <c r="C1365" s="47" t="s">
        <v>1296</v>
      </c>
      <c r="E1365">
        <v>1364</v>
      </c>
      <c r="F1365" t="e">
        <f t="shared" si="21"/>
        <v>#N/A</v>
      </c>
    </row>
    <row r="1366" spans="1:6" x14ac:dyDescent="0.25">
      <c r="A1366" s="1" t="s">
        <v>254</v>
      </c>
      <c r="B1366" s="1">
        <f>IF(ISNUMBER(SEARCH('Анкета пустая'!$B$4,C1366)),MAX($B$1:B1365)+1,0)</f>
        <v>0</v>
      </c>
      <c r="C1366" s="47" t="s">
        <v>3658</v>
      </c>
      <c r="E1366">
        <v>1365</v>
      </c>
      <c r="F1366" t="e">
        <f t="shared" si="21"/>
        <v>#N/A</v>
      </c>
    </row>
    <row r="1367" spans="1:6" x14ac:dyDescent="0.25">
      <c r="A1367" s="1">
        <v>2059540</v>
      </c>
      <c r="B1367" s="1">
        <f>IF(ISNUMBER(SEARCH('Анкета пустая'!$B$4,C1367)),MAX($B$1:B1366)+1,0)</f>
        <v>0</v>
      </c>
      <c r="C1367" s="47" t="s">
        <v>824</v>
      </c>
      <c r="E1367">
        <v>1366</v>
      </c>
      <c r="F1367" t="e">
        <f t="shared" si="21"/>
        <v>#N/A</v>
      </c>
    </row>
    <row r="1368" spans="1:6" x14ac:dyDescent="0.25">
      <c r="A1368" s="1">
        <v>2059540</v>
      </c>
      <c r="B1368" s="1">
        <f>IF(ISNUMBER(SEARCH('Анкета пустая'!$B$4,C1368)),MAX($B$1:B1367)+1,0)</f>
        <v>0</v>
      </c>
      <c r="C1368" s="47" t="s">
        <v>823</v>
      </c>
      <c r="E1368">
        <v>1367</v>
      </c>
      <c r="F1368" t="e">
        <f t="shared" si="21"/>
        <v>#N/A</v>
      </c>
    </row>
    <row r="1369" spans="1:6" x14ac:dyDescent="0.25">
      <c r="A1369" s="1" t="s">
        <v>316</v>
      </c>
      <c r="B1369" s="1">
        <f>IF(ISNUMBER(SEARCH('Анкета пустая'!$B$4,C1369)),MAX($B$1:B1368)+1,0)</f>
        <v>0</v>
      </c>
      <c r="C1369" s="47" t="s">
        <v>1400</v>
      </c>
      <c r="E1369">
        <v>1368</v>
      </c>
      <c r="F1369" t="e">
        <f t="shared" si="21"/>
        <v>#N/A</v>
      </c>
    </row>
    <row r="1370" spans="1:6" x14ac:dyDescent="0.25">
      <c r="A1370" s="1" t="s">
        <v>352</v>
      </c>
      <c r="B1370" s="1">
        <f>IF(ISNUMBER(SEARCH('Анкета пустая'!$B$4,C1370)),MAX($B$1:B1369)+1,0)</f>
        <v>0</v>
      </c>
      <c r="C1370" s="47" t="s">
        <v>1576</v>
      </c>
      <c r="E1370">
        <v>1369</v>
      </c>
      <c r="F1370" t="e">
        <f t="shared" si="21"/>
        <v>#N/A</v>
      </c>
    </row>
    <row r="1371" spans="1:6" x14ac:dyDescent="0.25">
      <c r="A1371" s="1" t="s">
        <v>169</v>
      </c>
      <c r="B1371" s="1">
        <f>IF(ISNUMBER(SEARCH('Анкета пустая'!$B$4,C1371)),MAX($B$1:B1370)+1,0)</f>
        <v>0</v>
      </c>
      <c r="C1371" s="47" t="s">
        <v>651</v>
      </c>
      <c r="E1371">
        <v>1370</v>
      </c>
      <c r="F1371" t="e">
        <f t="shared" si="21"/>
        <v>#N/A</v>
      </c>
    </row>
    <row r="1372" spans="1:6" x14ac:dyDescent="0.25">
      <c r="A1372" s="1" t="s">
        <v>403</v>
      </c>
      <c r="B1372" s="1">
        <f>IF(ISNUMBER(SEARCH('Анкета пустая'!$B$4,C1372)),MAX($B$1:B1371)+1,0)</f>
        <v>0</v>
      </c>
      <c r="C1372" s="47" t="s">
        <v>1748</v>
      </c>
      <c r="E1372">
        <v>1371</v>
      </c>
      <c r="F1372" t="e">
        <f t="shared" si="21"/>
        <v>#N/A</v>
      </c>
    </row>
    <row r="1373" spans="1:6" x14ac:dyDescent="0.25">
      <c r="A1373" s="1" t="s">
        <v>320</v>
      </c>
      <c r="B1373" s="1">
        <f>IF(ISNUMBER(SEARCH('Анкета пустая'!$B$4,C1373)),MAX($B$1:B1372)+1,0)</f>
        <v>0</v>
      </c>
      <c r="C1373" s="47" t="s">
        <v>1412</v>
      </c>
      <c r="E1373">
        <v>1372</v>
      </c>
      <c r="F1373" t="e">
        <f t="shared" si="21"/>
        <v>#N/A</v>
      </c>
    </row>
    <row r="1374" spans="1:6" x14ac:dyDescent="0.25">
      <c r="A1374" s="1" t="s">
        <v>210</v>
      </c>
      <c r="B1374" s="1">
        <f>IF(ISNUMBER(SEARCH('Анкета пустая'!$B$4,C1374)),MAX($B$1:B1373)+1,0)</f>
        <v>0</v>
      </c>
      <c r="C1374" s="47" t="s">
        <v>852</v>
      </c>
      <c r="E1374">
        <v>1373</v>
      </c>
      <c r="F1374" t="e">
        <f t="shared" si="21"/>
        <v>#N/A</v>
      </c>
    </row>
    <row r="1375" spans="1:6" x14ac:dyDescent="0.25">
      <c r="A1375" s="1" t="s">
        <v>210</v>
      </c>
      <c r="B1375" s="1">
        <f>IF(ISNUMBER(SEARCH('Анкета пустая'!$B$4,C1375)),MAX($B$1:B1374)+1,0)</f>
        <v>0</v>
      </c>
      <c r="C1375" s="47" t="s">
        <v>849</v>
      </c>
      <c r="E1375">
        <v>1374</v>
      </c>
      <c r="F1375" t="e">
        <f t="shared" si="21"/>
        <v>#N/A</v>
      </c>
    </row>
    <row r="1376" spans="1:6" x14ac:dyDescent="0.25">
      <c r="A1376" s="1" t="s">
        <v>210</v>
      </c>
      <c r="B1376" s="1">
        <f>IF(ISNUMBER(SEARCH('Анкета пустая'!$B$4,C1376)),MAX($B$1:B1375)+1,0)</f>
        <v>0</v>
      </c>
      <c r="C1376" s="47" t="s">
        <v>851</v>
      </c>
      <c r="E1376">
        <v>1375</v>
      </c>
      <c r="F1376" t="e">
        <f t="shared" si="21"/>
        <v>#N/A</v>
      </c>
    </row>
    <row r="1377" spans="1:6" x14ac:dyDescent="0.25">
      <c r="A1377" s="1" t="s">
        <v>210</v>
      </c>
      <c r="B1377" s="1">
        <f>IF(ISNUMBER(SEARCH('Анкета пустая'!$B$4,C1377)),MAX($B$1:B1376)+1,0)</f>
        <v>0</v>
      </c>
      <c r="C1377" s="47" t="s">
        <v>853</v>
      </c>
      <c r="E1377">
        <v>1376</v>
      </c>
      <c r="F1377" t="e">
        <f t="shared" si="21"/>
        <v>#N/A</v>
      </c>
    </row>
    <row r="1378" spans="1:6" x14ac:dyDescent="0.25">
      <c r="A1378" s="1" t="s">
        <v>210</v>
      </c>
      <c r="B1378" s="1">
        <f>IF(ISNUMBER(SEARCH('Анкета пустая'!$B$4,C1378)),MAX($B$1:B1377)+1,0)</f>
        <v>0</v>
      </c>
      <c r="C1378" s="47" t="s">
        <v>850</v>
      </c>
      <c r="E1378">
        <v>1377</v>
      </c>
      <c r="F1378" t="e">
        <f t="shared" si="21"/>
        <v>#N/A</v>
      </c>
    </row>
    <row r="1379" spans="1:6" x14ac:dyDescent="0.25">
      <c r="A1379" s="1" t="s">
        <v>231</v>
      </c>
      <c r="B1379" s="1">
        <f>IF(ISNUMBER(SEARCH('Анкета пустая'!$B$4,C1379)),MAX($B$1:B1378)+1,0)</f>
        <v>0</v>
      </c>
      <c r="C1379" s="47" t="s">
        <v>981</v>
      </c>
      <c r="E1379">
        <v>1378</v>
      </c>
      <c r="F1379" t="e">
        <f t="shared" si="21"/>
        <v>#N/A</v>
      </c>
    </row>
    <row r="1380" spans="1:6" x14ac:dyDescent="0.25">
      <c r="A1380" s="1" t="s">
        <v>228</v>
      </c>
      <c r="B1380" s="1">
        <f>IF(ISNUMBER(SEARCH('Анкета пустая'!$B$4,C1380)),MAX($B$1:B1379)+1,0)</f>
        <v>0</v>
      </c>
      <c r="C1380" s="47" t="s">
        <v>957</v>
      </c>
      <c r="E1380">
        <v>1379</v>
      </c>
      <c r="F1380" t="e">
        <f t="shared" si="21"/>
        <v>#N/A</v>
      </c>
    </row>
    <row r="1381" spans="1:6" x14ac:dyDescent="0.25">
      <c r="A1381" s="1" t="s">
        <v>316</v>
      </c>
      <c r="B1381" s="1">
        <f>IF(ISNUMBER(SEARCH('Анкета пустая'!$B$4,C1381)),MAX($B$1:B1380)+1,0)</f>
        <v>0</v>
      </c>
      <c r="C1381" s="47" t="s">
        <v>1398</v>
      </c>
      <c r="E1381">
        <v>1380</v>
      </c>
      <c r="F1381" t="e">
        <f t="shared" si="21"/>
        <v>#N/A</v>
      </c>
    </row>
    <row r="1382" spans="1:6" x14ac:dyDescent="0.25">
      <c r="A1382" s="1" t="s">
        <v>316</v>
      </c>
      <c r="B1382" s="1">
        <f>IF(ISNUMBER(SEARCH('Анкета пустая'!$B$4,C1382)),MAX($B$1:B1381)+1,0)</f>
        <v>0</v>
      </c>
      <c r="C1382" s="47" t="s">
        <v>1399</v>
      </c>
      <c r="E1382">
        <v>1381</v>
      </c>
      <c r="F1382" t="e">
        <f t="shared" si="21"/>
        <v>#N/A</v>
      </c>
    </row>
    <row r="1383" spans="1:6" x14ac:dyDescent="0.25">
      <c r="A1383" s="1" t="s">
        <v>322</v>
      </c>
      <c r="B1383" s="1">
        <f>IF(ISNUMBER(SEARCH('Анкета пустая'!$B$4,C1383)),MAX($B$1:B1382)+1,0)</f>
        <v>0</v>
      </c>
      <c r="C1383" s="47" t="s">
        <v>1433</v>
      </c>
      <c r="E1383">
        <v>1382</v>
      </c>
      <c r="F1383" t="e">
        <f t="shared" si="21"/>
        <v>#N/A</v>
      </c>
    </row>
    <row r="1384" spans="1:6" x14ac:dyDescent="0.25">
      <c r="A1384" s="1" t="s">
        <v>313</v>
      </c>
      <c r="B1384" s="1">
        <f>IF(ISNUMBER(SEARCH('Анкета пустая'!$B$4,C1384)),MAX($B$1:B1383)+1,0)</f>
        <v>0</v>
      </c>
      <c r="C1384" s="47" t="s">
        <v>1374</v>
      </c>
      <c r="E1384">
        <v>1383</v>
      </c>
      <c r="F1384" t="e">
        <f t="shared" si="21"/>
        <v>#N/A</v>
      </c>
    </row>
    <row r="1385" spans="1:6" x14ac:dyDescent="0.25">
      <c r="A1385" s="1" t="s">
        <v>313</v>
      </c>
      <c r="B1385" s="1">
        <f>IF(ISNUMBER(SEARCH('Анкета пустая'!$B$4,C1385)),MAX($B$1:B1384)+1,0)</f>
        <v>0</v>
      </c>
      <c r="C1385" s="47" t="s">
        <v>1375</v>
      </c>
      <c r="E1385">
        <v>1384</v>
      </c>
      <c r="F1385" t="e">
        <f t="shared" si="21"/>
        <v>#N/A</v>
      </c>
    </row>
    <row r="1386" spans="1:6" x14ac:dyDescent="0.25">
      <c r="A1386" s="1" t="s">
        <v>508</v>
      </c>
      <c r="B1386" s="1">
        <f>IF(ISNUMBER(SEARCH('Анкета пустая'!$B$4,C1386)),MAX($B$1:B1385)+1,0)</f>
        <v>0</v>
      </c>
      <c r="C1386" s="47" t="s">
        <v>2006</v>
      </c>
      <c r="E1386">
        <v>1385</v>
      </c>
      <c r="F1386" t="e">
        <f t="shared" si="21"/>
        <v>#N/A</v>
      </c>
    </row>
    <row r="1387" spans="1:6" x14ac:dyDescent="0.25">
      <c r="A1387" s="1">
        <v>4941130</v>
      </c>
      <c r="B1387" s="1">
        <f>IF(ISNUMBER(SEARCH('Анкета пустая'!$B$4,C1387)),MAX($B$1:B1386)+1,0)</f>
        <v>0</v>
      </c>
      <c r="C1387" s="47" t="s">
        <v>1981</v>
      </c>
      <c r="E1387">
        <v>1386</v>
      </c>
      <c r="F1387" t="e">
        <f t="shared" si="21"/>
        <v>#N/A</v>
      </c>
    </row>
    <row r="1388" spans="1:6" x14ac:dyDescent="0.25">
      <c r="A1388" s="47" t="s">
        <v>515</v>
      </c>
      <c r="B1388" s="1">
        <f>IF(ISNUMBER(SEARCH('Анкета пустая'!$B$4,C1388)),MAX($B$1:B1387)+1,0)</f>
        <v>0</v>
      </c>
      <c r="C1388" s="47" t="s">
        <v>3821</v>
      </c>
      <c r="E1388">
        <v>1387</v>
      </c>
      <c r="F1388" t="e">
        <f t="shared" si="21"/>
        <v>#N/A</v>
      </c>
    </row>
    <row r="1389" spans="1:6" x14ac:dyDescent="0.25">
      <c r="A1389" s="1" t="s">
        <v>494</v>
      </c>
      <c r="B1389" s="1">
        <f>IF(ISNUMBER(SEARCH('Анкета пустая'!$B$4,C1389)),MAX($B$1:B1388)+1,0)</f>
        <v>0</v>
      </c>
      <c r="C1389" s="47" t="s">
        <v>3819</v>
      </c>
      <c r="E1389">
        <v>1388</v>
      </c>
      <c r="F1389" t="e">
        <f t="shared" si="21"/>
        <v>#N/A</v>
      </c>
    </row>
    <row r="1390" spans="1:6" x14ac:dyDescent="0.25">
      <c r="A1390" s="47">
        <v>6612110</v>
      </c>
      <c r="B1390" s="1">
        <f>IF(ISNUMBER(SEARCH('Анкета пустая'!$B$4,C1390)),MAX($B$1:B1389)+1,0)</f>
        <v>0</v>
      </c>
      <c r="C1390" s="47" t="s">
        <v>2030</v>
      </c>
      <c r="E1390">
        <v>1389</v>
      </c>
      <c r="F1390" t="e">
        <f t="shared" si="21"/>
        <v>#N/A</v>
      </c>
    </row>
    <row r="1391" spans="1:6" x14ac:dyDescent="0.25">
      <c r="A1391" s="1" t="s">
        <v>511</v>
      </c>
      <c r="B1391" s="1">
        <f>IF(ISNUMBER(SEARCH('Анкета пустая'!$B$4,C1391)),MAX($B$1:B1390)+1,0)</f>
        <v>0</v>
      </c>
      <c r="C1391" s="47" t="s">
        <v>2012</v>
      </c>
      <c r="E1391">
        <v>1390</v>
      </c>
      <c r="F1391" t="e">
        <f t="shared" si="21"/>
        <v>#N/A</v>
      </c>
    </row>
    <row r="1392" spans="1:6" x14ac:dyDescent="0.25">
      <c r="A1392" s="1" t="s">
        <v>502</v>
      </c>
      <c r="B1392" s="1">
        <f>IF(ISNUMBER(SEARCH('Анкета пустая'!$B$4,C1392)),MAX($B$1:B1391)+1,0)</f>
        <v>0</v>
      </c>
      <c r="C1392" s="47" t="s">
        <v>3820</v>
      </c>
      <c r="E1392">
        <v>1391</v>
      </c>
      <c r="F1392" t="e">
        <f t="shared" si="21"/>
        <v>#N/A</v>
      </c>
    </row>
    <row r="1393" spans="1:6" x14ac:dyDescent="0.25">
      <c r="A1393" s="1">
        <v>5510100</v>
      </c>
      <c r="B1393" s="1">
        <f>IF(ISNUMBER(SEARCH('Анкета пустая'!$B$4,C1393)),MAX($B$1:B1392)+1,0)</f>
        <v>0</v>
      </c>
      <c r="C1393" s="47" t="s">
        <v>1985</v>
      </c>
      <c r="E1393">
        <v>1392</v>
      </c>
      <c r="F1393" t="e">
        <f t="shared" si="21"/>
        <v>#N/A</v>
      </c>
    </row>
    <row r="1394" spans="1:6" x14ac:dyDescent="0.25">
      <c r="A1394" s="1" t="s">
        <v>509</v>
      </c>
      <c r="B1394" s="1">
        <f>IF(ISNUMBER(SEARCH('Анкета пустая'!$B$4,C1394)),MAX($B$1:B1393)+1,0)</f>
        <v>0</v>
      </c>
      <c r="C1394" s="47" t="s">
        <v>2007</v>
      </c>
      <c r="E1394">
        <v>1393</v>
      </c>
      <c r="F1394" t="e">
        <f t="shared" si="21"/>
        <v>#N/A</v>
      </c>
    </row>
    <row r="1395" spans="1:6" x14ac:dyDescent="0.25">
      <c r="A1395" s="1" t="s">
        <v>511</v>
      </c>
      <c r="B1395" s="1">
        <f>IF(ISNUMBER(SEARCH('Анкета пустая'!$B$4,C1395)),MAX($B$1:B1394)+1,0)</f>
        <v>0</v>
      </c>
      <c r="C1395" s="47" t="s">
        <v>2010</v>
      </c>
      <c r="E1395">
        <v>1394</v>
      </c>
      <c r="F1395" t="e">
        <f t="shared" si="21"/>
        <v>#N/A</v>
      </c>
    </row>
    <row r="1396" spans="1:6" x14ac:dyDescent="0.25">
      <c r="A1396" s="47" t="s">
        <v>528</v>
      </c>
      <c r="B1396" s="1">
        <f>IF(ISNUMBER(SEARCH('Анкета пустая'!$B$4,C1396)),MAX($B$1:B1395)+1,0)</f>
        <v>0</v>
      </c>
      <c r="C1396" s="47" t="s">
        <v>3824</v>
      </c>
      <c r="E1396">
        <v>1395</v>
      </c>
      <c r="F1396" t="e">
        <f t="shared" si="21"/>
        <v>#N/A</v>
      </c>
    </row>
    <row r="1397" spans="1:6" x14ac:dyDescent="0.25">
      <c r="A1397" s="47" t="s">
        <v>514</v>
      </c>
      <c r="B1397" s="1">
        <f>IF(ISNUMBER(SEARCH('Анкета пустая'!$B$4,C1397)),MAX($B$1:B1396)+1,0)</f>
        <v>0</v>
      </c>
      <c r="C1397" s="47" t="s">
        <v>2022</v>
      </c>
      <c r="E1397">
        <v>1396</v>
      </c>
      <c r="F1397" t="e">
        <f t="shared" si="21"/>
        <v>#N/A</v>
      </c>
    </row>
    <row r="1398" spans="1:6" x14ac:dyDescent="0.25">
      <c r="A1398" s="47" t="s">
        <v>525</v>
      </c>
      <c r="B1398" s="1">
        <f>IF(ISNUMBER(SEARCH('Анкета пустая'!$B$4,C1398)),MAX($B$1:B1397)+1,0)</f>
        <v>0</v>
      </c>
      <c r="C1398" s="47" t="s">
        <v>2042</v>
      </c>
      <c r="E1398">
        <v>1397</v>
      </c>
      <c r="F1398" t="e">
        <f t="shared" si="21"/>
        <v>#N/A</v>
      </c>
    </row>
    <row r="1399" spans="1:6" x14ac:dyDescent="0.25">
      <c r="A1399" s="47" t="s">
        <v>530</v>
      </c>
      <c r="B1399" s="1">
        <f>IF(ISNUMBER(SEARCH('Анкета пустая'!$B$4,C1399)),MAX($B$1:B1398)+1,0)</f>
        <v>0</v>
      </c>
      <c r="C1399" s="47" t="s">
        <v>2051</v>
      </c>
      <c r="E1399">
        <v>1398</v>
      </c>
      <c r="F1399" t="e">
        <f t="shared" si="21"/>
        <v>#N/A</v>
      </c>
    </row>
    <row r="1400" spans="1:6" x14ac:dyDescent="0.25">
      <c r="A1400" s="47">
        <v>8690190</v>
      </c>
      <c r="B1400" s="1">
        <f>IF(ISNUMBER(SEARCH('Анкета пустая'!$B$4,C1400)),MAX($B$1:B1399)+1,0)</f>
        <v>0</v>
      </c>
      <c r="C1400" s="47" t="s">
        <v>2072</v>
      </c>
      <c r="E1400">
        <v>1399</v>
      </c>
      <c r="F1400" t="e">
        <f t="shared" si="21"/>
        <v>#N/A</v>
      </c>
    </row>
    <row r="1401" spans="1:6" x14ac:dyDescent="0.25">
      <c r="A1401" s="1" t="s">
        <v>507</v>
      </c>
      <c r="B1401" s="1">
        <f>IF(ISNUMBER(SEARCH('Анкета пустая'!$B$4,C1401)),MAX($B$1:B1400)+1,0)</f>
        <v>0</v>
      </c>
      <c r="C1401" s="47" t="s">
        <v>2005</v>
      </c>
      <c r="E1401">
        <v>1400</v>
      </c>
      <c r="F1401" t="e">
        <f t="shared" si="21"/>
        <v>#N/A</v>
      </c>
    </row>
    <row r="1402" spans="1:6" x14ac:dyDescent="0.25">
      <c r="A1402" s="1" t="s">
        <v>511</v>
      </c>
      <c r="B1402" s="1">
        <f>IF(ISNUMBER(SEARCH('Анкета пустая'!$B$4,C1402)),MAX($B$1:B1401)+1,0)</f>
        <v>0</v>
      </c>
      <c r="C1402" s="47" t="s">
        <v>2011</v>
      </c>
      <c r="E1402">
        <v>1401</v>
      </c>
      <c r="F1402" t="e">
        <f t="shared" si="21"/>
        <v>#N/A</v>
      </c>
    </row>
    <row r="1403" spans="1:6" x14ac:dyDescent="0.25">
      <c r="A1403" s="47" t="s">
        <v>525</v>
      </c>
      <c r="B1403" s="1">
        <f>IF(ISNUMBER(SEARCH('Анкета пустая'!$B$4,C1403)),MAX($B$1:B1402)+1,0)</f>
        <v>0</v>
      </c>
      <c r="C1403" s="47" t="s">
        <v>2041</v>
      </c>
      <c r="E1403">
        <v>1402</v>
      </c>
      <c r="F1403" t="e">
        <f t="shared" si="21"/>
        <v>#N/A</v>
      </c>
    </row>
    <row r="1404" spans="1:6" x14ac:dyDescent="0.25">
      <c r="A1404" s="47" t="s">
        <v>522</v>
      </c>
      <c r="B1404" s="1">
        <f>IF(ISNUMBER(SEARCH('Анкета пустая'!$B$4,C1404)),MAX($B$1:B1403)+1,0)</f>
        <v>0</v>
      </c>
      <c r="C1404" s="47" t="s">
        <v>2036</v>
      </c>
      <c r="E1404">
        <v>1403</v>
      </c>
      <c r="F1404" t="e">
        <f t="shared" si="21"/>
        <v>#N/A</v>
      </c>
    </row>
    <row r="1405" spans="1:6" x14ac:dyDescent="0.25">
      <c r="A1405" s="47">
        <v>6202300</v>
      </c>
      <c r="B1405" s="1">
        <f>IF(ISNUMBER(SEARCH('Анкета пустая'!$B$4,C1405)),MAX($B$1:B1404)+1,0)</f>
        <v>0</v>
      </c>
      <c r="C1405" s="47" t="s">
        <v>2014</v>
      </c>
      <c r="E1405">
        <v>1404</v>
      </c>
      <c r="F1405" t="e">
        <f t="shared" si="21"/>
        <v>#N/A</v>
      </c>
    </row>
    <row r="1406" spans="1:6" x14ac:dyDescent="0.25">
      <c r="A1406" s="47" t="s">
        <v>546</v>
      </c>
      <c r="B1406" s="1">
        <f>IF(ISNUMBER(SEARCH('Анкета пустая'!$B$4,C1406)),MAX($B$1:B1405)+1,0)</f>
        <v>0</v>
      </c>
      <c r="C1406" s="47" t="s">
        <v>3827</v>
      </c>
      <c r="E1406">
        <v>1405</v>
      </c>
      <c r="F1406" t="e">
        <f t="shared" si="21"/>
        <v>#N/A</v>
      </c>
    </row>
    <row r="1407" spans="1:6" x14ac:dyDescent="0.25">
      <c r="A1407" s="47" t="s">
        <v>541</v>
      </c>
      <c r="B1407" s="1">
        <f>IF(ISNUMBER(SEARCH('Анкета пустая'!$B$4,C1407)),MAX($B$1:B1406)+1,0)</f>
        <v>0</v>
      </c>
      <c r="C1407" s="47" t="s">
        <v>2064</v>
      </c>
      <c r="E1407">
        <v>1406</v>
      </c>
      <c r="F1407" t="e">
        <f t="shared" si="21"/>
        <v>#N/A</v>
      </c>
    </row>
    <row r="1408" spans="1:6" x14ac:dyDescent="0.25">
      <c r="A1408" s="47">
        <v>6512290</v>
      </c>
      <c r="B1408" s="1">
        <f>IF(ISNUMBER(SEARCH('Анкета пустая'!$B$4,C1408)),MAX($B$1:B1407)+1,0)</f>
        <v>0</v>
      </c>
      <c r="C1408" s="47" t="s">
        <v>2027</v>
      </c>
      <c r="E1408">
        <v>1407</v>
      </c>
      <c r="F1408" t="e">
        <f t="shared" si="21"/>
        <v>#N/A</v>
      </c>
    </row>
    <row r="1409" spans="1:6" x14ac:dyDescent="0.25">
      <c r="A1409" s="47" t="s">
        <v>3720</v>
      </c>
      <c r="B1409" s="1">
        <f>IF(ISNUMBER(SEARCH('Анкета пустая'!$B$4,C1409)),MAX($B$1:B1408)+1,0)</f>
        <v>0</v>
      </c>
      <c r="C1409" s="47" t="s">
        <v>3776</v>
      </c>
      <c r="E1409">
        <v>1408</v>
      </c>
      <c r="F1409" t="e">
        <f t="shared" si="21"/>
        <v>#N/A</v>
      </c>
    </row>
    <row r="1410" spans="1:6" x14ac:dyDescent="0.25">
      <c r="A1410" s="1" t="s">
        <v>491</v>
      </c>
      <c r="B1410" s="1">
        <f>IF(ISNUMBER(SEARCH('Анкета пустая'!$B$4,C1410)),MAX($B$1:B1409)+1,0)</f>
        <v>0</v>
      </c>
      <c r="C1410" s="47" t="s">
        <v>3674</v>
      </c>
      <c r="E1410">
        <v>1409</v>
      </c>
      <c r="F1410" t="e">
        <f t="shared" ref="F1410:F1473" si="22">VLOOKUP(E1410,B:C,2,0)</f>
        <v>#N/A</v>
      </c>
    </row>
    <row r="1411" spans="1:6" x14ac:dyDescent="0.25">
      <c r="A1411" s="1" t="s">
        <v>486</v>
      </c>
      <c r="B1411" s="1">
        <f>IF(ISNUMBER(SEARCH('Анкета пустая'!$B$4,C1411)),MAX($B$1:B1410)+1,0)</f>
        <v>0</v>
      </c>
      <c r="C1411" s="47" t="s">
        <v>3810</v>
      </c>
      <c r="E1411">
        <v>1410</v>
      </c>
      <c r="F1411" t="e">
        <f t="shared" si="22"/>
        <v>#N/A</v>
      </c>
    </row>
    <row r="1412" spans="1:6" x14ac:dyDescent="0.25">
      <c r="A1412" s="1" t="s">
        <v>484</v>
      </c>
      <c r="B1412" s="1">
        <f>IF(ISNUMBER(SEARCH('Анкета пустая'!$B$4,C1412)),MAX($B$1:B1411)+1,0)</f>
        <v>0</v>
      </c>
      <c r="C1412" s="47" t="s">
        <v>3809</v>
      </c>
      <c r="E1412">
        <v>1411</v>
      </c>
      <c r="F1412" t="e">
        <f t="shared" si="22"/>
        <v>#N/A</v>
      </c>
    </row>
    <row r="1413" spans="1:6" x14ac:dyDescent="0.25">
      <c r="A1413" s="47">
        <v>8129110</v>
      </c>
      <c r="B1413" s="1">
        <f>IF(ISNUMBER(SEARCH('Анкета пустая'!$B$4,C1413)),MAX($B$1:B1412)+1,0)</f>
        <v>0</v>
      </c>
      <c r="C1413" s="47" t="s">
        <v>2066</v>
      </c>
      <c r="E1413">
        <v>1412</v>
      </c>
      <c r="F1413" t="e">
        <f t="shared" si="22"/>
        <v>#N/A</v>
      </c>
    </row>
    <row r="1414" spans="1:6" x14ac:dyDescent="0.25">
      <c r="A1414" s="47">
        <v>6202300</v>
      </c>
      <c r="B1414" s="1">
        <f>IF(ISNUMBER(SEARCH('Анкета пустая'!$B$4,C1414)),MAX($B$1:B1413)+1,0)</f>
        <v>0</v>
      </c>
      <c r="C1414" s="47" t="s">
        <v>2016</v>
      </c>
      <c r="E1414">
        <v>1413</v>
      </c>
      <c r="F1414" t="e">
        <f t="shared" si="22"/>
        <v>#N/A</v>
      </c>
    </row>
    <row r="1415" spans="1:6" x14ac:dyDescent="0.25">
      <c r="A1415" s="47">
        <v>6202300</v>
      </c>
      <c r="B1415" s="1">
        <f>IF(ISNUMBER(SEARCH('Анкета пустая'!$B$4,C1415)),MAX($B$1:B1414)+1,0)</f>
        <v>0</v>
      </c>
      <c r="C1415" s="47" t="s">
        <v>2017</v>
      </c>
      <c r="E1415">
        <v>1414</v>
      </c>
      <c r="F1415" t="e">
        <f t="shared" si="22"/>
        <v>#N/A</v>
      </c>
    </row>
    <row r="1416" spans="1:6" x14ac:dyDescent="0.25">
      <c r="A1416" s="1">
        <v>4399400</v>
      </c>
      <c r="B1416" s="1">
        <f>IF(ISNUMBER(SEARCH('Анкета пустая'!$B$4,C1416)),MAX($B$1:B1415)+1,0)</f>
        <v>0</v>
      </c>
      <c r="C1416" s="47" t="s">
        <v>1975</v>
      </c>
      <c r="E1416">
        <v>1415</v>
      </c>
      <c r="F1416" t="e">
        <f t="shared" si="22"/>
        <v>#N/A</v>
      </c>
    </row>
    <row r="1417" spans="1:6" x14ac:dyDescent="0.25">
      <c r="A1417" s="1">
        <v>9511100</v>
      </c>
      <c r="B1417" s="1">
        <f>IF(ISNUMBER(SEARCH('Анкета пустая'!$B$4,C1417)),MAX($B$1:B1416)+1,0)</f>
        <v>0</v>
      </c>
      <c r="C1417" s="47" t="s">
        <v>2074</v>
      </c>
      <c r="E1417">
        <v>1416</v>
      </c>
      <c r="F1417" t="e">
        <f t="shared" si="22"/>
        <v>#N/A</v>
      </c>
    </row>
    <row r="1418" spans="1:6" x14ac:dyDescent="0.25">
      <c r="A1418" s="1" t="s">
        <v>3684</v>
      </c>
      <c r="B1418" s="1">
        <f>IF(ISNUMBER(SEARCH('Анкета пустая'!$B$4,C1418)),MAX($B$1:B1417)+1,0)</f>
        <v>0</v>
      </c>
      <c r="C1418" s="47" t="s">
        <v>1306</v>
      </c>
      <c r="E1418">
        <v>1417</v>
      </c>
      <c r="F1418" t="e">
        <f t="shared" si="22"/>
        <v>#N/A</v>
      </c>
    </row>
    <row r="1419" spans="1:6" x14ac:dyDescent="0.25">
      <c r="A1419" s="1" t="s">
        <v>3785</v>
      </c>
      <c r="B1419" s="1">
        <f>IF(ISNUMBER(SEARCH('Анкета пустая'!$B$4,C1419)),MAX($B$1:B1418)+1,0)</f>
        <v>0</v>
      </c>
      <c r="C1419" s="47" t="s">
        <v>3786</v>
      </c>
      <c r="E1419">
        <v>1418</v>
      </c>
      <c r="F1419" t="e">
        <f t="shared" si="22"/>
        <v>#N/A</v>
      </c>
    </row>
    <row r="1420" spans="1:6" x14ac:dyDescent="0.25">
      <c r="A1420" s="1" t="s">
        <v>289</v>
      </c>
      <c r="B1420" s="1">
        <f>IF(ISNUMBER(SEARCH('Анкета пустая'!$B$4,C1420)),MAX($B$1:B1419)+1,0)</f>
        <v>0</v>
      </c>
      <c r="C1420" s="47" t="s">
        <v>3663</v>
      </c>
      <c r="E1420">
        <v>1419</v>
      </c>
      <c r="F1420" t="e">
        <f t="shared" si="22"/>
        <v>#N/A</v>
      </c>
    </row>
    <row r="1421" spans="1:6" x14ac:dyDescent="0.25">
      <c r="A1421" s="1">
        <v>1392990</v>
      </c>
      <c r="B1421" s="1">
        <f>IF(ISNUMBER(SEARCH('Анкета пустая'!$B$4,C1421)),MAX($B$1:B1420)+1,0)</f>
        <v>0</v>
      </c>
      <c r="C1421" s="47" t="s">
        <v>588</v>
      </c>
      <c r="E1421">
        <v>1420</v>
      </c>
      <c r="F1421" t="e">
        <f t="shared" si="22"/>
        <v>#N/A</v>
      </c>
    </row>
    <row r="1422" spans="1:6" x14ac:dyDescent="0.25">
      <c r="A1422" s="1" t="s">
        <v>174</v>
      </c>
      <c r="B1422" s="1">
        <f>IF(ISNUMBER(SEARCH('Анкета пустая'!$B$4,C1422)),MAX($B$1:B1421)+1,0)</f>
        <v>0</v>
      </c>
      <c r="C1422" s="47" t="s">
        <v>3647</v>
      </c>
      <c r="E1422">
        <v>1421</v>
      </c>
      <c r="F1422" t="e">
        <f t="shared" si="22"/>
        <v>#N/A</v>
      </c>
    </row>
    <row r="1423" spans="1:6" x14ac:dyDescent="0.25">
      <c r="A1423" s="1" t="s">
        <v>266</v>
      </c>
      <c r="B1423" s="1">
        <f>IF(ISNUMBER(SEARCH('Анкета пустая'!$B$4,C1423)),MAX($B$1:B1422)+1,0)</f>
        <v>0</v>
      </c>
      <c r="C1423" s="47" t="s">
        <v>3662</v>
      </c>
      <c r="E1423">
        <v>1422</v>
      </c>
      <c r="F1423" t="e">
        <f t="shared" si="22"/>
        <v>#N/A</v>
      </c>
    </row>
    <row r="1424" spans="1:6" x14ac:dyDescent="0.25">
      <c r="A1424" s="1">
        <v>4321104</v>
      </c>
      <c r="B1424" s="1">
        <f>IF(ISNUMBER(SEARCH('Анкета пустая'!$B$4,C1424)),MAX($B$1:B1423)+1,0)</f>
        <v>0</v>
      </c>
      <c r="C1424" s="47" t="s">
        <v>3672</v>
      </c>
      <c r="E1424">
        <v>1423</v>
      </c>
      <c r="F1424" t="e">
        <f t="shared" si="22"/>
        <v>#N/A</v>
      </c>
    </row>
    <row r="1425" spans="1:6" x14ac:dyDescent="0.25">
      <c r="A1425" s="1" t="s">
        <v>483</v>
      </c>
      <c r="B1425" s="1">
        <f>IF(ISNUMBER(SEARCH('Анкета пустая'!$B$4,C1425)),MAX($B$1:B1424)+1,0)</f>
        <v>0</v>
      </c>
      <c r="C1425" s="47" t="s">
        <v>1961</v>
      </c>
      <c r="E1425">
        <v>1424</v>
      </c>
      <c r="F1425" t="e">
        <f t="shared" si="22"/>
        <v>#N/A</v>
      </c>
    </row>
    <row r="1426" spans="1:6" x14ac:dyDescent="0.25">
      <c r="A1426" s="1" t="s">
        <v>483</v>
      </c>
      <c r="B1426" s="1">
        <f>IF(ISNUMBER(SEARCH('Анкета пустая'!$B$4,C1426)),MAX($B$1:B1425)+1,0)</f>
        <v>0</v>
      </c>
      <c r="C1426" s="47" t="s">
        <v>1960</v>
      </c>
      <c r="E1426">
        <v>1425</v>
      </c>
      <c r="F1426" t="e">
        <f t="shared" si="22"/>
        <v>#N/A</v>
      </c>
    </row>
    <row r="1427" spans="1:6" x14ac:dyDescent="0.25">
      <c r="A1427" s="47" t="s">
        <v>532</v>
      </c>
      <c r="B1427" s="1">
        <f>IF(ISNUMBER(SEARCH('Анкета пустая'!$B$4,C1427)),MAX($B$1:B1426)+1,0)</f>
        <v>0</v>
      </c>
      <c r="C1427" s="47" t="s">
        <v>2054</v>
      </c>
      <c r="E1427">
        <v>1426</v>
      </c>
      <c r="F1427" t="e">
        <f t="shared" si="22"/>
        <v>#N/A</v>
      </c>
    </row>
    <row r="1428" spans="1:6" x14ac:dyDescent="0.25">
      <c r="A1428" s="1">
        <v>2561100</v>
      </c>
      <c r="B1428" s="1">
        <f>IF(ISNUMBER(SEARCH('Анкета пустая'!$B$4,C1428)),MAX($B$1:B1427)+1,0)</f>
        <v>0</v>
      </c>
      <c r="C1428" s="47" t="s">
        <v>3744</v>
      </c>
      <c r="E1428">
        <v>1427</v>
      </c>
      <c r="F1428" t="e">
        <f t="shared" si="22"/>
        <v>#N/A</v>
      </c>
    </row>
    <row r="1429" spans="1:6" x14ac:dyDescent="0.25">
      <c r="A1429" s="47" t="s">
        <v>545</v>
      </c>
      <c r="B1429" s="1">
        <f>IF(ISNUMBER(SEARCH('Анкета пустая'!$B$4,C1429)),MAX($B$1:B1428)+1,0)</f>
        <v>0</v>
      </c>
      <c r="C1429" s="47" t="s">
        <v>2070</v>
      </c>
      <c r="E1429">
        <v>1428</v>
      </c>
      <c r="F1429" t="e">
        <f t="shared" si="22"/>
        <v>#N/A</v>
      </c>
    </row>
    <row r="1430" spans="1:6" x14ac:dyDescent="0.25">
      <c r="A1430" s="47" t="s">
        <v>543</v>
      </c>
      <c r="B1430" s="1">
        <f>IF(ISNUMBER(SEARCH('Анкета пустая'!$B$4,C1430)),MAX($B$1:B1429)+1,0)</f>
        <v>0</v>
      </c>
      <c r="C1430" s="47" t="s">
        <v>2067</v>
      </c>
      <c r="E1430">
        <v>1429</v>
      </c>
      <c r="F1430" t="e">
        <f t="shared" si="22"/>
        <v>#N/A</v>
      </c>
    </row>
    <row r="1431" spans="1:6" x14ac:dyDescent="0.25">
      <c r="A1431" s="1" t="s">
        <v>3817</v>
      </c>
      <c r="B1431" s="1">
        <f>IF(ISNUMBER(SEARCH('Анкета пустая'!$B$4,C1431)),MAX($B$1:B1430)+1,0)</f>
        <v>0</v>
      </c>
      <c r="C1431" s="47" t="s">
        <v>3818</v>
      </c>
      <c r="E1431">
        <v>1430</v>
      </c>
      <c r="F1431" t="e">
        <f t="shared" si="22"/>
        <v>#N/A</v>
      </c>
    </row>
    <row r="1432" spans="1:6" x14ac:dyDescent="0.25">
      <c r="A1432" s="1">
        <v>9511100</v>
      </c>
      <c r="B1432" s="1">
        <f>IF(ISNUMBER(SEARCH('Анкета пустая'!$B$4,C1432)),MAX($B$1:B1431)+1,0)</f>
        <v>0</v>
      </c>
      <c r="C1432" s="47" t="s">
        <v>2075</v>
      </c>
      <c r="E1432">
        <v>1431</v>
      </c>
      <c r="F1432" t="e">
        <f t="shared" si="22"/>
        <v>#N/A</v>
      </c>
    </row>
    <row r="1433" spans="1:6" x14ac:dyDescent="0.25">
      <c r="A1433" s="47">
        <v>6512290</v>
      </c>
      <c r="B1433" s="1">
        <f>IF(ISNUMBER(SEARCH('Анкета пустая'!$B$4,C1433)),MAX($B$1:B1432)+1,0)</f>
        <v>0</v>
      </c>
      <c r="C1433" s="47" t="s">
        <v>3822</v>
      </c>
      <c r="E1433">
        <v>1432</v>
      </c>
      <c r="F1433" t="e">
        <f t="shared" si="22"/>
        <v>#N/A</v>
      </c>
    </row>
    <row r="1434" spans="1:6" x14ac:dyDescent="0.25">
      <c r="A1434" s="47">
        <v>6621102</v>
      </c>
      <c r="B1434" s="1">
        <f>IF(ISNUMBER(SEARCH('Анкета пустая'!$B$4,C1434)),MAX($B$1:B1433)+1,0)</f>
        <v>0</v>
      </c>
      <c r="C1434" s="47" t="s">
        <v>2033</v>
      </c>
      <c r="E1434">
        <v>1433</v>
      </c>
      <c r="F1434" t="e">
        <f t="shared" si="22"/>
        <v>#N/A</v>
      </c>
    </row>
    <row r="1435" spans="1:6" x14ac:dyDescent="0.25">
      <c r="A1435" s="1" t="s">
        <v>496</v>
      </c>
      <c r="B1435" s="1">
        <f>IF(ISNUMBER(SEARCH('Анкета пустая'!$B$4,C1435)),MAX($B$1:B1434)+1,0)</f>
        <v>0</v>
      </c>
      <c r="C1435" s="47" t="s">
        <v>1986</v>
      </c>
      <c r="E1435">
        <v>1434</v>
      </c>
      <c r="F1435" t="e">
        <f t="shared" si="22"/>
        <v>#N/A</v>
      </c>
    </row>
    <row r="1436" spans="1:6" x14ac:dyDescent="0.25">
      <c r="A1436" s="1" t="s">
        <v>497</v>
      </c>
      <c r="B1436" s="1">
        <f>IF(ISNUMBER(SEARCH('Анкета пустая'!$B$4,C1436)),MAX($B$1:B1435)+1,0)</f>
        <v>0</v>
      </c>
      <c r="C1436" s="47" t="s">
        <v>1987</v>
      </c>
      <c r="E1436">
        <v>1435</v>
      </c>
      <c r="F1436" t="e">
        <f t="shared" si="22"/>
        <v>#N/A</v>
      </c>
    </row>
    <row r="1437" spans="1:6" x14ac:dyDescent="0.25">
      <c r="A1437" s="1" t="s">
        <v>121</v>
      </c>
      <c r="B1437" s="1">
        <f>IF(ISNUMBER(SEARCH('Анкета пустая'!$B$4,C1437)),MAX($B$1:B1436)+1,0)</f>
        <v>0</v>
      </c>
      <c r="C1437" s="47" t="s">
        <v>558</v>
      </c>
      <c r="E1437">
        <v>1436</v>
      </c>
      <c r="F1437" t="e">
        <f t="shared" si="22"/>
        <v>#N/A</v>
      </c>
    </row>
    <row r="1438" spans="1:6" x14ac:dyDescent="0.25">
      <c r="A1438" s="47" t="s">
        <v>535</v>
      </c>
      <c r="B1438" s="1">
        <f>IF(ISNUMBER(SEARCH('Анкета пустая'!$B$4,C1438)),MAX($B$1:B1437)+1,0)</f>
        <v>0</v>
      </c>
      <c r="C1438" s="47" t="s">
        <v>2057</v>
      </c>
      <c r="E1438">
        <v>1437</v>
      </c>
      <c r="F1438" t="e">
        <f t="shared" si="22"/>
        <v>#N/A</v>
      </c>
    </row>
    <row r="1439" spans="1:6" x14ac:dyDescent="0.25">
      <c r="A1439" s="1" t="s">
        <v>175</v>
      </c>
      <c r="B1439" s="1">
        <f>IF(ISNUMBER(SEARCH('Анкета пустая'!$B$4,C1439)),MAX($B$1:B1438)+1,0)</f>
        <v>0</v>
      </c>
      <c r="C1439" s="47" t="s">
        <v>656</v>
      </c>
      <c r="E1439">
        <v>1438</v>
      </c>
      <c r="F1439" t="e">
        <f t="shared" si="22"/>
        <v>#N/A</v>
      </c>
    </row>
    <row r="1440" spans="1:6" x14ac:dyDescent="0.25">
      <c r="A1440" s="47" t="s">
        <v>534</v>
      </c>
      <c r="B1440" s="1">
        <f>IF(ISNUMBER(SEARCH('Анкета пустая'!$B$4,C1440)),MAX($B$1:B1439)+1,0)</f>
        <v>0</v>
      </c>
      <c r="C1440" s="47" t="s">
        <v>2056</v>
      </c>
      <c r="E1440">
        <v>1439</v>
      </c>
      <c r="F1440" t="e">
        <f t="shared" si="22"/>
        <v>#N/A</v>
      </c>
    </row>
    <row r="1441" spans="1:6" x14ac:dyDescent="0.25">
      <c r="A1441" s="47" t="s">
        <v>546</v>
      </c>
      <c r="B1441" s="1">
        <f>IF(ISNUMBER(SEARCH('Анкета пустая'!$B$4,C1441)),MAX($B$1:B1440)+1,0)</f>
        <v>0</v>
      </c>
      <c r="C1441" s="47" t="s">
        <v>2071</v>
      </c>
      <c r="E1441">
        <v>1440</v>
      </c>
      <c r="F1441" t="e">
        <f t="shared" si="22"/>
        <v>#N/A</v>
      </c>
    </row>
    <row r="1442" spans="1:6" x14ac:dyDescent="0.25">
      <c r="A1442" s="47" t="s">
        <v>537</v>
      </c>
      <c r="B1442" s="1">
        <f>IF(ISNUMBER(SEARCH('Анкета пустая'!$B$4,C1442)),MAX($B$1:B1441)+1,0)</f>
        <v>0</v>
      </c>
      <c r="C1442" s="47" t="s">
        <v>2059</v>
      </c>
      <c r="E1442">
        <v>1441</v>
      </c>
      <c r="F1442" t="e">
        <f t="shared" si="22"/>
        <v>#N/A</v>
      </c>
    </row>
    <row r="1443" spans="1:6" x14ac:dyDescent="0.25">
      <c r="A1443" s="47" t="s">
        <v>539</v>
      </c>
      <c r="B1443" s="1">
        <f>IF(ISNUMBER(SEARCH('Анкета пустая'!$B$4,C1443)),MAX($B$1:B1442)+1,0)</f>
        <v>0</v>
      </c>
      <c r="C1443" s="47" t="s">
        <v>2062</v>
      </c>
      <c r="E1443">
        <v>1442</v>
      </c>
      <c r="F1443" t="e">
        <f t="shared" si="22"/>
        <v>#N/A</v>
      </c>
    </row>
    <row r="1444" spans="1:6" x14ac:dyDescent="0.25">
      <c r="A1444" s="47" t="s">
        <v>515</v>
      </c>
      <c r="B1444" s="1">
        <f>IF(ISNUMBER(SEARCH('Анкета пустая'!$B$4,C1444)),MAX($B$1:B1443)+1,0)</f>
        <v>0</v>
      </c>
      <c r="C1444" s="47" t="s">
        <v>2023</v>
      </c>
      <c r="E1444">
        <v>1443</v>
      </c>
      <c r="F1444" t="e">
        <f t="shared" si="22"/>
        <v>#N/A</v>
      </c>
    </row>
    <row r="1445" spans="1:6" x14ac:dyDescent="0.25">
      <c r="A1445" s="47">
        <v>8411130</v>
      </c>
      <c r="B1445" s="1">
        <f>IF(ISNUMBER(SEARCH('Анкета пустая'!$B$4,C1445)),MAX($B$1:B1444)+1,0)</f>
        <v>0</v>
      </c>
      <c r="C1445" s="47" t="s">
        <v>2069</v>
      </c>
      <c r="E1445">
        <v>1444</v>
      </c>
      <c r="F1445" t="e">
        <f t="shared" si="22"/>
        <v>#N/A</v>
      </c>
    </row>
    <row r="1446" spans="1:6" x14ac:dyDescent="0.25">
      <c r="A1446" s="47" t="s">
        <v>528</v>
      </c>
      <c r="B1446" s="1">
        <f>IF(ISNUMBER(SEARCH('Анкета пустая'!$B$4,C1446)),MAX($B$1:B1445)+1,0)</f>
        <v>0</v>
      </c>
      <c r="C1446" s="47" t="s">
        <v>2046</v>
      </c>
      <c r="E1446">
        <v>1445</v>
      </c>
      <c r="F1446" t="e">
        <f t="shared" si="22"/>
        <v>#N/A</v>
      </c>
    </row>
    <row r="1447" spans="1:6" x14ac:dyDescent="0.25">
      <c r="A1447" s="47" t="s">
        <v>528</v>
      </c>
      <c r="B1447" s="1">
        <f>IF(ISNUMBER(SEARCH('Анкета пустая'!$B$4,C1447)),MAX($B$1:B1446)+1,0)</f>
        <v>0</v>
      </c>
      <c r="C1447" s="47" t="s">
        <v>3825</v>
      </c>
      <c r="E1447">
        <v>1446</v>
      </c>
      <c r="F1447" t="e">
        <f t="shared" si="22"/>
        <v>#N/A</v>
      </c>
    </row>
    <row r="1448" spans="1:6" x14ac:dyDescent="0.25">
      <c r="A1448" s="47" t="s">
        <v>523</v>
      </c>
      <c r="B1448" s="1">
        <f>IF(ISNUMBER(SEARCH('Анкета пустая'!$B$4,C1448)),MAX($B$1:B1447)+1,0)</f>
        <v>0</v>
      </c>
      <c r="C1448" s="47" t="s">
        <v>2037</v>
      </c>
      <c r="E1448">
        <v>1447</v>
      </c>
      <c r="F1448" t="e">
        <f t="shared" si="22"/>
        <v>#N/A</v>
      </c>
    </row>
    <row r="1449" spans="1:6" x14ac:dyDescent="0.25">
      <c r="A1449" s="47" t="s">
        <v>528</v>
      </c>
      <c r="B1449" s="1">
        <f>IF(ISNUMBER(SEARCH('Анкета пустая'!$B$4,C1449)),MAX($B$1:B1448)+1,0)</f>
        <v>0</v>
      </c>
      <c r="C1449" s="47" t="s">
        <v>2047</v>
      </c>
      <c r="E1449">
        <v>1448</v>
      </c>
      <c r="F1449" t="e">
        <f t="shared" si="22"/>
        <v>#N/A</v>
      </c>
    </row>
    <row r="1450" spans="1:6" x14ac:dyDescent="0.25">
      <c r="A1450" s="47" t="s">
        <v>528</v>
      </c>
      <c r="B1450" s="1">
        <f>IF(ISNUMBER(SEARCH('Анкета пустая'!$B$4,C1450)),MAX($B$1:B1449)+1,0)</f>
        <v>0</v>
      </c>
      <c r="C1450" s="47" t="s">
        <v>2045</v>
      </c>
      <c r="E1450">
        <v>1449</v>
      </c>
      <c r="F1450" t="e">
        <f t="shared" si="22"/>
        <v>#N/A</v>
      </c>
    </row>
    <row r="1451" spans="1:6" x14ac:dyDescent="0.25">
      <c r="A1451" s="47">
        <v>6311120</v>
      </c>
      <c r="B1451" s="1">
        <f>IF(ISNUMBER(SEARCH('Анкета пустая'!$B$4,C1451)),MAX($B$1:B1450)+1,0)</f>
        <v>0</v>
      </c>
      <c r="C1451" s="47" t="s">
        <v>2021</v>
      </c>
      <c r="E1451">
        <v>1450</v>
      </c>
      <c r="F1451" t="e">
        <f t="shared" si="22"/>
        <v>#N/A</v>
      </c>
    </row>
    <row r="1452" spans="1:6" x14ac:dyDescent="0.25">
      <c r="A1452" s="47" t="s">
        <v>3719</v>
      </c>
      <c r="B1452" s="1">
        <f>IF(ISNUMBER(SEARCH('Анкета пустая'!$B$4,C1452)),MAX($B$1:B1451)+1,0)</f>
        <v>0</v>
      </c>
      <c r="C1452" s="47" t="s">
        <v>3775</v>
      </c>
      <c r="E1452">
        <v>1451</v>
      </c>
      <c r="F1452" t="e">
        <f t="shared" si="22"/>
        <v>#N/A</v>
      </c>
    </row>
    <row r="1453" spans="1:6" x14ac:dyDescent="0.25">
      <c r="A1453" s="1" t="s">
        <v>473</v>
      </c>
      <c r="B1453" s="1">
        <f>IF(ISNUMBER(SEARCH('Анкета пустая'!$B$4,C1453)),MAX($B$1:B1452)+1,0)</f>
        <v>0</v>
      </c>
      <c r="C1453" s="47" t="s">
        <v>1945</v>
      </c>
      <c r="E1453">
        <v>1452</v>
      </c>
      <c r="F1453" t="e">
        <f t="shared" si="22"/>
        <v>#N/A</v>
      </c>
    </row>
    <row r="1454" spans="1:6" x14ac:dyDescent="0.25">
      <c r="A1454" s="1" t="s">
        <v>480</v>
      </c>
      <c r="B1454" s="1">
        <f>IF(ISNUMBER(SEARCH('Анкета пустая'!$B$4,C1454)),MAX($B$1:B1453)+1,0)</f>
        <v>0</v>
      </c>
      <c r="C1454" s="47" t="s">
        <v>1951</v>
      </c>
      <c r="E1454">
        <v>1453</v>
      </c>
      <c r="F1454" t="e">
        <f t="shared" si="22"/>
        <v>#N/A</v>
      </c>
    </row>
    <row r="1455" spans="1:6" x14ac:dyDescent="0.25">
      <c r="A1455" s="1">
        <v>4329191</v>
      </c>
      <c r="B1455" s="1">
        <f>IF(ISNUMBER(SEARCH('Анкета пустая'!$B$4,C1455)),MAX($B$1:B1454)+1,0)</f>
        <v>0</v>
      </c>
      <c r="C1455" s="47" t="s">
        <v>1973</v>
      </c>
      <c r="E1455">
        <v>1454</v>
      </c>
      <c r="F1455" t="e">
        <f t="shared" si="22"/>
        <v>#N/A</v>
      </c>
    </row>
    <row r="1456" spans="1:6" x14ac:dyDescent="0.25">
      <c r="A1456" s="1" t="s">
        <v>476</v>
      </c>
      <c r="B1456" s="1">
        <f>IF(ISNUMBER(SEARCH('Анкета пустая'!$B$4,C1456)),MAX($B$1:B1455)+1,0)</f>
        <v>0</v>
      </c>
      <c r="C1456" s="47" t="s">
        <v>1948</v>
      </c>
      <c r="E1456">
        <v>1455</v>
      </c>
      <c r="F1456" t="e">
        <f t="shared" si="22"/>
        <v>#N/A</v>
      </c>
    </row>
    <row r="1457" spans="1:6" x14ac:dyDescent="0.25">
      <c r="A1457" s="1" t="s">
        <v>474</v>
      </c>
      <c r="B1457" s="1">
        <f>IF(ISNUMBER(SEARCH('Анкета пустая'!$B$4,C1457)),MAX($B$1:B1456)+1,0)</f>
        <v>0</v>
      </c>
      <c r="C1457" s="47" t="s">
        <v>1946</v>
      </c>
      <c r="E1457">
        <v>1456</v>
      </c>
      <c r="F1457" t="e">
        <f t="shared" si="22"/>
        <v>#N/A</v>
      </c>
    </row>
    <row r="1458" spans="1:6" x14ac:dyDescent="0.25">
      <c r="A1458" s="1" t="s">
        <v>475</v>
      </c>
      <c r="B1458" s="1">
        <f>IF(ISNUMBER(SEARCH('Анкета пустая'!$B$4,C1458)),MAX($B$1:B1457)+1,0)</f>
        <v>0</v>
      </c>
      <c r="C1458" s="47" t="s">
        <v>1947</v>
      </c>
      <c r="E1458">
        <v>1457</v>
      </c>
      <c r="F1458" t="e">
        <f t="shared" si="22"/>
        <v>#N/A</v>
      </c>
    </row>
    <row r="1459" spans="1:6" x14ac:dyDescent="0.25">
      <c r="A1459" s="1" t="s">
        <v>3806</v>
      </c>
      <c r="B1459" s="1">
        <f>IF(ISNUMBER(SEARCH('Анкета пустая'!$B$4,C1459)),MAX($B$1:B1458)+1,0)</f>
        <v>0</v>
      </c>
      <c r="C1459" s="47" t="s">
        <v>3807</v>
      </c>
      <c r="E1459">
        <v>1458</v>
      </c>
      <c r="F1459" t="e">
        <f t="shared" si="22"/>
        <v>#N/A</v>
      </c>
    </row>
    <row r="1460" spans="1:6" x14ac:dyDescent="0.25">
      <c r="A1460" s="1">
        <v>4391190</v>
      </c>
      <c r="B1460" s="1">
        <f>IF(ISNUMBER(SEARCH('Анкета пустая'!$B$4,C1460)),MAX($B$1:B1459)+1,0)</f>
        <v>0</v>
      </c>
      <c r="C1460" s="47" t="s">
        <v>1974</v>
      </c>
      <c r="E1460">
        <v>1459</v>
      </c>
      <c r="F1460" t="e">
        <f t="shared" si="22"/>
        <v>#N/A</v>
      </c>
    </row>
    <row r="1461" spans="1:6" x14ac:dyDescent="0.25">
      <c r="A1461" s="1">
        <v>9511100</v>
      </c>
      <c r="B1461" s="1">
        <f>IF(ISNUMBER(SEARCH('Анкета пустая'!$B$4,C1461)),MAX($B$1:B1460)+1,0)</f>
        <v>0</v>
      </c>
      <c r="C1461" s="47" t="s">
        <v>2076</v>
      </c>
      <c r="E1461">
        <v>1460</v>
      </c>
      <c r="F1461" t="e">
        <f t="shared" si="22"/>
        <v>#N/A</v>
      </c>
    </row>
    <row r="1462" spans="1:6" x14ac:dyDescent="0.25">
      <c r="A1462" s="1">
        <v>5210100</v>
      </c>
      <c r="B1462" s="1">
        <f>IF(ISNUMBER(SEARCH('Анкета пустая'!$B$4,C1462)),MAX($B$1:B1461)+1,0)</f>
        <v>0</v>
      </c>
      <c r="C1462" s="47" t="s">
        <v>3816</v>
      </c>
      <c r="E1462">
        <v>1461</v>
      </c>
      <c r="F1462" t="e">
        <f t="shared" si="22"/>
        <v>#N/A</v>
      </c>
    </row>
    <row r="1463" spans="1:6" x14ac:dyDescent="0.25">
      <c r="A1463" s="47" t="s">
        <v>518</v>
      </c>
      <c r="B1463" s="1">
        <f>IF(ISNUMBER(SEARCH('Анкета пустая'!$B$4,C1463)),MAX($B$1:B1462)+1,0)</f>
        <v>0</v>
      </c>
      <c r="C1463" s="47" t="s">
        <v>2028</v>
      </c>
      <c r="E1463">
        <v>1462</v>
      </c>
      <c r="F1463" t="e">
        <f t="shared" si="22"/>
        <v>#N/A</v>
      </c>
    </row>
    <row r="1464" spans="1:6" x14ac:dyDescent="0.25">
      <c r="A1464" s="47" t="s">
        <v>527</v>
      </c>
      <c r="B1464" s="1">
        <f>IF(ISNUMBER(SEARCH('Анкета пустая'!$B$4,C1464)),MAX($B$1:B1463)+1,0)</f>
        <v>0</v>
      </c>
      <c r="C1464" s="47" t="s">
        <v>2044</v>
      </c>
      <c r="E1464">
        <v>1463</v>
      </c>
      <c r="F1464" t="e">
        <f t="shared" si="22"/>
        <v>#N/A</v>
      </c>
    </row>
    <row r="1465" spans="1:6" x14ac:dyDescent="0.25">
      <c r="A1465" s="47">
        <v>6202300</v>
      </c>
      <c r="B1465" s="1">
        <f>IF(ISNUMBER(SEARCH('Анкета пустая'!$B$4,C1465)),MAX($B$1:B1464)+1,0)</f>
        <v>0</v>
      </c>
      <c r="C1465" s="47" t="s">
        <v>2015</v>
      </c>
      <c r="E1465">
        <v>1464</v>
      </c>
      <c r="F1465" t="e">
        <f t="shared" si="22"/>
        <v>#N/A</v>
      </c>
    </row>
    <row r="1466" spans="1:6" x14ac:dyDescent="0.25">
      <c r="A1466" s="47">
        <v>6202300</v>
      </c>
      <c r="B1466" s="1">
        <f>IF(ISNUMBER(SEARCH('Анкета пустая'!$B$4,C1466)),MAX($B$1:B1465)+1,0)</f>
        <v>0</v>
      </c>
      <c r="C1466" s="47" t="s">
        <v>2013</v>
      </c>
      <c r="E1466">
        <v>1465</v>
      </c>
      <c r="F1466" t="e">
        <f t="shared" si="22"/>
        <v>#N/A</v>
      </c>
    </row>
    <row r="1467" spans="1:6" x14ac:dyDescent="0.25">
      <c r="A1467" s="1" t="s">
        <v>490</v>
      </c>
      <c r="B1467" s="1">
        <f>IF(ISNUMBER(SEARCH('Анкета пустая'!$B$4,C1467)),MAX($B$1:B1466)+1,0)</f>
        <v>0</v>
      </c>
      <c r="C1467" s="47" t="s">
        <v>1977</v>
      </c>
      <c r="E1467">
        <v>1466</v>
      </c>
      <c r="F1467" t="e">
        <f t="shared" si="22"/>
        <v>#N/A</v>
      </c>
    </row>
    <row r="1468" spans="1:6" x14ac:dyDescent="0.25">
      <c r="A1468" s="1" t="s">
        <v>548</v>
      </c>
      <c r="B1468" s="1">
        <f>IF(ISNUMBER(SEARCH('Анкета пустая'!$B$4,C1468)),MAX($B$1:B1467)+1,0)</f>
        <v>0</v>
      </c>
      <c r="C1468" s="47" t="s">
        <v>2078</v>
      </c>
      <c r="E1468">
        <v>1467</v>
      </c>
      <c r="F1468" t="e">
        <f t="shared" si="22"/>
        <v>#N/A</v>
      </c>
    </row>
    <row r="1469" spans="1:6" x14ac:dyDescent="0.25">
      <c r="A1469" s="1">
        <v>9511100</v>
      </c>
      <c r="B1469" s="1">
        <f>IF(ISNUMBER(SEARCH('Анкета пустая'!$B$4,C1469)),MAX($B$1:B1468)+1,0)</f>
        <v>0</v>
      </c>
      <c r="C1469" s="47" t="s">
        <v>2077</v>
      </c>
      <c r="E1469">
        <v>1468</v>
      </c>
      <c r="F1469" t="e">
        <f t="shared" si="22"/>
        <v>#N/A</v>
      </c>
    </row>
    <row r="1470" spans="1:6" x14ac:dyDescent="0.25">
      <c r="A1470" s="1" t="s">
        <v>491</v>
      </c>
      <c r="B1470" s="1">
        <f>IF(ISNUMBER(SEARCH('Анкета пустая'!$B$4,C1470)),MAX($B$1:B1469)+1,0)</f>
        <v>0</v>
      </c>
      <c r="C1470" s="47" t="s">
        <v>1979</v>
      </c>
      <c r="E1470">
        <v>1469</v>
      </c>
      <c r="F1470" t="e">
        <f t="shared" si="22"/>
        <v>#N/A</v>
      </c>
    </row>
    <row r="1471" spans="1:6" x14ac:dyDescent="0.25">
      <c r="A1471" s="1">
        <v>3313190</v>
      </c>
      <c r="B1471" s="1">
        <f>IF(ISNUMBER(SEARCH('Анкета пустая'!$B$4,C1471)),MAX($B$1:B1470)+1,0)</f>
        <v>0</v>
      </c>
      <c r="C1471" s="47" t="s">
        <v>1953</v>
      </c>
      <c r="E1471">
        <v>1470</v>
      </c>
      <c r="F1471" t="e">
        <f t="shared" si="22"/>
        <v>#N/A</v>
      </c>
    </row>
    <row r="1472" spans="1:6" x14ac:dyDescent="0.25">
      <c r="A1472" s="1" t="s">
        <v>480</v>
      </c>
      <c r="B1472" s="1">
        <f>IF(ISNUMBER(SEARCH('Анкета пустая'!$B$4,C1472)),MAX($B$1:B1471)+1,0)</f>
        <v>0</v>
      </c>
      <c r="C1472" s="47" t="s">
        <v>1952</v>
      </c>
      <c r="E1472">
        <v>1471</v>
      </c>
      <c r="F1472" t="e">
        <f t="shared" si="22"/>
        <v>#N/A</v>
      </c>
    </row>
    <row r="1473" spans="1:6" x14ac:dyDescent="0.25">
      <c r="A1473" s="47" t="s">
        <v>542</v>
      </c>
      <c r="B1473" s="1">
        <f>IF(ISNUMBER(SEARCH('Анкета пустая'!$B$4,C1473)),MAX($B$1:B1472)+1,0)</f>
        <v>0</v>
      </c>
      <c r="C1473" s="47" t="s">
        <v>3826</v>
      </c>
      <c r="E1473">
        <v>1472</v>
      </c>
      <c r="F1473" t="e">
        <f t="shared" si="22"/>
        <v>#N/A</v>
      </c>
    </row>
    <row r="1474" spans="1:6" x14ac:dyDescent="0.25">
      <c r="A1474" s="1" t="s">
        <v>490</v>
      </c>
      <c r="B1474" s="1">
        <f>IF(ISNUMBER(SEARCH('Анкета пустая'!$B$4,C1474)),MAX($B$1:B1473)+1,0)</f>
        <v>0</v>
      </c>
      <c r="C1474" s="47" t="s">
        <v>3673</v>
      </c>
      <c r="E1474">
        <v>1473</v>
      </c>
      <c r="F1474" t="e">
        <f t="shared" ref="F1474:F1537" si="23">VLOOKUP(E1474,B:C,2,0)</f>
        <v>#N/A</v>
      </c>
    </row>
    <row r="1475" spans="1:6" x14ac:dyDescent="0.25">
      <c r="A1475" s="47" t="s">
        <v>542</v>
      </c>
      <c r="B1475" s="1">
        <f>IF(ISNUMBER(SEARCH('Анкета пустая'!$B$4,C1475)),MAX($B$1:B1474)+1,0)</f>
        <v>0</v>
      </c>
      <c r="C1475" s="47" t="s">
        <v>2065</v>
      </c>
      <c r="E1475">
        <v>1474</v>
      </c>
      <c r="F1475" t="e">
        <f t="shared" si="23"/>
        <v>#N/A</v>
      </c>
    </row>
    <row r="1476" spans="1:6" x14ac:dyDescent="0.25">
      <c r="A1476" s="47" t="s">
        <v>513</v>
      </c>
      <c r="B1476" s="1">
        <f>IF(ISNUMBER(SEARCH('Анкета пустая'!$B$4,C1476)),MAX($B$1:B1475)+1,0)</f>
        <v>0</v>
      </c>
      <c r="C1476" s="47" t="s">
        <v>2020</v>
      </c>
      <c r="E1476">
        <v>1475</v>
      </c>
      <c r="F1476" t="e">
        <f t="shared" si="23"/>
        <v>#N/A</v>
      </c>
    </row>
    <row r="1477" spans="1:6" x14ac:dyDescent="0.25">
      <c r="A1477" s="47">
        <v>6202300</v>
      </c>
      <c r="B1477" s="1">
        <f>IF(ISNUMBER(SEARCH('Анкета пустая'!$B$4,C1477)),MAX($B$1:B1476)+1,0)</f>
        <v>0</v>
      </c>
      <c r="C1477" s="47" t="s">
        <v>3774</v>
      </c>
      <c r="E1477">
        <v>1476</v>
      </c>
      <c r="F1477" t="e">
        <f t="shared" si="23"/>
        <v>#N/A</v>
      </c>
    </row>
    <row r="1478" spans="1:6" x14ac:dyDescent="0.25">
      <c r="A1478" s="47" t="s">
        <v>528</v>
      </c>
      <c r="B1478" s="1">
        <f>IF(ISNUMBER(SEARCH('Анкета пустая'!$B$4,C1478)),MAX($B$1:B1477)+1,0)</f>
        <v>0</v>
      </c>
      <c r="C1478" s="47" t="s">
        <v>3823</v>
      </c>
      <c r="E1478">
        <v>1477</v>
      </c>
      <c r="F1478" t="e">
        <f t="shared" si="23"/>
        <v>#N/A</v>
      </c>
    </row>
    <row r="1479" spans="1:6" x14ac:dyDescent="0.25">
      <c r="A1479" s="47">
        <v>8690190</v>
      </c>
      <c r="B1479" s="1">
        <f>IF(ISNUMBER(SEARCH('Анкета пустая'!$B$4,C1479)),MAX($B$1:B1478)+1,0)</f>
        <v>0</v>
      </c>
      <c r="C1479" s="47" t="s">
        <v>3828</v>
      </c>
      <c r="E1479">
        <v>1478</v>
      </c>
      <c r="F1479" t="e">
        <f t="shared" si="23"/>
        <v>#N/A</v>
      </c>
    </row>
    <row r="1480" spans="1:6" x14ac:dyDescent="0.25">
      <c r="A1480" s="1">
        <v>4329100</v>
      </c>
      <c r="B1480" s="1">
        <f>IF(ISNUMBER(SEARCH('Анкета пустая'!$B$4,C1480)),MAX($B$1:B1479)+1,0)</f>
        <v>1</v>
      </c>
      <c r="C1480" s="47" t="s">
        <v>3815</v>
      </c>
      <c r="E1480">
        <v>1479</v>
      </c>
      <c r="F1480" t="e">
        <f t="shared" si="23"/>
        <v>#N/A</v>
      </c>
    </row>
    <row r="1481" spans="1:6" x14ac:dyDescent="0.25">
      <c r="A1481" s="47" t="s">
        <v>519</v>
      </c>
      <c r="B1481" s="1">
        <f>IF(ISNUMBER(SEARCH('Анкета пустая'!$B$4,C1481)),MAX($B$1:B1480)+1,0)</f>
        <v>0</v>
      </c>
      <c r="C1481" s="47" t="s">
        <v>2031</v>
      </c>
      <c r="E1481">
        <v>1480</v>
      </c>
      <c r="F1481" t="e">
        <f t="shared" si="23"/>
        <v>#N/A</v>
      </c>
    </row>
    <row r="1482" spans="1:6" x14ac:dyDescent="0.25">
      <c r="A1482" s="47">
        <v>6202300</v>
      </c>
      <c r="B1482" s="1">
        <f>IF(ISNUMBER(SEARCH('Анкета пустая'!$B$4,C1482)),MAX($B$1:B1481)+1,0)</f>
        <v>0</v>
      </c>
      <c r="C1482" s="47" t="s">
        <v>2018</v>
      </c>
      <c r="E1482">
        <v>1481</v>
      </c>
      <c r="F1482" t="e">
        <f t="shared" si="23"/>
        <v>#N/A</v>
      </c>
    </row>
    <row r="1483" spans="1:6" x14ac:dyDescent="0.25">
      <c r="A1483" s="47" t="s">
        <v>538</v>
      </c>
      <c r="B1483" s="1">
        <f>IF(ISNUMBER(SEARCH('Анкета пустая'!$B$4,C1483)),MAX($B$1:B1482)+1,0)</f>
        <v>0</v>
      </c>
      <c r="C1483" s="47" t="s">
        <v>2060</v>
      </c>
      <c r="E1483">
        <v>1482</v>
      </c>
      <c r="F1483" t="e">
        <f t="shared" si="23"/>
        <v>#N/A</v>
      </c>
    </row>
    <row r="1484" spans="1:6" x14ac:dyDescent="0.25">
      <c r="A1484" s="1">
        <v>9601120</v>
      </c>
      <c r="B1484" s="1">
        <f>IF(ISNUMBER(SEARCH('Анкета пустая'!$B$4,C1484)),MAX($B$1:B1483)+1,0)</f>
        <v>0</v>
      </c>
      <c r="C1484" s="47" t="s">
        <v>2079</v>
      </c>
      <c r="E1484">
        <v>1483</v>
      </c>
      <c r="F1484" t="e">
        <f t="shared" si="23"/>
        <v>#N/A</v>
      </c>
    </row>
    <row r="1485" spans="1:6" x14ac:dyDescent="0.25">
      <c r="A1485" s="47" t="s">
        <v>540</v>
      </c>
      <c r="B1485" s="1">
        <f>IF(ISNUMBER(SEARCH('Анкета пустая'!$B$4,C1485)),MAX($B$1:B1484)+1,0)</f>
        <v>0</v>
      </c>
      <c r="C1485" s="47" t="s">
        <v>2063</v>
      </c>
      <c r="E1485">
        <v>1484</v>
      </c>
      <c r="F1485" t="e">
        <f t="shared" si="23"/>
        <v>#N/A</v>
      </c>
    </row>
    <row r="1486" spans="1:6" x14ac:dyDescent="0.25">
      <c r="A1486" s="47" t="s">
        <v>521</v>
      </c>
      <c r="B1486" s="1">
        <f>IF(ISNUMBER(SEARCH('Анкета пустая'!$B$4,C1486)),MAX($B$1:B1485)+1,0)</f>
        <v>0</v>
      </c>
      <c r="C1486" s="47" t="s">
        <v>2035</v>
      </c>
      <c r="E1486">
        <v>1485</v>
      </c>
      <c r="F1486" t="e">
        <f t="shared" si="23"/>
        <v>#N/A</v>
      </c>
    </row>
    <row r="1487" spans="1:6" x14ac:dyDescent="0.25">
      <c r="A1487" s="1" t="s">
        <v>416</v>
      </c>
      <c r="B1487" s="1">
        <f>IF(ISNUMBER(SEARCH('Анкета пустая'!$B$4,C1487)),MAX($B$1:B1486)+1,0)</f>
        <v>0</v>
      </c>
      <c r="C1487" s="47" t="s">
        <v>1797</v>
      </c>
      <c r="E1487">
        <v>1486</v>
      </c>
      <c r="F1487" t="e">
        <f t="shared" si="23"/>
        <v>#N/A</v>
      </c>
    </row>
    <row r="1488" spans="1:6" x14ac:dyDescent="0.25">
      <c r="A1488" s="47" t="s">
        <v>512</v>
      </c>
      <c r="B1488" s="1">
        <f>IF(ISNUMBER(SEARCH('Анкета пустая'!$B$4,C1488)),MAX($B$1:B1487)+1,0)</f>
        <v>0</v>
      </c>
      <c r="C1488" s="47" t="s">
        <v>2019</v>
      </c>
      <c r="E1488">
        <v>1487</v>
      </c>
      <c r="F1488" t="e">
        <f t="shared" si="23"/>
        <v>#N/A</v>
      </c>
    </row>
    <row r="1489" spans="1:6" x14ac:dyDescent="0.25">
      <c r="A1489" s="1" t="s">
        <v>324</v>
      </c>
      <c r="B1489" s="1">
        <f>IF(ISNUMBER(SEARCH('Анкета пустая'!$B$4,C1489)),MAX($B$1:B1488)+1,0)</f>
        <v>0</v>
      </c>
      <c r="C1489" s="47" t="s">
        <v>1461</v>
      </c>
      <c r="E1489">
        <v>1488</v>
      </c>
      <c r="F1489" t="e">
        <f t="shared" si="23"/>
        <v>#N/A</v>
      </c>
    </row>
    <row r="1490" spans="1:6" x14ac:dyDescent="0.25">
      <c r="A1490" s="1" t="s">
        <v>416</v>
      </c>
      <c r="B1490" s="1">
        <f>IF(ISNUMBER(SEARCH('Анкета пустая'!$B$4,C1490)),MAX($B$1:B1489)+1,0)</f>
        <v>0</v>
      </c>
      <c r="C1490" s="47" t="s">
        <v>1800</v>
      </c>
      <c r="E1490">
        <v>1489</v>
      </c>
      <c r="F1490" t="e">
        <f t="shared" si="23"/>
        <v>#N/A</v>
      </c>
    </row>
    <row r="1491" spans="1:6" x14ac:dyDescent="0.25">
      <c r="A1491" s="1">
        <v>2573300</v>
      </c>
      <c r="B1491" s="1">
        <f>IF(ISNUMBER(SEARCH('Анкета пустая'!$B$4,C1491)),MAX($B$1:B1490)+1,0)</f>
        <v>0</v>
      </c>
      <c r="C1491" s="47" t="s">
        <v>1181</v>
      </c>
      <c r="E1491">
        <v>1490</v>
      </c>
      <c r="F1491" t="e">
        <f t="shared" si="23"/>
        <v>#N/A</v>
      </c>
    </row>
    <row r="1492" spans="1:6" x14ac:dyDescent="0.25">
      <c r="A1492" s="1" t="s">
        <v>207</v>
      </c>
      <c r="B1492" s="1">
        <f>IF(ISNUMBER(SEARCH('Анкета пустая'!$B$4,C1492)),MAX($B$1:B1491)+1,0)</f>
        <v>0</v>
      </c>
      <c r="C1492" s="47" t="s">
        <v>844</v>
      </c>
      <c r="E1492">
        <v>1491</v>
      </c>
      <c r="F1492" t="e">
        <f t="shared" si="23"/>
        <v>#N/A</v>
      </c>
    </row>
    <row r="1493" spans="1:6" x14ac:dyDescent="0.25">
      <c r="A1493" s="1">
        <v>2720230</v>
      </c>
      <c r="B1493" s="1">
        <f>IF(ISNUMBER(SEARCH('Анкета пустая'!$B$4,C1493)),MAX($B$1:B1492)+1,0)</f>
        <v>0</v>
      </c>
      <c r="C1493" s="47" t="s">
        <v>1562</v>
      </c>
      <c r="E1493">
        <v>1492</v>
      </c>
      <c r="F1493" t="e">
        <f t="shared" si="23"/>
        <v>#N/A</v>
      </c>
    </row>
    <row r="1494" spans="1:6" x14ac:dyDescent="0.25">
      <c r="A1494" s="1" t="s">
        <v>324</v>
      </c>
      <c r="B1494" s="1">
        <f>IF(ISNUMBER(SEARCH('Анкета пустая'!$B$4,C1494)),MAX($B$1:B1493)+1,0)</f>
        <v>0</v>
      </c>
      <c r="C1494" s="47" t="s">
        <v>1460</v>
      </c>
      <c r="E1494">
        <v>1493</v>
      </c>
      <c r="F1494" t="e">
        <f t="shared" si="23"/>
        <v>#N/A</v>
      </c>
    </row>
    <row r="1495" spans="1:6" x14ac:dyDescent="0.25">
      <c r="A1495" s="1" t="s">
        <v>323</v>
      </c>
      <c r="B1495" s="1">
        <f>IF(ISNUMBER(SEARCH('Анкета пустая'!$B$4,C1495)),MAX($B$1:B1494)+1,0)</f>
        <v>0</v>
      </c>
      <c r="C1495" s="47" t="s">
        <v>1458</v>
      </c>
      <c r="E1495">
        <v>1494</v>
      </c>
      <c r="F1495" t="e">
        <f t="shared" si="23"/>
        <v>#N/A</v>
      </c>
    </row>
    <row r="1496" spans="1:6" x14ac:dyDescent="0.25">
      <c r="A1496" s="1" t="s">
        <v>467</v>
      </c>
      <c r="B1496" s="1">
        <f>IF(ISNUMBER(SEARCH('Анкета пустая'!$B$4,C1496)),MAX($B$1:B1495)+1,0)</f>
        <v>0</v>
      </c>
      <c r="C1496" s="47" t="s">
        <v>1935</v>
      </c>
      <c r="E1496">
        <v>1495</v>
      </c>
      <c r="F1496" t="e">
        <f t="shared" si="23"/>
        <v>#N/A</v>
      </c>
    </row>
    <row r="1497" spans="1:6" x14ac:dyDescent="0.25">
      <c r="A1497" s="1" t="s">
        <v>342</v>
      </c>
      <c r="B1497" s="1">
        <f>IF(ISNUMBER(SEARCH('Анкета пустая'!$B$4,C1497)),MAX($B$1:B1496)+1,0)</f>
        <v>0</v>
      </c>
      <c r="C1497" s="47" t="s">
        <v>1514</v>
      </c>
      <c r="E1497">
        <v>1496</v>
      </c>
      <c r="F1497" t="e">
        <f t="shared" si="23"/>
        <v>#N/A</v>
      </c>
    </row>
    <row r="1498" spans="1:6" x14ac:dyDescent="0.25">
      <c r="A1498" s="1" t="s">
        <v>441</v>
      </c>
      <c r="B1498" s="1">
        <f>IF(ISNUMBER(SEARCH('Анкета пустая'!$B$4,C1498)),MAX($B$1:B1497)+1,0)</f>
        <v>0</v>
      </c>
      <c r="C1498" s="47" t="s">
        <v>1859</v>
      </c>
      <c r="E1498">
        <v>1497</v>
      </c>
      <c r="F1498" t="e">
        <f t="shared" si="23"/>
        <v>#N/A</v>
      </c>
    </row>
    <row r="1499" spans="1:6" x14ac:dyDescent="0.25">
      <c r="A1499" s="1" t="s">
        <v>249</v>
      </c>
      <c r="B1499" s="1">
        <f>IF(ISNUMBER(SEARCH('Анкета пустая'!$B$4,C1499)),MAX($B$1:B1498)+1,0)</f>
        <v>0</v>
      </c>
      <c r="C1499" s="47" t="s">
        <v>1041</v>
      </c>
      <c r="E1499">
        <v>1498</v>
      </c>
      <c r="F1499" t="e">
        <f t="shared" si="23"/>
        <v>#N/A</v>
      </c>
    </row>
    <row r="1500" spans="1:6" x14ac:dyDescent="0.25">
      <c r="A1500" s="1">
        <v>2573300</v>
      </c>
      <c r="B1500" s="1">
        <f>IF(ISNUMBER(SEARCH('Анкета пустая'!$B$4,C1500)),MAX($B$1:B1499)+1,0)</f>
        <v>0</v>
      </c>
      <c r="C1500" s="47" t="s">
        <v>1176</v>
      </c>
      <c r="E1500">
        <v>1499</v>
      </c>
      <c r="F1500" t="e">
        <f t="shared" si="23"/>
        <v>#N/A</v>
      </c>
    </row>
    <row r="1501" spans="1:6" x14ac:dyDescent="0.25">
      <c r="A1501" s="1" t="s">
        <v>547</v>
      </c>
      <c r="B1501" s="1">
        <f>IF(ISNUMBER(SEARCH('Анкета пустая'!$B$4,C1501)),MAX($B$1:B1500)+1,0)</f>
        <v>0</v>
      </c>
      <c r="C1501" s="47" t="s">
        <v>2073</v>
      </c>
      <c r="E1501">
        <v>1500</v>
      </c>
      <c r="F1501" t="e">
        <f t="shared" si="23"/>
        <v>#N/A</v>
      </c>
    </row>
    <row r="1502" spans="1:6" x14ac:dyDescent="0.25">
      <c r="A1502" s="1" t="s">
        <v>229</v>
      </c>
      <c r="B1502" s="1">
        <f>IF(ISNUMBER(SEARCH('Анкета пустая'!$B$4,C1502)),MAX($B$1:B1501)+1,0)</f>
        <v>0</v>
      </c>
      <c r="C1502" s="47" t="s">
        <v>963</v>
      </c>
      <c r="E1502">
        <v>1501</v>
      </c>
      <c r="F1502" t="e">
        <f t="shared" si="23"/>
        <v>#N/A</v>
      </c>
    </row>
    <row r="1503" spans="1:6" x14ac:dyDescent="0.25">
      <c r="A1503" s="1" t="s">
        <v>442</v>
      </c>
      <c r="B1503" s="1">
        <f>IF(ISNUMBER(SEARCH('Анкета пустая'!$B$4,C1503)),MAX($B$1:B1502)+1,0)</f>
        <v>0</v>
      </c>
      <c r="C1503" s="47" t="s">
        <v>1865</v>
      </c>
      <c r="E1503">
        <v>1502</v>
      </c>
      <c r="F1503" t="e">
        <f t="shared" si="23"/>
        <v>#N/A</v>
      </c>
    </row>
    <row r="1504" spans="1:6" x14ac:dyDescent="0.25">
      <c r="A1504" s="1" t="s">
        <v>147</v>
      </c>
      <c r="B1504" s="1">
        <f>IF(ISNUMBER(SEARCH('Анкета пустая'!$B$4,C1504)),MAX($B$1:B1503)+1,0)</f>
        <v>0</v>
      </c>
      <c r="C1504" s="47" t="s">
        <v>614</v>
      </c>
      <c r="E1504">
        <v>1503</v>
      </c>
      <c r="F1504" t="e">
        <f t="shared" si="23"/>
        <v>#N/A</v>
      </c>
    </row>
    <row r="1505" spans="1:6" x14ac:dyDescent="0.25">
      <c r="A1505" s="47" t="s">
        <v>369</v>
      </c>
      <c r="B1505" s="1">
        <f>IF(ISNUMBER(SEARCH('Анкета пустая'!$B$4,C1505)),MAX($B$1:B1504)+1,0)</f>
        <v>0</v>
      </c>
      <c r="C1505" s="47" t="s">
        <v>1628</v>
      </c>
      <c r="E1505">
        <v>1504</v>
      </c>
      <c r="F1505" t="e">
        <f t="shared" si="23"/>
        <v>#N/A</v>
      </c>
    </row>
    <row r="1506" spans="1:6" x14ac:dyDescent="0.25">
      <c r="A1506" s="1" t="s">
        <v>368</v>
      </c>
      <c r="B1506" s="1">
        <f>IF(ISNUMBER(SEARCH('Анкета пустая'!$B$4,C1506)),MAX($B$1:B1505)+1,0)</f>
        <v>0</v>
      </c>
      <c r="C1506" s="47" t="s">
        <v>1627</v>
      </c>
      <c r="E1506">
        <v>1505</v>
      </c>
      <c r="F1506" t="e">
        <f t="shared" si="23"/>
        <v>#N/A</v>
      </c>
    </row>
    <row r="1507" spans="1:6" x14ac:dyDescent="0.25">
      <c r="A1507" s="1">
        <v>2059520</v>
      </c>
      <c r="B1507" s="1">
        <f>IF(ISNUMBER(SEARCH('Анкета пустая'!$B$4,C1507)),MAX($B$1:B1506)+1,0)</f>
        <v>0</v>
      </c>
      <c r="C1507" s="47" t="s">
        <v>811</v>
      </c>
      <c r="E1507">
        <v>1506</v>
      </c>
      <c r="F1507" t="e">
        <f t="shared" si="23"/>
        <v>#N/A</v>
      </c>
    </row>
    <row r="1508" spans="1:6" x14ac:dyDescent="0.25">
      <c r="A1508" s="1" t="s">
        <v>254</v>
      </c>
      <c r="B1508" s="1">
        <f>IF(ISNUMBER(SEARCH('Анкета пустая'!$B$4,C1508)),MAX($B$1:B1507)+1,0)</f>
        <v>0</v>
      </c>
      <c r="C1508" s="47" t="s">
        <v>1062</v>
      </c>
      <c r="E1508">
        <v>1507</v>
      </c>
      <c r="F1508" t="e">
        <f t="shared" si="23"/>
        <v>#N/A</v>
      </c>
    </row>
    <row r="1509" spans="1:6" x14ac:dyDescent="0.25">
      <c r="A1509" s="1" t="s">
        <v>335</v>
      </c>
      <c r="B1509" s="1">
        <f>IF(ISNUMBER(SEARCH('Анкета пустая'!$B$4,C1509)),MAX($B$1:B1508)+1,0)</f>
        <v>0</v>
      </c>
      <c r="C1509" s="47" t="s">
        <v>1498</v>
      </c>
      <c r="E1509">
        <v>1508</v>
      </c>
      <c r="F1509" t="e">
        <f t="shared" si="23"/>
        <v>#N/A</v>
      </c>
    </row>
    <row r="1510" spans="1:6" x14ac:dyDescent="0.25">
      <c r="A1510" s="1" t="s">
        <v>395</v>
      </c>
      <c r="B1510" s="1">
        <f>IF(ISNUMBER(SEARCH('Анкета пустая'!$B$4,C1510)),MAX($B$1:B1509)+1,0)</f>
        <v>0</v>
      </c>
      <c r="C1510" s="47" t="s">
        <v>1698</v>
      </c>
      <c r="E1510">
        <v>1509</v>
      </c>
      <c r="F1510" t="e">
        <f t="shared" si="23"/>
        <v>#N/A</v>
      </c>
    </row>
    <row r="1511" spans="1:6" x14ac:dyDescent="0.25">
      <c r="A1511" s="1" t="s">
        <v>395</v>
      </c>
      <c r="B1511" s="1">
        <f>IF(ISNUMBER(SEARCH('Анкета пустая'!$B$4,C1511)),MAX($B$1:B1510)+1,0)</f>
        <v>0</v>
      </c>
      <c r="C1511" s="47" t="s">
        <v>1702</v>
      </c>
      <c r="E1511">
        <v>1510</v>
      </c>
      <c r="F1511" t="e">
        <f t="shared" si="23"/>
        <v>#N/A</v>
      </c>
    </row>
    <row r="1512" spans="1:6" x14ac:dyDescent="0.25">
      <c r="A1512" s="1" t="s">
        <v>395</v>
      </c>
      <c r="B1512" s="1">
        <f>IF(ISNUMBER(SEARCH('Анкета пустая'!$B$4,C1512)),MAX($B$1:B1511)+1,0)</f>
        <v>0</v>
      </c>
      <c r="C1512" s="47" t="s">
        <v>1703</v>
      </c>
      <c r="E1512">
        <v>1511</v>
      </c>
      <c r="F1512" t="e">
        <f t="shared" si="23"/>
        <v>#N/A</v>
      </c>
    </row>
    <row r="1513" spans="1:6" x14ac:dyDescent="0.25">
      <c r="A1513" s="1" t="s">
        <v>395</v>
      </c>
      <c r="B1513" s="1">
        <f>IF(ISNUMBER(SEARCH('Анкета пустая'!$B$4,C1513)),MAX($B$1:B1512)+1,0)</f>
        <v>0</v>
      </c>
      <c r="C1513" s="47" t="s">
        <v>1704</v>
      </c>
      <c r="E1513">
        <v>1512</v>
      </c>
      <c r="F1513" t="e">
        <f t="shared" si="23"/>
        <v>#N/A</v>
      </c>
    </row>
    <row r="1514" spans="1:6" x14ac:dyDescent="0.25">
      <c r="A1514" s="1" t="s">
        <v>395</v>
      </c>
      <c r="B1514" s="1">
        <f>IF(ISNUMBER(SEARCH('Анкета пустая'!$B$4,C1514)),MAX($B$1:B1513)+1,0)</f>
        <v>0</v>
      </c>
      <c r="C1514" s="47" t="s">
        <v>1706</v>
      </c>
      <c r="E1514">
        <v>1513</v>
      </c>
      <c r="F1514" t="e">
        <f t="shared" si="23"/>
        <v>#N/A</v>
      </c>
    </row>
    <row r="1515" spans="1:6" x14ac:dyDescent="0.25">
      <c r="A1515" s="1" t="s">
        <v>421</v>
      </c>
      <c r="B1515" s="1">
        <f>IF(ISNUMBER(SEARCH('Анкета пустая'!$B$4,C1515)),MAX($B$1:B1514)+1,0)</f>
        <v>0</v>
      </c>
      <c r="C1515" s="47" t="s">
        <v>1813</v>
      </c>
      <c r="E1515">
        <v>1514</v>
      </c>
      <c r="F1515" t="e">
        <f t="shared" si="23"/>
        <v>#N/A</v>
      </c>
    </row>
    <row r="1516" spans="1:6" x14ac:dyDescent="0.25">
      <c r="A1516" s="1" t="s">
        <v>395</v>
      </c>
      <c r="B1516" s="1">
        <f>IF(ISNUMBER(SEARCH('Анкета пустая'!$B$4,C1516)),MAX($B$1:B1515)+1,0)</f>
        <v>0</v>
      </c>
      <c r="C1516" s="47" t="s">
        <v>1708</v>
      </c>
      <c r="E1516">
        <v>1515</v>
      </c>
      <c r="F1516" t="e">
        <f t="shared" si="23"/>
        <v>#N/A</v>
      </c>
    </row>
    <row r="1517" spans="1:6" x14ac:dyDescent="0.25">
      <c r="A1517" s="1" t="s">
        <v>395</v>
      </c>
      <c r="B1517" s="1">
        <f>IF(ISNUMBER(SEARCH('Анкета пустая'!$B$4,C1517)),MAX($B$1:B1516)+1,0)</f>
        <v>0</v>
      </c>
      <c r="C1517" s="47" t="s">
        <v>1710</v>
      </c>
      <c r="E1517">
        <v>1516</v>
      </c>
      <c r="F1517" t="e">
        <f t="shared" si="23"/>
        <v>#N/A</v>
      </c>
    </row>
    <row r="1518" spans="1:6" x14ac:dyDescent="0.25">
      <c r="A1518" s="1" t="s">
        <v>395</v>
      </c>
      <c r="B1518" s="1">
        <f>IF(ISNUMBER(SEARCH('Анкета пустая'!$B$4,C1518)),MAX($B$1:B1517)+1,0)</f>
        <v>0</v>
      </c>
      <c r="C1518" s="47" t="s">
        <v>1707</v>
      </c>
      <c r="E1518">
        <v>1517</v>
      </c>
      <c r="F1518" t="e">
        <f t="shared" si="23"/>
        <v>#N/A</v>
      </c>
    </row>
    <row r="1519" spans="1:6" x14ac:dyDescent="0.25">
      <c r="A1519" s="1" t="s">
        <v>395</v>
      </c>
      <c r="B1519" s="1">
        <f>IF(ISNUMBER(SEARCH('Анкета пустая'!$B$4,C1519)),MAX($B$1:B1518)+1,0)</f>
        <v>0</v>
      </c>
      <c r="C1519" s="47" t="s">
        <v>1709</v>
      </c>
      <c r="E1519">
        <v>1518</v>
      </c>
      <c r="F1519" t="e">
        <f t="shared" si="23"/>
        <v>#N/A</v>
      </c>
    </row>
    <row r="1520" spans="1:6" x14ac:dyDescent="0.25">
      <c r="A1520" s="1" t="s">
        <v>395</v>
      </c>
      <c r="B1520" s="1">
        <f>IF(ISNUMBER(SEARCH('Анкета пустая'!$B$4,C1520)),MAX($B$1:B1519)+1,0)</f>
        <v>0</v>
      </c>
      <c r="C1520" s="47" t="s">
        <v>1700</v>
      </c>
      <c r="E1520">
        <v>1519</v>
      </c>
      <c r="F1520" t="e">
        <f t="shared" si="23"/>
        <v>#N/A</v>
      </c>
    </row>
    <row r="1521" spans="1:6" x14ac:dyDescent="0.25">
      <c r="A1521" s="1" t="s">
        <v>464</v>
      </c>
      <c r="B1521" s="1">
        <f>IF(ISNUMBER(SEARCH('Анкета пустая'!$B$4,C1521)),MAX($B$1:B1520)+1,0)</f>
        <v>0</v>
      </c>
      <c r="C1521" s="47" t="s">
        <v>1920</v>
      </c>
      <c r="E1521">
        <v>1520</v>
      </c>
      <c r="F1521" t="e">
        <f t="shared" si="23"/>
        <v>#N/A</v>
      </c>
    </row>
    <row r="1522" spans="1:6" x14ac:dyDescent="0.25">
      <c r="A1522" s="1" t="s">
        <v>342</v>
      </c>
      <c r="B1522" s="1">
        <f>IF(ISNUMBER(SEARCH('Анкета пустая'!$B$4,C1522)),MAX($B$1:B1521)+1,0)</f>
        <v>0</v>
      </c>
      <c r="C1522" s="47" t="s">
        <v>1523</v>
      </c>
      <c r="E1522">
        <v>1521</v>
      </c>
      <c r="F1522" t="e">
        <f t="shared" si="23"/>
        <v>#N/A</v>
      </c>
    </row>
    <row r="1523" spans="1:6" x14ac:dyDescent="0.25">
      <c r="A1523" s="1" t="s">
        <v>395</v>
      </c>
      <c r="B1523" s="1">
        <f>IF(ISNUMBER(SEARCH('Анкета пустая'!$B$4,C1523)),MAX($B$1:B1522)+1,0)</f>
        <v>0</v>
      </c>
      <c r="C1523" s="47" t="s">
        <v>1711</v>
      </c>
      <c r="E1523">
        <v>1522</v>
      </c>
      <c r="F1523" t="e">
        <f t="shared" si="23"/>
        <v>#N/A</v>
      </c>
    </row>
    <row r="1524" spans="1:6" x14ac:dyDescent="0.25">
      <c r="A1524" s="1" t="s">
        <v>300</v>
      </c>
      <c r="B1524" s="1">
        <f>IF(ISNUMBER(SEARCH('Анкета пустая'!$B$4,C1524)),MAX($B$1:B1523)+1,0)</f>
        <v>0</v>
      </c>
      <c r="C1524" s="47" t="s">
        <v>1332</v>
      </c>
      <c r="E1524">
        <v>1523</v>
      </c>
      <c r="F1524" t="e">
        <f t="shared" si="23"/>
        <v>#N/A</v>
      </c>
    </row>
    <row r="1525" spans="1:6" x14ac:dyDescent="0.25">
      <c r="A1525" s="1" t="s">
        <v>420</v>
      </c>
      <c r="B1525" s="1">
        <f>IF(ISNUMBER(SEARCH('Анкета пустая'!$B$4,C1525)),MAX($B$1:B1524)+1,0)</f>
        <v>0</v>
      </c>
      <c r="C1525" s="47" t="s">
        <v>1810</v>
      </c>
      <c r="E1525">
        <v>1524</v>
      </c>
      <c r="F1525" t="e">
        <f t="shared" si="23"/>
        <v>#N/A</v>
      </c>
    </row>
    <row r="1526" spans="1:6" x14ac:dyDescent="0.25">
      <c r="A1526" s="1" t="s">
        <v>420</v>
      </c>
      <c r="B1526" s="1">
        <f>IF(ISNUMBER(SEARCH('Анкета пустая'!$B$4,C1526)),MAX($B$1:B1525)+1,0)</f>
        <v>0</v>
      </c>
      <c r="C1526" s="47" t="s">
        <v>1809</v>
      </c>
      <c r="E1526">
        <v>1525</v>
      </c>
      <c r="F1526" t="e">
        <f t="shared" si="23"/>
        <v>#N/A</v>
      </c>
    </row>
    <row r="1527" spans="1:6" x14ac:dyDescent="0.25">
      <c r="A1527" s="1" t="s">
        <v>395</v>
      </c>
      <c r="B1527" s="1">
        <f>IF(ISNUMBER(SEARCH('Анкета пустая'!$B$4,C1527)),MAX($B$1:B1526)+1,0)</f>
        <v>0</v>
      </c>
      <c r="C1527" s="47" t="s">
        <v>1713</v>
      </c>
      <c r="E1527">
        <v>1526</v>
      </c>
      <c r="F1527" t="e">
        <f t="shared" si="23"/>
        <v>#N/A</v>
      </c>
    </row>
    <row r="1528" spans="1:6" x14ac:dyDescent="0.25">
      <c r="A1528" s="1" t="s">
        <v>395</v>
      </c>
      <c r="B1528" s="1">
        <f>IF(ISNUMBER(SEARCH('Анкета пустая'!$B$4,C1528)),MAX($B$1:B1527)+1,0)</f>
        <v>0</v>
      </c>
      <c r="C1528" s="47" t="s">
        <v>1712</v>
      </c>
      <c r="E1528">
        <v>1527</v>
      </c>
      <c r="F1528" t="e">
        <f t="shared" si="23"/>
        <v>#N/A</v>
      </c>
    </row>
    <row r="1529" spans="1:6" x14ac:dyDescent="0.25">
      <c r="A1529" s="1" t="s">
        <v>395</v>
      </c>
      <c r="B1529" s="1">
        <f>IF(ISNUMBER(SEARCH('Анкета пустая'!$B$4,C1529)),MAX($B$1:B1528)+1,0)</f>
        <v>0</v>
      </c>
      <c r="C1529" s="47" t="s">
        <v>1699</v>
      </c>
      <c r="E1529">
        <v>1528</v>
      </c>
      <c r="F1529" t="e">
        <f t="shared" si="23"/>
        <v>#N/A</v>
      </c>
    </row>
    <row r="1530" spans="1:6" x14ac:dyDescent="0.25">
      <c r="A1530" s="1" t="s">
        <v>420</v>
      </c>
      <c r="B1530" s="1">
        <f>IF(ISNUMBER(SEARCH('Анкета пустая'!$B$4,C1530)),MAX($B$1:B1529)+1,0)</f>
        <v>0</v>
      </c>
      <c r="C1530" s="47" t="s">
        <v>1812</v>
      </c>
      <c r="E1530">
        <v>1529</v>
      </c>
      <c r="F1530" t="e">
        <f t="shared" si="23"/>
        <v>#N/A</v>
      </c>
    </row>
    <row r="1531" spans="1:6" x14ac:dyDescent="0.25">
      <c r="A1531" s="1" t="s">
        <v>420</v>
      </c>
      <c r="B1531" s="1">
        <f>IF(ISNUMBER(SEARCH('Анкета пустая'!$B$4,C1531)),MAX($B$1:B1530)+1,0)</f>
        <v>0</v>
      </c>
      <c r="C1531" s="47" t="s">
        <v>1811</v>
      </c>
      <c r="E1531">
        <v>1530</v>
      </c>
      <c r="F1531" t="e">
        <f t="shared" si="23"/>
        <v>#N/A</v>
      </c>
    </row>
    <row r="1532" spans="1:6" x14ac:dyDescent="0.25">
      <c r="A1532" s="1" t="s">
        <v>405</v>
      </c>
      <c r="B1532" s="1">
        <f>IF(ISNUMBER(SEARCH('Анкета пустая'!$B$4,C1532)),MAX($B$1:B1531)+1,0)</f>
        <v>0</v>
      </c>
      <c r="C1532" s="47" t="s">
        <v>1761</v>
      </c>
      <c r="E1532">
        <v>1531</v>
      </c>
      <c r="F1532" t="e">
        <f t="shared" si="23"/>
        <v>#N/A</v>
      </c>
    </row>
    <row r="1533" spans="1:6" x14ac:dyDescent="0.25">
      <c r="A1533" s="47" t="s">
        <v>517</v>
      </c>
      <c r="B1533" s="1">
        <f>IF(ISNUMBER(SEARCH('Анкета пустая'!$B$4,C1533)),MAX($B$1:B1532)+1,0)</f>
        <v>0</v>
      </c>
      <c r="C1533" s="47" t="s">
        <v>2026</v>
      </c>
      <c r="E1533">
        <v>1532</v>
      </c>
      <c r="F1533" t="e">
        <f t="shared" si="23"/>
        <v>#N/A</v>
      </c>
    </row>
    <row r="1534" spans="1:6" x14ac:dyDescent="0.25">
      <c r="A1534" s="1" t="s">
        <v>258</v>
      </c>
      <c r="B1534" s="1">
        <f>IF(ISNUMBER(SEARCH('Анкета пустая'!$B$4,C1534)),MAX($B$1:B1533)+1,0)</f>
        <v>0</v>
      </c>
      <c r="C1534" s="47" t="s">
        <v>1072</v>
      </c>
      <c r="E1534">
        <v>1533</v>
      </c>
      <c r="F1534" t="e">
        <f t="shared" si="23"/>
        <v>#N/A</v>
      </c>
    </row>
    <row r="1535" spans="1:6" x14ac:dyDescent="0.25">
      <c r="A1535" s="1" t="s">
        <v>136</v>
      </c>
      <c r="B1535" s="1">
        <f>IF(ISNUMBER(SEARCH('Анкета пустая'!$B$4,C1535)),MAX($B$1:B1534)+1,0)</f>
        <v>0</v>
      </c>
      <c r="C1535" s="47" t="s">
        <v>582</v>
      </c>
      <c r="E1535">
        <v>1534</v>
      </c>
      <c r="F1535" t="e">
        <f t="shared" si="23"/>
        <v>#N/A</v>
      </c>
    </row>
    <row r="1536" spans="1:6" x14ac:dyDescent="0.25">
      <c r="A1536" s="1" t="s">
        <v>136</v>
      </c>
      <c r="B1536" s="1">
        <f>IF(ISNUMBER(SEARCH('Анкета пустая'!$B$4,C1536)),MAX($B$1:B1535)+1,0)</f>
        <v>0</v>
      </c>
      <c r="C1536" s="47" t="s">
        <v>583</v>
      </c>
      <c r="E1536">
        <v>1535</v>
      </c>
      <c r="F1536" t="e">
        <f t="shared" si="23"/>
        <v>#N/A</v>
      </c>
    </row>
    <row r="1537" spans="1:6" x14ac:dyDescent="0.25">
      <c r="A1537" s="1" t="s">
        <v>217</v>
      </c>
      <c r="B1537" s="1">
        <f>IF(ISNUMBER(SEARCH('Анкета пустая'!$B$4,C1537)),MAX($B$1:B1536)+1,0)</f>
        <v>0</v>
      </c>
      <c r="C1537" s="47" t="s">
        <v>920</v>
      </c>
      <c r="E1537">
        <v>1536</v>
      </c>
      <c r="F1537" t="e">
        <f t="shared" si="23"/>
        <v>#N/A</v>
      </c>
    </row>
    <row r="1538" spans="1:6" x14ac:dyDescent="0.25">
      <c r="A1538" s="1" t="s">
        <v>259</v>
      </c>
      <c r="B1538" s="1">
        <f>IF(ISNUMBER(SEARCH('Анкета пустая'!$B$4,C1538)),MAX($B$1:B1537)+1,0)</f>
        <v>0</v>
      </c>
      <c r="C1538" s="47" t="s">
        <v>1078</v>
      </c>
      <c r="E1538">
        <v>1537</v>
      </c>
      <c r="F1538" t="e">
        <f t="shared" ref="F1538:F1601" si="24">VLOOKUP(E1538,B:C,2,0)</f>
        <v>#N/A</v>
      </c>
    </row>
    <row r="1539" spans="1:6" x14ac:dyDescent="0.25">
      <c r="A1539" s="1" t="s">
        <v>216</v>
      </c>
      <c r="B1539" s="1">
        <f>IF(ISNUMBER(SEARCH('Анкета пустая'!$B$4,C1539)),MAX($B$1:B1538)+1,0)</f>
        <v>0</v>
      </c>
      <c r="C1539" s="47" t="s">
        <v>3653</v>
      </c>
      <c r="E1539">
        <v>1538</v>
      </c>
      <c r="F1539" t="e">
        <f t="shared" si="24"/>
        <v>#N/A</v>
      </c>
    </row>
    <row r="1540" spans="1:6" x14ac:dyDescent="0.25">
      <c r="A1540" s="1">
        <v>2059561</v>
      </c>
      <c r="B1540" s="1">
        <f>IF(ISNUMBER(SEARCH('Анкета пустая'!$B$4,C1540)),MAX($B$1:B1539)+1,0)</f>
        <v>0</v>
      </c>
      <c r="C1540" s="47" t="s">
        <v>825</v>
      </c>
      <c r="E1540">
        <v>1539</v>
      </c>
      <c r="F1540" t="e">
        <f t="shared" si="24"/>
        <v>#N/A</v>
      </c>
    </row>
    <row r="1541" spans="1:6" x14ac:dyDescent="0.25">
      <c r="A1541" s="1">
        <v>2444240</v>
      </c>
      <c r="B1541" s="1">
        <f>IF(ISNUMBER(SEARCH('Анкета пустая'!$B$4,C1541)),MAX($B$1:B1540)+1,0)</f>
        <v>0</v>
      </c>
      <c r="C1541" s="47" t="s">
        <v>1097</v>
      </c>
      <c r="E1541">
        <v>1540</v>
      </c>
      <c r="F1541" t="e">
        <f t="shared" si="24"/>
        <v>#N/A</v>
      </c>
    </row>
    <row r="1542" spans="1:6" x14ac:dyDescent="0.25">
      <c r="A1542" s="1" t="s">
        <v>360</v>
      </c>
      <c r="B1542" s="1">
        <f>IF(ISNUMBER(SEARCH('Анкета пустая'!$B$4,C1542)),MAX($B$1:B1541)+1,0)</f>
        <v>0</v>
      </c>
      <c r="C1542" s="47" t="s">
        <v>1616</v>
      </c>
      <c r="E1542">
        <v>1541</v>
      </c>
      <c r="F1542" t="e">
        <f t="shared" si="24"/>
        <v>#N/A</v>
      </c>
    </row>
    <row r="1543" spans="1:6" x14ac:dyDescent="0.25">
      <c r="A1543" s="1" t="s">
        <v>231</v>
      </c>
      <c r="B1543" s="1">
        <f>IF(ISNUMBER(SEARCH('Анкета пустая'!$B$4,C1543)),MAX($B$1:B1542)+1,0)</f>
        <v>0</v>
      </c>
      <c r="C1543" s="47" t="s">
        <v>979</v>
      </c>
      <c r="E1543">
        <v>1542</v>
      </c>
      <c r="F1543" t="e">
        <f t="shared" si="24"/>
        <v>#N/A</v>
      </c>
    </row>
    <row r="1544" spans="1:6" x14ac:dyDescent="0.25">
      <c r="A1544" s="1" t="s">
        <v>215</v>
      </c>
      <c r="B1544" s="1">
        <f>IF(ISNUMBER(SEARCH('Анкета пустая'!$B$4,C1544)),MAX($B$1:B1543)+1,0)</f>
        <v>0</v>
      </c>
      <c r="C1544" s="47" t="s">
        <v>3731</v>
      </c>
      <c r="E1544">
        <v>1543</v>
      </c>
      <c r="F1544" t="e">
        <f t="shared" si="24"/>
        <v>#N/A</v>
      </c>
    </row>
    <row r="1545" spans="1:6" x14ac:dyDescent="0.25">
      <c r="A1545" s="1" t="s">
        <v>413</v>
      </c>
      <c r="B1545" s="1">
        <f>IF(ISNUMBER(SEARCH('Анкета пустая'!$B$4,C1545)),MAX($B$1:B1544)+1,0)</f>
        <v>0</v>
      </c>
      <c r="C1545" s="47" t="s">
        <v>1777</v>
      </c>
      <c r="E1545">
        <v>1544</v>
      </c>
      <c r="F1545" t="e">
        <f t="shared" si="24"/>
        <v>#N/A</v>
      </c>
    </row>
    <row r="1546" spans="1:6" x14ac:dyDescent="0.25">
      <c r="A1546" s="1" t="s">
        <v>164</v>
      </c>
      <c r="B1546" s="1">
        <f>IF(ISNUMBER(SEARCH('Анкета пустая'!$B$4,C1546)),MAX($B$1:B1545)+1,0)</f>
        <v>0</v>
      </c>
      <c r="C1546" s="47" t="s">
        <v>641</v>
      </c>
      <c r="E1546">
        <v>1545</v>
      </c>
      <c r="F1546" t="e">
        <f t="shared" si="24"/>
        <v>#N/A</v>
      </c>
    </row>
    <row r="1547" spans="1:6" x14ac:dyDescent="0.25">
      <c r="A1547" s="1" t="s">
        <v>346</v>
      </c>
      <c r="B1547" s="1">
        <f>IF(ISNUMBER(SEARCH('Анкета пустая'!$B$4,C1547)),MAX($B$1:B1546)+1,0)</f>
        <v>0</v>
      </c>
      <c r="C1547" s="47" t="s">
        <v>1548</v>
      </c>
      <c r="E1547">
        <v>1546</v>
      </c>
      <c r="F1547" t="e">
        <f t="shared" si="24"/>
        <v>#N/A</v>
      </c>
    </row>
    <row r="1548" spans="1:6" x14ac:dyDescent="0.25">
      <c r="A1548" s="1" t="s">
        <v>334</v>
      </c>
      <c r="B1548" s="1">
        <f>IF(ISNUMBER(SEARCH('Анкета пустая'!$B$4,C1548)),MAX($B$1:B1547)+1,0)</f>
        <v>0</v>
      </c>
      <c r="C1548" s="47" t="s">
        <v>1497</v>
      </c>
      <c r="E1548">
        <v>1547</v>
      </c>
      <c r="F1548" t="e">
        <f t="shared" si="24"/>
        <v>#N/A</v>
      </c>
    </row>
    <row r="1549" spans="1:6" x14ac:dyDescent="0.25">
      <c r="A1549" s="1">
        <v>2573400</v>
      </c>
      <c r="B1549" s="1">
        <f>IF(ISNUMBER(SEARCH('Анкета пустая'!$B$4,C1549)),MAX($B$1:B1548)+1,0)</f>
        <v>0</v>
      </c>
      <c r="C1549" s="47" t="s">
        <v>1222</v>
      </c>
      <c r="E1549">
        <v>1548</v>
      </c>
      <c r="F1549" t="e">
        <f t="shared" si="24"/>
        <v>#N/A</v>
      </c>
    </row>
    <row r="1550" spans="1:6" x14ac:dyDescent="0.25">
      <c r="A1550" s="1">
        <v>2573400</v>
      </c>
      <c r="B1550" s="1">
        <f>IF(ISNUMBER(SEARCH('Анкета пустая'!$B$4,C1550)),MAX($B$1:B1549)+1,0)</f>
        <v>0</v>
      </c>
      <c r="C1550" s="47" t="s">
        <v>1220</v>
      </c>
      <c r="E1550">
        <v>1549</v>
      </c>
      <c r="F1550" t="e">
        <f t="shared" si="24"/>
        <v>#N/A</v>
      </c>
    </row>
    <row r="1551" spans="1:6" x14ac:dyDescent="0.25">
      <c r="A1551" s="1">
        <v>2573400</v>
      </c>
      <c r="B1551" s="1">
        <f>IF(ISNUMBER(SEARCH('Анкета пустая'!$B$4,C1551)),MAX($B$1:B1550)+1,0)</f>
        <v>0</v>
      </c>
      <c r="C1551" s="47" t="s">
        <v>1217</v>
      </c>
      <c r="E1551">
        <v>1550</v>
      </c>
      <c r="F1551" t="e">
        <f t="shared" si="24"/>
        <v>#N/A</v>
      </c>
    </row>
    <row r="1552" spans="1:6" x14ac:dyDescent="0.25">
      <c r="A1552" s="1">
        <v>2573400</v>
      </c>
      <c r="B1552" s="1">
        <f>IF(ISNUMBER(SEARCH('Анкета пустая'!$B$4,C1552)),MAX($B$1:B1551)+1,0)</f>
        <v>0</v>
      </c>
      <c r="C1552" s="47" t="s">
        <v>1223</v>
      </c>
      <c r="E1552">
        <v>1551</v>
      </c>
      <c r="F1552" t="e">
        <f t="shared" si="24"/>
        <v>#N/A</v>
      </c>
    </row>
    <row r="1553" spans="1:6" x14ac:dyDescent="0.25">
      <c r="A1553" s="1">
        <v>2573400</v>
      </c>
      <c r="B1553" s="1">
        <f>IF(ISNUMBER(SEARCH('Анкета пустая'!$B$4,C1553)),MAX($B$1:B1552)+1,0)</f>
        <v>0</v>
      </c>
      <c r="C1553" s="47" t="s">
        <v>1218</v>
      </c>
      <c r="E1553">
        <v>1552</v>
      </c>
      <c r="F1553" t="e">
        <f t="shared" si="24"/>
        <v>#N/A</v>
      </c>
    </row>
    <row r="1554" spans="1:6" x14ac:dyDescent="0.25">
      <c r="A1554" s="1">
        <v>2573400</v>
      </c>
      <c r="B1554" s="1">
        <f>IF(ISNUMBER(SEARCH('Анкета пустая'!$B$4,C1554)),MAX($B$1:B1553)+1,0)</f>
        <v>0</v>
      </c>
      <c r="C1554" s="47" t="s">
        <v>1224</v>
      </c>
      <c r="E1554">
        <v>1553</v>
      </c>
      <c r="F1554" t="e">
        <f t="shared" si="24"/>
        <v>#N/A</v>
      </c>
    </row>
    <row r="1555" spans="1:6" x14ac:dyDescent="0.25">
      <c r="A1555" s="1">
        <v>2573400</v>
      </c>
      <c r="B1555" s="1">
        <f>IF(ISNUMBER(SEARCH('Анкета пустая'!$B$4,C1555)),MAX($B$1:B1554)+1,0)</f>
        <v>0</v>
      </c>
      <c r="C1555" s="47" t="s">
        <v>1219</v>
      </c>
      <c r="E1555">
        <v>1554</v>
      </c>
      <c r="F1555" t="e">
        <f t="shared" si="24"/>
        <v>#N/A</v>
      </c>
    </row>
    <row r="1556" spans="1:6" x14ac:dyDescent="0.25">
      <c r="A1556" s="1">
        <v>2573400</v>
      </c>
      <c r="B1556" s="1">
        <f>IF(ISNUMBER(SEARCH('Анкета пустая'!$B$4,C1556)),MAX($B$1:B1555)+1,0)</f>
        <v>0</v>
      </c>
      <c r="C1556" s="47" t="s">
        <v>1221</v>
      </c>
      <c r="E1556">
        <v>1555</v>
      </c>
      <c r="F1556" t="e">
        <f t="shared" si="24"/>
        <v>#N/A</v>
      </c>
    </row>
    <row r="1557" spans="1:6" x14ac:dyDescent="0.25">
      <c r="A1557" s="1">
        <v>2573400</v>
      </c>
      <c r="B1557" s="1">
        <f>IF(ISNUMBER(SEARCH('Анкета пустая'!$B$4,C1557)),MAX($B$1:B1556)+1,0)</f>
        <v>0</v>
      </c>
      <c r="C1557" s="47" t="s">
        <v>1216</v>
      </c>
      <c r="E1557">
        <v>1556</v>
      </c>
      <c r="F1557" t="e">
        <f t="shared" si="24"/>
        <v>#N/A</v>
      </c>
    </row>
    <row r="1558" spans="1:6" x14ac:dyDescent="0.25">
      <c r="A1558" s="1">
        <v>2059500</v>
      </c>
      <c r="B1558" s="1">
        <f>IF(ISNUMBER(SEARCH('Анкета пустая'!$B$4,C1558)),MAX($B$1:B1557)+1,0)</f>
        <v>0</v>
      </c>
      <c r="C1558" s="47" t="s">
        <v>796</v>
      </c>
      <c r="E1558">
        <v>1557</v>
      </c>
      <c r="F1558" t="e">
        <f t="shared" si="24"/>
        <v>#N/A</v>
      </c>
    </row>
    <row r="1559" spans="1:6" x14ac:dyDescent="0.25">
      <c r="A1559" s="1" t="s">
        <v>217</v>
      </c>
      <c r="B1559" s="1">
        <f>IF(ISNUMBER(SEARCH('Анкета пустая'!$B$4,C1559)),MAX($B$1:B1558)+1,0)</f>
        <v>0</v>
      </c>
      <c r="C1559" s="47" t="s">
        <v>913</v>
      </c>
      <c r="E1559">
        <v>1558</v>
      </c>
      <c r="F1559" t="e">
        <f t="shared" si="24"/>
        <v>#N/A</v>
      </c>
    </row>
    <row r="1560" spans="1:6" x14ac:dyDescent="0.25">
      <c r="A1560" s="1" t="s">
        <v>225</v>
      </c>
      <c r="B1560" s="1">
        <f>IF(ISNUMBER(SEARCH('Анкета пустая'!$B$4,C1560)),MAX($B$1:B1559)+1,0)</f>
        <v>0</v>
      </c>
      <c r="C1560" s="47" t="s">
        <v>943</v>
      </c>
      <c r="E1560">
        <v>1559</v>
      </c>
      <c r="F1560" t="e">
        <f t="shared" si="24"/>
        <v>#N/A</v>
      </c>
    </row>
    <row r="1561" spans="1:6" x14ac:dyDescent="0.25">
      <c r="A1561" s="1" t="s">
        <v>151</v>
      </c>
      <c r="B1561" s="1">
        <f>IF(ISNUMBER(SEARCH('Анкета пустая'!$B$4,C1561)),MAX($B$1:B1560)+1,0)</f>
        <v>0</v>
      </c>
      <c r="C1561" s="47" t="s">
        <v>622</v>
      </c>
      <c r="E1561">
        <v>1560</v>
      </c>
      <c r="F1561" t="e">
        <f t="shared" si="24"/>
        <v>#N/A</v>
      </c>
    </row>
    <row r="1562" spans="1:6" x14ac:dyDescent="0.25">
      <c r="A1562" s="1" t="s">
        <v>147</v>
      </c>
      <c r="B1562" s="1">
        <f>IF(ISNUMBER(SEARCH('Анкета пустая'!$B$4,C1562)),MAX($B$1:B1561)+1,0)</f>
        <v>0</v>
      </c>
      <c r="C1562" s="47" t="s">
        <v>610</v>
      </c>
      <c r="E1562">
        <v>1561</v>
      </c>
      <c r="F1562" t="e">
        <f t="shared" si="24"/>
        <v>#N/A</v>
      </c>
    </row>
    <row r="1563" spans="1:6" x14ac:dyDescent="0.25">
      <c r="A1563" s="1" t="s">
        <v>440</v>
      </c>
      <c r="B1563" s="1">
        <f>IF(ISNUMBER(SEARCH('Анкета пустая'!$B$4,C1563)),MAX($B$1:B1562)+1,0)</f>
        <v>0</v>
      </c>
      <c r="C1563" s="47" t="s">
        <v>1856</v>
      </c>
      <c r="E1563">
        <v>1562</v>
      </c>
      <c r="F1563" t="e">
        <f t="shared" si="24"/>
        <v>#N/A</v>
      </c>
    </row>
    <row r="1564" spans="1:6" x14ac:dyDescent="0.25">
      <c r="A1564" s="1">
        <v>2015201</v>
      </c>
      <c r="B1564" s="1">
        <f>IF(ISNUMBER(SEARCH('Анкета пустая'!$B$4,C1564)),MAX($B$1:B1563)+1,0)</f>
        <v>0</v>
      </c>
      <c r="C1564" s="47" t="s">
        <v>753</v>
      </c>
      <c r="E1564">
        <v>1563</v>
      </c>
      <c r="F1564" t="e">
        <f t="shared" si="24"/>
        <v>#N/A</v>
      </c>
    </row>
    <row r="1565" spans="1:6" x14ac:dyDescent="0.25">
      <c r="A1565" s="1">
        <v>2013313</v>
      </c>
      <c r="B1565" s="1">
        <f>IF(ISNUMBER(SEARCH('Анкета пустая'!$B$4,C1565)),MAX($B$1:B1564)+1,0)</f>
        <v>0</v>
      </c>
      <c r="C1565" s="47" t="s">
        <v>697</v>
      </c>
      <c r="E1565">
        <v>1564</v>
      </c>
      <c r="F1565" t="e">
        <f t="shared" si="24"/>
        <v>#N/A</v>
      </c>
    </row>
    <row r="1566" spans="1:6" x14ac:dyDescent="0.25">
      <c r="A1566" s="1">
        <v>2015510</v>
      </c>
      <c r="B1566" s="1">
        <f>IF(ISNUMBER(SEARCH('Анкета пустая'!$B$4,C1566)),MAX($B$1:B1565)+1,0)</f>
        <v>0</v>
      </c>
      <c r="C1566" s="47" t="s">
        <v>754</v>
      </c>
      <c r="E1566">
        <v>1565</v>
      </c>
      <c r="F1566" t="e">
        <f t="shared" si="24"/>
        <v>#N/A</v>
      </c>
    </row>
    <row r="1567" spans="1:6" x14ac:dyDescent="0.25">
      <c r="A1567" s="1" t="s">
        <v>188</v>
      </c>
      <c r="B1567" s="1">
        <f>IF(ISNUMBER(SEARCH('Анкета пустая'!$B$4,C1567)),MAX($B$1:B1566)+1,0)</f>
        <v>0</v>
      </c>
      <c r="C1567" s="47" t="s">
        <v>679</v>
      </c>
      <c r="E1567">
        <v>1566</v>
      </c>
      <c r="F1567" t="e">
        <f t="shared" si="24"/>
        <v>#N/A</v>
      </c>
    </row>
    <row r="1568" spans="1:6" x14ac:dyDescent="0.25">
      <c r="A1568" s="1">
        <v>2014130</v>
      </c>
      <c r="B1568" s="1">
        <f>IF(ISNUMBER(SEARCH('Анкета пустая'!$B$4,C1568)),MAX($B$1:B1567)+1,0)</f>
        <v>0</v>
      </c>
      <c r="C1568" s="47" t="s">
        <v>733</v>
      </c>
      <c r="E1568">
        <v>1567</v>
      </c>
      <c r="F1568" t="e">
        <f t="shared" si="24"/>
        <v>#N/A</v>
      </c>
    </row>
    <row r="1569" spans="1:6" x14ac:dyDescent="0.25">
      <c r="A1569" s="1" t="s">
        <v>363</v>
      </c>
      <c r="B1569" s="1">
        <f>IF(ISNUMBER(SEARCH('Анкета пустая'!$B$4,C1569)),MAX($B$1:B1568)+1,0)</f>
        <v>0</v>
      </c>
      <c r="C1569" s="47" t="s">
        <v>1619</v>
      </c>
      <c r="E1569">
        <v>1568</v>
      </c>
      <c r="F1569" t="e">
        <f t="shared" si="24"/>
        <v>#N/A</v>
      </c>
    </row>
    <row r="1570" spans="1:6" x14ac:dyDescent="0.25">
      <c r="A1570" s="1" t="s">
        <v>236</v>
      </c>
      <c r="B1570" s="1">
        <f>IF(ISNUMBER(SEARCH('Анкета пустая'!$B$4,C1570)),MAX($B$1:B1569)+1,0)</f>
        <v>0</v>
      </c>
      <c r="C1570" s="47" t="s">
        <v>1002</v>
      </c>
      <c r="E1570">
        <v>1569</v>
      </c>
      <c r="F1570" t="e">
        <f t="shared" si="24"/>
        <v>#N/A</v>
      </c>
    </row>
    <row r="1571" spans="1:6" x14ac:dyDescent="0.25">
      <c r="A1571" s="1" t="s">
        <v>217</v>
      </c>
      <c r="B1571" s="1">
        <f>IF(ISNUMBER(SEARCH('Анкета пустая'!$B$4,C1571)),MAX($B$1:B1570)+1,0)</f>
        <v>0</v>
      </c>
      <c r="C1571" s="47" t="s">
        <v>915</v>
      </c>
      <c r="E1571">
        <v>1570</v>
      </c>
      <c r="F1571" t="e">
        <f t="shared" si="24"/>
        <v>#N/A</v>
      </c>
    </row>
    <row r="1572" spans="1:6" x14ac:dyDescent="0.25">
      <c r="A1572" s="1" t="s">
        <v>217</v>
      </c>
      <c r="B1572" s="1">
        <f>IF(ISNUMBER(SEARCH('Анкета пустая'!$B$4,C1572)),MAX($B$1:B1571)+1,0)</f>
        <v>0</v>
      </c>
      <c r="C1572" s="47" t="s">
        <v>916</v>
      </c>
      <c r="E1572">
        <v>1571</v>
      </c>
      <c r="F1572" t="e">
        <f t="shared" si="24"/>
        <v>#N/A</v>
      </c>
    </row>
    <row r="1573" spans="1:6" x14ac:dyDescent="0.25">
      <c r="A1573" s="1" t="s">
        <v>281</v>
      </c>
      <c r="B1573" s="1">
        <f>IF(ISNUMBER(SEARCH('Анкета пустая'!$B$4,C1573)),MAX($B$1:B1572)+1,0)</f>
        <v>0</v>
      </c>
      <c r="C1573" s="47" t="s">
        <v>1274</v>
      </c>
      <c r="E1573">
        <v>1572</v>
      </c>
      <c r="F1573" t="e">
        <f t="shared" si="24"/>
        <v>#N/A</v>
      </c>
    </row>
    <row r="1574" spans="1:6" x14ac:dyDescent="0.25">
      <c r="A1574" s="1" t="s">
        <v>281</v>
      </c>
      <c r="B1574" s="1">
        <f>IF(ISNUMBER(SEARCH('Анкета пустая'!$B$4,C1574)),MAX($B$1:B1573)+1,0)</f>
        <v>0</v>
      </c>
      <c r="C1574" s="47" t="s">
        <v>1273</v>
      </c>
      <c r="E1574">
        <v>1573</v>
      </c>
      <c r="F1574" t="e">
        <f t="shared" si="24"/>
        <v>#N/A</v>
      </c>
    </row>
    <row r="1575" spans="1:6" x14ac:dyDescent="0.25">
      <c r="A1575" s="1" t="s">
        <v>323</v>
      </c>
      <c r="B1575" s="1">
        <f>IF(ISNUMBER(SEARCH('Анкета пустая'!$B$4,C1575)),MAX($B$1:B1574)+1,0)</f>
        <v>0</v>
      </c>
      <c r="C1575" s="47" t="s">
        <v>1451</v>
      </c>
      <c r="E1575">
        <v>1574</v>
      </c>
      <c r="F1575" t="e">
        <f t="shared" si="24"/>
        <v>#N/A</v>
      </c>
    </row>
    <row r="1576" spans="1:6" x14ac:dyDescent="0.25">
      <c r="A1576" s="1" t="s">
        <v>380</v>
      </c>
      <c r="B1576" s="1">
        <f>IF(ISNUMBER(SEARCH('Анкета пустая'!$B$4,C1576)),MAX($B$1:B1575)+1,0)</f>
        <v>0</v>
      </c>
      <c r="C1576" s="47" t="s">
        <v>1663</v>
      </c>
      <c r="E1576">
        <v>1575</v>
      </c>
      <c r="F1576" t="e">
        <f t="shared" si="24"/>
        <v>#N/A</v>
      </c>
    </row>
    <row r="1577" spans="1:6" x14ac:dyDescent="0.25">
      <c r="A1577" s="1" t="s">
        <v>240</v>
      </c>
      <c r="B1577" s="1">
        <f>IF(ISNUMBER(SEARCH('Анкета пустая'!$B$4,C1577)),MAX($B$1:B1576)+1,0)</f>
        <v>0</v>
      </c>
      <c r="C1577" s="47" t="s">
        <v>1019</v>
      </c>
      <c r="E1577">
        <v>1576</v>
      </c>
      <c r="F1577" t="e">
        <f t="shared" si="24"/>
        <v>#N/A</v>
      </c>
    </row>
    <row r="1578" spans="1:6" x14ac:dyDescent="0.25">
      <c r="A1578" s="1">
        <v>2573400</v>
      </c>
      <c r="B1578" s="1">
        <f>IF(ISNUMBER(SEARCH('Анкета пустая'!$B$4,C1578)),MAX($B$1:B1577)+1,0)</f>
        <v>0</v>
      </c>
      <c r="C1578" s="47" t="s">
        <v>1229</v>
      </c>
      <c r="E1578">
        <v>1577</v>
      </c>
      <c r="F1578" t="e">
        <f t="shared" si="24"/>
        <v>#N/A</v>
      </c>
    </row>
    <row r="1579" spans="1:6" x14ac:dyDescent="0.25">
      <c r="A1579" s="1">
        <v>2573400</v>
      </c>
      <c r="B1579" s="1">
        <f>IF(ISNUMBER(SEARCH('Анкета пустая'!$B$4,C1579)),MAX($B$1:B1578)+1,0)</f>
        <v>0</v>
      </c>
      <c r="C1579" s="47" t="s">
        <v>1230</v>
      </c>
      <c r="E1579">
        <v>1578</v>
      </c>
      <c r="F1579" t="e">
        <f t="shared" si="24"/>
        <v>#N/A</v>
      </c>
    </row>
    <row r="1580" spans="1:6" x14ac:dyDescent="0.25">
      <c r="A1580" s="1" t="s">
        <v>353</v>
      </c>
      <c r="B1580" s="1">
        <f>IF(ISNUMBER(SEARCH('Анкета пустая'!$B$4,C1580)),MAX($B$1:B1579)+1,0)</f>
        <v>0</v>
      </c>
      <c r="C1580" s="47" t="s">
        <v>1580</v>
      </c>
      <c r="E1580">
        <v>1579</v>
      </c>
      <c r="F1580" t="e">
        <f t="shared" si="24"/>
        <v>#N/A</v>
      </c>
    </row>
    <row r="1581" spans="1:6" x14ac:dyDescent="0.25">
      <c r="A1581" s="1" t="s">
        <v>278</v>
      </c>
      <c r="B1581" s="1">
        <f>IF(ISNUMBER(SEARCH('Анкета пустая'!$B$4,C1581)),MAX($B$1:B1580)+1,0)</f>
        <v>0</v>
      </c>
      <c r="C1581" s="47" t="s">
        <v>1254</v>
      </c>
      <c r="E1581">
        <v>1580</v>
      </c>
      <c r="F1581" t="e">
        <f t="shared" si="24"/>
        <v>#N/A</v>
      </c>
    </row>
    <row r="1582" spans="1:6" x14ac:dyDescent="0.25">
      <c r="A1582" s="1" t="s">
        <v>401</v>
      </c>
      <c r="B1582" s="1">
        <f>IF(ISNUMBER(SEARCH('Анкета пустая'!$B$4,C1582)),MAX($B$1:B1581)+1,0)</f>
        <v>0</v>
      </c>
      <c r="C1582" s="47" t="s">
        <v>1745</v>
      </c>
      <c r="E1582">
        <v>1581</v>
      </c>
      <c r="F1582" t="e">
        <f t="shared" si="24"/>
        <v>#N/A</v>
      </c>
    </row>
    <row r="1583" spans="1:6" x14ac:dyDescent="0.25">
      <c r="A1583" s="1">
        <v>2014120</v>
      </c>
      <c r="B1583" s="1">
        <f>IF(ISNUMBER(SEARCH('Анкета пустая'!$B$4,C1583)),MAX($B$1:B1582)+1,0)</f>
        <v>0</v>
      </c>
      <c r="C1583" s="47" t="s">
        <v>3728</v>
      </c>
      <c r="E1583">
        <v>1582</v>
      </c>
      <c r="F1583" t="e">
        <f t="shared" si="24"/>
        <v>#N/A</v>
      </c>
    </row>
    <row r="1584" spans="1:6" x14ac:dyDescent="0.25">
      <c r="A1584" s="1" t="s">
        <v>236</v>
      </c>
      <c r="B1584" s="1">
        <f>IF(ISNUMBER(SEARCH('Анкета пустая'!$B$4,C1584)),MAX($B$1:B1583)+1,0)</f>
        <v>0</v>
      </c>
      <c r="C1584" s="47" t="s">
        <v>994</v>
      </c>
      <c r="E1584">
        <v>1583</v>
      </c>
      <c r="F1584" t="e">
        <f t="shared" si="24"/>
        <v>#N/A</v>
      </c>
    </row>
    <row r="1585" spans="1:6" x14ac:dyDescent="0.25">
      <c r="A1585" s="1" t="s">
        <v>3679</v>
      </c>
      <c r="B1585" s="1">
        <f>IF(ISNUMBER(SEARCH('Анкета пустая'!$B$4,C1585)),MAX($B$1:B1584)+1,0)</f>
        <v>0</v>
      </c>
      <c r="C1585" s="47" t="s">
        <v>3656</v>
      </c>
      <c r="E1585">
        <v>1584</v>
      </c>
      <c r="F1585" t="e">
        <f t="shared" si="24"/>
        <v>#N/A</v>
      </c>
    </row>
    <row r="1586" spans="1:6" x14ac:dyDescent="0.25">
      <c r="A1586" s="1">
        <v>2443120</v>
      </c>
      <c r="B1586" s="1">
        <f>IF(ISNUMBER(SEARCH('Анкета пустая'!$B$4,C1586)),MAX($B$1:B1585)+1,0)</f>
        <v>0</v>
      </c>
      <c r="C1586" s="47" t="s">
        <v>1088</v>
      </c>
      <c r="E1586">
        <v>1585</v>
      </c>
      <c r="F1586" t="e">
        <f t="shared" si="24"/>
        <v>#N/A</v>
      </c>
    </row>
    <row r="1587" spans="1:6" x14ac:dyDescent="0.25">
      <c r="A1587" s="1">
        <v>2014620</v>
      </c>
      <c r="B1587" s="1">
        <f>IF(ISNUMBER(SEARCH('Анкета пустая'!$B$4,C1587)),MAX($B$1:B1586)+1,0)</f>
        <v>0</v>
      </c>
      <c r="C1587" s="47" t="s">
        <v>744</v>
      </c>
      <c r="E1587">
        <v>1586</v>
      </c>
      <c r="F1587" t="e">
        <f t="shared" si="24"/>
        <v>#N/A</v>
      </c>
    </row>
    <row r="1588" spans="1:6" x14ac:dyDescent="0.25">
      <c r="A1588" s="1">
        <v>2573300</v>
      </c>
      <c r="B1588" s="1">
        <f>IF(ISNUMBER(SEARCH('Анкета пустая'!$B$4,C1588)),MAX($B$1:B1587)+1,0)</f>
        <v>0</v>
      </c>
      <c r="C1588" s="47" t="s">
        <v>1192</v>
      </c>
      <c r="E1588">
        <v>1587</v>
      </c>
      <c r="F1588" t="e">
        <f t="shared" si="24"/>
        <v>#N/A</v>
      </c>
    </row>
    <row r="1589" spans="1:6" x14ac:dyDescent="0.25">
      <c r="A1589" s="1" t="s">
        <v>130</v>
      </c>
      <c r="B1589" s="1">
        <f>IF(ISNUMBER(SEARCH('Анкета пустая'!$B$4,C1589)),MAX($B$1:B1588)+1,0)</f>
        <v>0</v>
      </c>
      <c r="C1589" s="47" t="s">
        <v>575</v>
      </c>
      <c r="E1589">
        <v>1588</v>
      </c>
      <c r="F1589" t="e">
        <f t="shared" si="24"/>
        <v>#N/A</v>
      </c>
    </row>
    <row r="1590" spans="1:6" x14ac:dyDescent="0.25">
      <c r="A1590" s="1">
        <v>2652120</v>
      </c>
      <c r="B1590" s="1">
        <f>IF(ISNUMBER(SEARCH('Анкета пустая'!$B$4,C1590)),MAX($B$1:B1589)+1,0)</f>
        <v>0</v>
      </c>
      <c r="C1590" s="47" t="s">
        <v>1492</v>
      </c>
      <c r="E1590">
        <v>1589</v>
      </c>
      <c r="F1590" t="e">
        <f t="shared" si="24"/>
        <v>#N/A</v>
      </c>
    </row>
    <row r="1591" spans="1:6" x14ac:dyDescent="0.25">
      <c r="A1591" s="1" t="s">
        <v>239</v>
      </c>
      <c r="B1591" s="1">
        <f>IF(ISNUMBER(SEARCH('Анкета пустая'!$B$4,C1591)),MAX($B$1:B1590)+1,0)</f>
        <v>0</v>
      </c>
      <c r="C1591" s="47" t="s">
        <v>3739</v>
      </c>
      <c r="E1591">
        <v>1590</v>
      </c>
      <c r="F1591" t="e">
        <f t="shared" si="24"/>
        <v>#N/A</v>
      </c>
    </row>
    <row r="1592" spans="1:6" x14ac:dyDescent="0.25">
      <c r="A1592" s="1" t="s">
        <v>238</v>
      </c>
      <c r="B1592" s="1">
        <f>IF(ISNUMBER(SEARCH('Анкета пустая'!$B$4,C1592)),MAX($B$1:B1591)+1,0)</f>
        <v>0</v>
      </c>
      <c r="C1592" s="47" t="s">
        <v>1015</v>
      </c>
      <c r="E1592">
        <v>1591</v>
      </c>
      <c r="F1592" t="e">
        <f t="shared" si="24"/>
        <v>#N/A</v>
      </c>
    </row>
    <row r="1593" spans="1:6" x14ac:dyDescent="0.25">
      <c r="A1593" s="1" t="s">
        <v>236</v>
      </c>
      <c r="B1593" s="1">
        <f>IF(ISNUMBER(SEARCH('Анкета пустая'!$B$4,C1593)),MAX($B$1:B1592)+1,0)</f>
        <v>0</v>
      </c>
      <c r="C1593" s="47" t="s">
        <v>1008</v>
      </c>
      <c r="E1593">
        <v>1592</v>
      </c>
      <c r="F1593" t="e">
        <f t="shared" si="24"/>
        <v>#N/A</v>
      </c>
    </row>
    <row r="1594" spans="1:6" x14ac:dyDescent="0.25">
      <c r="A1594" s="1" t="s">
        <v>163</v>
      </c>
      <c r="B1594" s="1">
        <f>IF(ISNUMBER(SEARCH('Анкета пустая'!$B$4,C1594)),MAX($B$1:B1593)+1,0)</f>
        <v>0</v>
      </c>
      <c r="C1594" s="47" t="s">
        <v>637</v>
      </c>
      <c r="E1594">
        <v>1593</v>
      </c>
      <c r="F1594" t="e">
        <f t="shared" si="24"/>
        <v>#N/A</v>
      </c>
    </row>
    <row r="1595" spans="1:6" x14ac:dyDescent="0.25">
      <c r="A1595" s="1">
        <v>2331104</v>
      </c>
      <c r="B1595" s="1">
        <f>IF(ISNUMBER(SEARCH('Анкета пустая'!$B$4,C1595)),MAX($B$1:B1594)+1,0)</f>
        <v>0</v>
      </c>
      <c r="C1595" s="47" t="s">
        <v>1012</v>
      </c>
      <c r="E1595">
        <v>1594</v>
      </c>
      <c r="F1595" t="e">
        <f t="shared" si="24"/>
        <v>#N/A</v>
      </c>
    </row>
    <row r="1596" spans="1:6" x14ac:dyDescent="0.25">
      <c r="A1596" s="1" t="s">
        <v>281</v>
      </c>
      <c r="B1596" s="1">
        <f>IF(ISNUMBER(SEARCH('Анкета пустая'!$B$4,C1596)),MAX($B$1:B1595)+1,0)</f>
        <v>0</v>
      </c>
      <c r="C1596" s="47" t="s">
        <v>1272</v>
      </c>
      <c r="E1596">
        <v>1595</v>
      </c>
      <c r="F1596" t="e">
        <f t="shared" si="24"/>
        <v>#N/A</v>
      </c>
    </row>
    <row r="1597" spans="1:6" x14ac:dyDescent="0.25">
      <c r="A1597" s="1">
        <v>2573300</v>
      </c>
      <c r="B1597" s="1">
        <f>IF(ISNUMBER(SEARCH('Анкета пустая'!$B$4,C1597)),MAX($B$1:B1596)+1,0)</f>
        <v>0</v>
      </c>
      <c r="C1597" s="47" t="s">
        <v>1189</v>
      </c>
      <c r="E1597">
        <v>1596</v>
      </c>
      <c r="F1597" t="e">
        <f t="shared" si="24"/>
        <v>#N/A</v>
      </c>
    </row>
    <row r="1598" spans="1:6" x14ac:dyDescent="0.25">
      <c r="A1598" s="1" t="s">
        <v>461</v>
      </c>
      <c r="B1598" s="1">
        <f>IF(ISNUMBER(SEARCH('Анкета пустая'!$B$4,C1598)),MAX($B$1:B1597)+1,0)</f>
        <v>0</v>
      </c>
      <c r="C1598" s="47" t="s">
        <v>1905</v>
      </c>
      <c r="E1598">
        <v>1597</v>
      </c>
      <c r="F1598" t="e">
        <f t="shared" si="24"/>
        <v>#N/A</v>
      </c>
    </row>
    <row r="1599" spans="1:6" x14ac:dyDescent="0.25">
      <c r="A1599" s="1" t="s">
        <v>254</v>
      </c>
      <c r="B1599" s="1">
        <f>IF(ISNUMBER(SEARCH('Анкета пустая'!$B$4,C1599)),MAX($B$1:B1598)+1,0)</f>
        <v>0</v>
      </c>
      <c r="C1599" s="47" t="s">
        <v>3659</v>
      </c>
      <c r="E1599">
        <v>1598</v>
      </c>
      <c r="F1599" t="e">
        <f t="shared" si="24"/>
        <v>#N/A</v>
      </c>
    </row>
    <row r="1600" spans="1:6" x14ac:dyDescent="0.25">
      <c r="A1600" s="1" t="s">
        <v>404</v>
      </c>
      <c r="B1600" s="1">
        <f>IF(ISNUMBER(SEARCH('Анкета пустая'!$B$4,C1600)),MAX($B$1:B1599)+1,0)</f>
        <v>0</v>
      </c>
      <c r="C1600" s="47" t="s">
        <v>1752</v>
      </c>
      <c r="E1600">
        <v>1599</v>
      </c>
      <c r="F1600" t="e">
        <f t="shared" si="24"/>
        <v>#N/A</v>
      </c>
    </row>
    <row r="1601" spans="1:6" x14ac:dyDescent="0.25">
      <c r="A1601" s="1">
        <v>2444261</v>
      </c>
      <c r="B1601" s="1">
        <f>IF(ISNUMBER(SEARCH('Анкета пустая'!$B$4,C1601)),MAX($B$1:B1600)+1,0)</f>
        <v>0</v>
      </c>
      <c r="C1601" s="47" t="s">
        <v>1098</v>
      </c>
      <c r="E1601">
        <v>1600</v>
      </c>
      <c r="F1601" t="e">
        <f t="shared" si="24"/>
        <v>#N/A</v>
      </c>
    </row>
    <row r="1602" spans="1:6" x14ac:dyDescent="0.25">
      <c r="A1602" s="1">
        <v>2431300</v>
      </c>
      <c r="B1602" s="1">
        <f>IF(ISNUMBER(SEARCH('Анкета пустая'!$B$4,C1602)),MAX($B$1:B1601)+1,0)</f>
        <v>0</v>
      </c>
      <c r="C1602" s="47" t="s">
        <v>1084</v>
      </c>
      <c r="E1602">
        <v>1601</v>
      </c>
      <c r="F1602" t="e">
        <f t="shared" ref="F1602:F1665" si="25">VLOOKUP(E1602,B:C,2,0)</f>
        <v>#N/A</v>
      </c>
    </row>
    <row r="1603" spans="1:6" x14ac:dyDescent="0.25">
      <c r="A1603" s="1">
        <v>2431300</v>
      </c>
      <c r="B1603" s="1">
        <f>IF(ISNUMBER(SEARCH('Анкета пустая'!$B$4,C1603)),MAX($B$1:B1602)+1,0)</f>
        <v>0</v>
      </c>
      <c r="C1603" s="47" t="s">
        <v>1085</v>
      </c>
      <c r="E1603">
        <v>1602</v>
      </c>
      <c r="F1603" t="e">
        <f t="shared" si="25"/>
        <v>#N/A</v>
      </c>
    </row>
    <row r="1604" spans="1:6" x14ac:dyDescent="0.25">
      <c r="A1604" s="1" t="s">
        <v>209</v>
      </c>
      <c r="B1604" s="1">
        <f>IF(ISNUMBER(SEARCH('Анкета пустая'!$B$4,C1604)),MAX($B$1:B1603)+1,0)</f>
        <v>0</v>
      </c>
      <c r="C1604" s="47" t="s">
        <v>3648</v>
      </c>
      <c r="E1604">
        <v>1603</v>
      </c>
      <c r="F1604" t="e">
        <f t="shared" si="25"/>
        <v>#N/A</v>
      </c>
    </row>
    <row r="1605" spans="1:6" x14ac:dyDescent="0.25">
      <c r="A1605" s="1" t="s">
        <v>348</v>
      </c>
      <c r="B1605" s="1">
        <f>IF(ISNUMBER(SEARCH('Анкета пустая'!$B$4,C1605)),MAX($B$1:B1604)+1,0)</f>
        <v>0</v>
      </c>
      <c r="C1605" s="47" t="s">
        <v>1560</v>
      </c>
      <c r="E1605">
        <v>1604</v>
      </c>
      <c r="F1605" t="e">
        <f t="shared" si="25"/>
        <v>#N/A</v>
      </c>
    </row>
    <row r="1606" spans="1:6" x14ac:dyDescent="0.25">
      <c r="A1606" s="1" t="s">
        <v>452</v>
      </c>
      <c r="B1606" s="1">
        <f>IF(ISNUMBER(SEARCH('Анкета пустая'!$B$4,C1606)),MAX($B$1:B1605)+1,0)</f>
        <v>0</v>
      </c>
      <c r="C1606" s="47" t="s">
        <v>1885</v>
      </c>
      <c r="E1606">
        <v>1605</v>
      </c>
      <c r="F1606" t="e">
        <f t="shared" si="25"/>
        <v>#N/A</v>
      </c>
    </row>
    <row r="1607" spans="1:6" x14ac:dyDescent="0.25">
      <c r="A1607" s="47" t="s">
        <v>375</v>
      </c>
      <c r="B1607" s="1">
        <f>IF(ISNUMBER(SEARCH('Анкета пустая'!$B$4,C1607)),MAX($B$1:B1606)+1,0)</f>
        <v>0</v>
      </c>
      <c r="C1607" s="47" t="s">
        <v>1638</v>
      </c>
      <c r="E1607">
        <v>1606</v>
      </c>
      <c r="F1607" t="e">
        <f t="shared" si="25"/>
        <v>#N/A</v>
      </c>
    </row>
    <row r="1608" spans="1:6" x14ac:dyDescent="0.25">
      <c r="A1608" s="1" t="s">
        <v>454</v>
      </c>
      <c r="B1608" s="1">
        <f>IF(ISNUMBER(SEARCH('Анкета пустая'!$B$4,C1608)),MAX($B$1:B1607)+1,0)</f>
        <v>0</v>
      </c>
      <c r="C1608" s="47" t="s">
        <v>1892</v>
      </c>
      <c r="E1608">
        <v>1607</v>
      </c>
      <c r="F1608" t="e">
        <f t="shared" si="25"/>
        <v>#N/A</v>
      </c>
    </row>
    <row r="1609" spans="1:6" x14ac:dyDescent="0.25">
      <c r="A1609" s="1" t="s">
        <v>285</v>
      </c>
      <c r="B1609" s="1">
        <f>IF(ISNUMBER(SEARCH('Анкета пустая'!$B$4,C1609)),MAX($B$1:B1608)+1,0)</f>
        <v>0</v>
      </c>
      <c r="C1609" s="47" t="s">
        <v>1282</v>
      </c>
      <c r="E1609">
        <v>1608</v>
      </c>
      <c r="F1609" t="e">
        <f t="shared" si="25"/>
        <v>#N/A</v>
      </c>
    </row>
    <row r="1610" spans="1:6" x14ac:dyDescent="0.25">
      <c r="A1610" s="1" t="s">
        <v>489</v>
      </c>
      <c r="B1610" s="1">
        <f>IF(ISNUMBER(SEARCH('Анкета пустая'!$B$4,C1610)),MAX($B$1:B1609)+1,0)</f>
        <v>0</v>
      </c>
      <c r="C1610" s="47" t="s">
        <v>1968</v>
      </c>
      <c r="E1610">
        <v>1609</v>
      </c>
      <c r="F1610" t="e">
        <f t="shared" si="25"/>
        <v>#N/A</v>
      </c>
    </row>
    <row r="1611" spans="1:6" x14ac:dyDescent="0.25">
      <c r="A1611" s="1">
        <v>2219300</v>
      </c>
      <c r="B1611" s="1">
        <f>IF(ISNUMBER(SEARCH('Анкета пустая'!$B$4,C1611)),MAX($B$1:B1610)+1,0)</f>
        <v>0</v>
      </c>
      <c r="C1611" s="47" t="s">
        <v>858</v>
      </c>
      <c r="E1611">
        <v>1610</v>
      </c>
      <c r="F1611" t="e">
        <f t="shared" si="25"/>
        <v>#N/A</v>
      </c>
    </row>
    <row r="1612" spans="1:6" x14ac:dyDescent="0.25">
      <c r="A1612" s="1" t="s">
        <v>216</v>
      </c>
      <c r="B1612" s="1">
        <f>IF(ISNUMBER(SEARCH('Анкета пустая'!$B$4,C1612)),MAX($B$1:B1611)+1,0)</f>
        <v>0</v>
      </c>
      <c r="C1612" s="47" t="s">
        <v>3732</v>
      </c>
      <c r="E1612">
        <v>1611</v>
      </c>
      <c r="F1612" t="e">
        <f t="shared" si="25"/>
        <v>#N/A</v>
      </c>
    </row>
    <row r="1613" spans="1:6" x14ac:dyDescent="0.25">
      <c r="A1613" s="1">
        <v>2219300</v>
      </c>
      <c r="B1613" s="1">
        <f>IF(ISNUMBER(SEARCH('Анкета пустая'!$B$4,C1613)),MAX($B$1:B1612)+1,0)</f>
        <v>0</v>
      </c>
      <c r="C1613" s="47" t="s">
        <v>859</v>
      </c>
      <c r="E1613">
        <v>1612</v>
      </c>
      <c r="F1613" t="e">
        <f t="shared" si="25"/>
        <v>#N/A</v>
      </c>
    </row>
    <row r="1614" spans="1:6" x14ac:dyDescent="0.25">
      <c r="A1614" s="1">
        <v>2219300</v>
      </c>
      <c r="B1614" s="1">
        <f>IF(ISNUMBER(SEARCH('Анкета пустая'!$B$4,C1614)),MAX($B$1:B1613)+1,0)</f>
        <v>0</v>
      </c>
      <c r="C1614" s="47" t="s">
        <v>860</v>
      </c>
      <c r="E1614">
        <v>1613</v>
      </c>
      <c r="F1614" t="e">
        <f t="shared" si="25"/>
        <v>#N/A</v>
      </c>
    </row>
    <row r="1615" spans="1:6" x14ac:dyDescent="0.25">
      <c r="A1615" s="1" t="s">
        <v>216</v>
      </c>
      <c r="B1615" s="1">
        <f>IF(ISNUMBER(SEARCH('Анкета пустая'!$B$4,C1615)),MAX($B$1:B1614)+1,0)</f>
        <v>0</v>
      </c>
      <c r="C1615" s="47" t="s">
        <v>3789</v>
      </c>
      <c r="E1615">
        <v>1614</v>
      </c>
      <c r="F1615" t="e">
        <f t="shared" si="25"/>
        <v>#N/A</v>
      </c>
    </row>
    <row r="1616" spans="1:6" x14ac:dyDescent="0.25">
      <c r="A1616" s="1" t="s">
        <v>376</v>
      </c>
      <c r="B1616" s="1">
        <f>IF(ISNUMBER(SEARCH('Анкета пустая'!$B$4,C1616)),MAX($B$1:B1615)+1,0)</f>
        <v>0</v>
      </c>
      <c r="C1616" s="47" t="s">
        <v>1642</v>
      </c>
      <c r="E1616">
        <v>1615</v>
      </c>
      <c r="F1616" t="e">
        <f t="shared" si="25"/>
        <v>#N/A</v>
      </c>
    </row>
    <row r="1617" spans="1:6" x14ac:dyDescent="0.25">
      <c r="A1617" s="1" t="s">
        <v>210</v>
      </c>
      <c r="B1617" s="1">
        <f>IF(ISNUMBER(SEARCH('Анкета пустая'!$B$4,C1617)),MAX($B$1:B1616)+1,0)</f>
        <v>0</v>
      </c>
      <c r="C1617" s="47" t="s">
        <v>854</v>
      </c>
      <c r="E1617">
        <v>1616</v>
      </c>
      <c r="F1617" t="e">
        <f t="shared" si="25"/>
        <v>#N/A</v>
      </c>
    </row>
    <row r="1618" spans="1:6" x14ac:dyDescent="0.25">
      <c r="A1618" s="1">
        <v>2573300</v>
      </c>
      <c r="B1618" s="1">
        <f>IF(ISNUMBER(SEARCH('Анкета пустая'!$B$4,C1618)),MAX($B$1:B1617)+1,0)</f>
        <v>0</v>
      </c>
      <c r="C1618" s="47" t="s">
        <v>1159</v>
      </c>
      <c r="E1618">
        <v>1617</v>
      </c>
      <c r="F1618" t="e">
        <f t="shared" si="25"/>
        <v>#N/A</v>
      </c>
    </row>
    <row r="1619" spans="1:6" x14ac:dyDescent="0.25">
      <c r="A1619" s="1" t="s">
        <v>239</v>
      </c>
      <c r="B1619" s="1">
        <f>IF(ISNUMBER(SEARCH('Анкета пустая'!$B$4,C1619)),MAX($B$1:B1618)+1,0)</f>
        <v>0</v>
      </c>
      <c r="C1619" s="47" t="s">
        <v>1018</v>
      </c>
      <c r="E1619">
        <v>1618</v>
      </c>
      <c r="F1619" t="e">
        <f t="shared" si="25"/>
        <v>#N/A</v>
      </c>
    </row>
    <row r="1620" spans="1:6" x14ac:dyDescent="0.25">
      <c r="A1620" s="1">
        <v>2030220</v>
      </c>
      <c r="B1620" s="1">
        <f>IF(ISNUMBER(SEARCH('Анкета пустая'!$B$4,C1620)),MAX($B$1:B1619)+1,0)</f>
        <v>0</v>
      </c>
      <c r="C1620" s="47" t="s">
        <v>766</v>
      </c>
      <c r="E1620">
        <v>1619</v>
      </c>
      <c r="F1620" t="e">
        <f t="shared" si="25"/>
        <v>#N/A</v>
      </c>
    </row>
    <row r="1621" spans="1:6" x14ac:dyDescent="0.25">
      <c r="A1621" s="1">
        <v>2594110</v>
      </c>
      <c r="B1621" s="1">
        <f>IF(ISNUMBER(SEARCH('Анкета пустая'!$B$4,C1621)),MAX($B$1:B1620)+1,0)</f>
        <v>0</v>
      </c>
      <c r="C1621" s="47" t="s">
        <v>1267</v>
      </c>
      <c r="E1621">
        <v>1620</v>
      </c>
      <c r="F1621" t="e">
        <f t="shared" si="25"/>
        <v>#N/A</v>
      </c>
    </row>
    <row r="1622" spans="1:6" x14ac:dyDescent="0.25">
      <c r="A1622" s="1">
        <v>2573300</v>
      </c>
      <c r="B1622" s="1">
        <f>IF(ISNUMBER(SEARCH('Анкета пустая'!$B$4,C1622)),MAX($B$1:B1621)+1,0)</f>
        <v>0</v>
      </c>
      <c r="C1622" s="47" t="s">
        <v>1164</v>
      </c>
      <c r="E1622">
        <v>1621</v>
      </c>
      <c r="F1622" t="e">
        <f t="shared" si="25"/>
        <v>#N/A</v>
      </c>
    </row>
    <row r="1623" spans="1:6" x14ac:dyDescent="0.25">
      <c r="A1623" s="1" t="s">
        <v>457</v>
      </c>
      <c r="B1623" s="1">
        <f>IF(ISNUMBER(SEARCH('Анкета пустая'!$B$4,C1623)),MAX($B$1:B1622)+1,0)</f>
        <v>0</v>
      </c>
      <c r="C1623" s="47" t="s">
        <v>1898</v>
      </c>
      <c r="E1623">
        <v>1622</v>
      </c>
      <c r="F1623" t="e">
        <f t="shared" si="25"/>
        <v>#N/A</v>
      </c>
    </row>
    <row r="1624" spans="1:6" x14ac:dyDescent="0.25">
      <c r="A1624" s="1" t="s">
        <v>467</v>
      </c>
      <c r="B1624" s="1">
        <f>IF(ISNUMBER(SEARCH('Анкета пустая'!$B$4,C1624)),MAX($B$1:B1623)+1,0)</f>
        <v>0</v>
      </c>
      <c r="C1624" s="47" t="s">
        <v>1933</v>
      </c>
      <c r="E1624">
        <v>1623</v>
      </c>
      <c r="F1624" t="e">
        <f t="shared" si="25"/>
        <v>#N/A</v>
      </c>
    </row>
    <row r="1625" spans="1:6" x14ac:dyDescent="0.25">
      <c r="A1625" s="1">
        <v>2573300</v>
      </c>
      <c r="B1625" s="1">
        <f>IF(ISNUMBER(SEARCH('Анкета пустая'!$B$4,C1625)),MAX($B$1:B1624)+1,0)</f>
        <v>0</v>
      </c>
      <c r="C1625" s="47" t="s">
        <v>1190</v>
      </c>
      <c r="E1625">
        <v>1624</v>
      </c>
      <c r="F1625" t="e">
        <f t="shared" si="25"/>
        <v>#N/A</v>
      </c>
    </row>
    <row r="1626" spans="1:6" x14ac:dyDescent="0.25">
      <c r="A1626" s="1" t="s">
        <v>316</v>
      </c>
      <c r="B1626" s="1">
        <f>IF(ISNUMBER(SEARCH('Анкета пустая'!$B$4,C1626)),MAX($B$1:B1625)+1,0)</f>
        <v>0</v>
      </c>
      <c r="C1626" s="47" t="s">
        <v>1397</v>
      </c>
      <c r="E1626">
        <v>1625</v>
      </c>
      <c r="F1626" t="e">
        <f t="shared" si="25"/>
        <v>#N/A</v>
      </c>
    </row>
    <row r="1627" spans="1:6" x14ac:dyDescent="0.25">
      <c r="A1627" s="1" t="s">
        <v>316</v>
      </c>
      <c r="B1627" s="1">
        <f>IF(ISNUMBER(SEARCH('Анкета пустая'!$B$4,C1627)),MAX($B$1:B1626)+1,0)</f>
        <v>0</v>
      </c>
      <c r="C1627" s="47" t="s">
        <v>1396</v>
      </c>
      <c r="E1627">
        <v>1626</v>
      </c>
      <c r="F1627" t="e">
        <f t="shared" si="25"/>
        <v>#N/A</v>
      </c>
    </row>
    <row r="1628" spans="1:6" x14ac:dyDescent="0.25">
      <c r="A1628" s="1" t="s">
        <v>330</v>
      </c>
      <c r="B1628" s="1">
        <f>IF(ISNUMBER(SEARCH('Анкета пустая'!$B$4,C1628)),MAX($B$1:B1627)+1,0)</f>
        <v>0</v>
      </c>
      <c r="C1628" s="47" t="s">
        <v>1489</v>
      </c>
      <c r="E1628">
        <v>1627</v>
      </c>
      <c r="F1628" t="e">
        <f t="shared" si="25"/>
        <v>#N/A</v>
      </c>
    </row>
    <row r="1629" spans="1:6" x14ac:dyDescent="0.25">
      <c r="A1629" s="1" t="s">
        <v>231</v>
      </c>
      <c r="B1629" s="1">
        <f>IF(ISNUMBER(SEARCH('Анкета пустая'!$B$4,C1629)),MAX($B$1:B1628)+1,0)</f>
        <v>0</v>
      </c>
      <c r="C1629" s="47" t="s">
        <v>977</v>
      </c>
      <c r="E1629">
        <v>1628</v>
      </c>
      <c r="F1629" t="e">
        <f t="shared" si="25"/>
        <v>#N/A</v>
      </c>
    </row>
    <row r="1630" spans="1:6" x14ac:dyDescent="0.25">
      <c r="A1630" s="1" t="s">
        <v>251</v>
      </c>
      <c r="B1630" s="1">
        <f>IF(ISNUMBER(SEARCH('Анкета пустая'!$B$4,C1630)),MAX($B$1:B1629)+1,0)</f>
        <v>0</v>
      </c>
      <c r="C1630" s="47" t="s">
        <v>1043</v>
      </c>
      <c r="E1630">
        <v>1629</v>
      </c>
      <c r="F1630" t="e">
        <f t="shared" si="25"/>
        <v>#N/A</v>
      </c>
    </row>
    <row r="1631" spans="1:6" x14ac:dyDescent="0.25">
      <c r="A1631" s="1" t="s">
        <v>135</v>
      </c>
      <c r="B1631" s="1">
        <f>IF(ISNUMBER(SEARCH('Анкета пустая'!$B$4,C1631)),MAX($B$1:B1630)+1,0)</f>
        <v>0</v>
      </c>
      <c r="C1631" s="47" t="s">
        <v>581</v>
      </c>
      <c r="E1631">
        <v>1630</v>
      </c>
      <c r="F1631" t="e">
        <f t="shared" si="25"/>
        <v>#N/A</v>
      </c>
    </row>
    <row r="1632" spans="1:6" x14ac:dyDescent="0.25">
      <c r="A1632" s="1" t="s">
        <v>229</v>
      </c>
      <c r="B1632" s="1">
        <f>IF(ISNUMBER(SEARCH('Анкета пустая'!$B$4,C1632)),MAX($B$1:B1631)+1,0)</f>
        <v>0</v>
      </c>
      <c r="C1632" s="47" t="s">
        <v>974</v>
      </c>
      <c r="E1632">
        <v>1631</v>
      </c>
      <c r="F1632" t="e">
        <f t="shared" si="25"/>
        <v>#N/A</v>
      </c>
    </row>
    <row r="1633" spans="1:6" x14ac:dyDescent="0.25">
      <c r="A1633" s="1" t="s">
        <v>216</v>
      </c>
      <c r="B1633" s="1">
        <f>IF(ISNUMBER(SEARCH('Анкета пустая'!$B$4,C1633)),MAX($B$1:B1632)+1,0)</f>
        <v>0</v>
      </c>
      <c r="C1633" s="47" t="s">
        <v>896</v>
      </c>
      <c r="E1633">
        <v>1632</v>
      </c>
      <c r="F1633" t="e">
        <f t="shared" si="25"/>
        <v>#N/A</v>
      </c>
    </row>
    <row r="1634" spans="1:6" x14ac:dyDescent="0.25">
      <c r="A1634" s="1" t="s">
        <v>216</v>
      </c>
      <c r="B1634" s="1">
        <f>IF(ISNUMBER(SEARCH('Анкета пустая'!$B$4,C1634)),MAX($B$1:B1633)+1,0)</f>
        <v>0</v>
      </c>
      <c r="C1634" s="47" t="s">
        <v>898</v>
      </c>
      <c r="E1634">
        <v>1633</v>
      </c>
      <c r="F1634" t="e">
        <f t="shared" si="25"/>
        <v>#N/A</v>
      </c>
    </row>
    <row r="1635" spans="1:6" x14ac:dyDescent="0.25">
      <c r="A1635" s="1" t="s">
        <v>216</v>
      </c>
      <c r="B1635" s="1">
        <f>IF(ISNUMBER(SEARCH('Анкета пустая'!$B$4,C1635)),MAX($B$1:B1634)+1,0)</f>
        <v>0</v>
      </c>
      <c r="C1635" s="47" t="s">
        <v>897</v>
      </c>
      <c r="E1635">
        <v>1634</v>
      </c>
      <c r="F1635" t="e">
        <f t="shared" si="25"/>
        <v>#N/A</v>
      </c>
    </row>
    <row r="1636" spans="1:6" x14ac:dyDescent="0.25">
      <c r="A1636" s="1" t="s">
        <v>328</v>
      </c>
      <c r="B1636" s="1">
        <f>IF(ISNUMBER(SEARCH('Анкета пустая'!$B$4,C1636)),MAX($B$1:B1635)+1,0)</f>
        <v>0</v>
      </c>
      <c r="C1636" s="47" t="s">
        <v>3760</v>
      </c>
      <c r="E1636">
        <v>1635</v>
      </c>
      <c r="F1636" t="e">
        <f t="shared" si="25"/>
        <v>#N/A</v>
      </c>
    </row>
    <row r="1637" spans="1:6" x14ac:dyDescent="0.25">
      <c r="A1637" s="1">
        <v>2824110</v>
      </c>
      <c r="B1637" s="1">
        <f>IF(ISNUMBER(SEARCH('Анкета пустая'!$B$4,C1637)),MAX($B$1:B1636)+1,0)</f>
        <v>0</v>
      </c>
      <c r="C1637" s="47" t="s">
        <v>1783</v>
      </c>
      <c r="E1637">
        <v>1636</v>
      </c>
      <c r="F1637" t="e">
        <f t="shared" si="25"/>
        <v>#N/A</v>
      </c>
    </row>
    <row r="1638" spans="1:6" x14ac:dyDescent="0.25">
      <c r="A1638" s="1" t="s">
        <v>3676</v>
      </c>
      <c r="B1638" s="1">
        <f>IF(ISNUMBER(SEARCH('Анкета пустая'!$B$4,C1638)),MAX($B$1:B1637)+1,0)</f>
        <v>0</v>
      </c>
      <c r="C1638" s="47" t="s">
        <v>3639</v>
      </c>
      <c r="E1638">
        <v>1637</v>
      </c>
      <c r="F1638" t="e">
        <f t="shared" si="25"/>
        <v>#N/A</v>
      </c>
    </row>
    <row r="1639" spans="1:6" x14ac:dyDescent="0.25">
      <c r="A1639" s="1" t="s">
        <v>463</v>
      </c>
      <c r="B1639" s="1">
        <f>IF(ISNUMBER(SEARCH('Анкета пустая'!$B$4,C1639)),MAX($B$1:B1638)+1,0)</f>
        <v>0</v>
      </c>
      <c r="C1639" s="47" t="s">
        <v>1911</v>
      </c>
      <c r="E1639">
        <v>1638</v>
      </c>
      <c r="F1639" t="e">
        <f t="shared" si="25"/>
        <v>#N/A</v>
      </c>
    </row>
    <row r="1640" spans="1:6" x14ac:dyDescent="0.25">
      <c r="A1640" s="1" t="s">
        <v>378</v>
      </c>
      <c r="B1640" s="1">
        <f>IF(ISNUMBER(SEARCH('Анкета пустая'!$B$4,C1640)),MAX($B$1:B1639)+1,0)</f>
        <v>0</v>
      </c>
      <c r="C1640" s="47" t="s">
        <v>1657</v>
      </c>
      <c r="E1640">
        <v>1639</v>
      </c>
      <c r="F1640" t="e">
        <f t="shared" si="25"/>
        <v>#N/A</v>
      </c>
    </row>
    <row r="1641" spans="1:6" x14ac:dyDescent="0.25">
      <c r="A1641" s="1" t="s">
        <v>463</v>
      </c>
      <c r="B1641" s="1">
        <f>IF(ISNUMBER(SEARCH('Анкета пустая'!$B$4,C1641)),MAX($B$1:B1640)+1,0)</f>
        <v>0</v>
      </c>
      <c r="C1641" s="47" t="s">
        <v>1912</v>
      </c>
      <c r="E1641">
        <v>1640</v>
      </c>
      <c r="F1641" t="e">
        <f t="shared" si="25"/>
        <v>#N/A</v>
      </c>
    </row>
    <row r="1642" spans="1:6" x14ac:dyDescent="0.25">
      <c r="A1642" s="1" t="s">
        <v>463</v>
      </c>
      <c r="B1642" s="1">
        <f>IF(ISNUMBER(SEARCH('Анкета пустая'!$B$4,C1642)),MAX($B$1:B1641)+1,0)</f>
        <v>0</v>
      </c>
      <c r="C1642" s="47" t="s">
        <v>1909</v>
      </c>
      <c r="E1642">
        <v>1641</v>
      </c>
      <c r="F1642" t="e">
        <f t="shared" si="25"/>
        <v>#N/A</v>
      </c>
    </row>
    <row r="1643" spans="1:6" x14ac:dyDescent="0.25">
      <c r="A1643" s="1">
        <v>2573300</v>
      </c>
      <c r="B1643" s="1">
        <f>IF(ISNUMBER(SEARCH('Анкета пустая'!$B$4,C1643)),MAX($B$1:B1642)+1,0)</f>
        <v>0</v>
      </c>
      <c r="C1643" s="47" t="s">
        <v>1163</v>
      </c>
      <c r="E1643">
        <v>1642</v>
      </c>
      <c r="F1643" t="e">
        <f t="shared" si="25"/>
        <v>#N/A</v>
      </c>
    </row>
    <row r="1644" spans="1:6" x14ac:dyDescent="0.25">
      <c r="A1644" s="1" t="s">
        <v>285</v>
      </c>
      <c r="B1644" s="1">
        <f>IF(ISNUMBER(SEARCH('Анкета пустая'!$B$4,C1644)),MAX($B$1:B1643)+1,0)</f>
        <v>0</v>
      </c>
      <c r="C1644" s="47" t="s">
        <v>1283</v>
      </c>
      <c r="E1644">
        <v>1643</v>
      </c>
      <c r="F1644" t="e">
        <f t="shared" si="25"/>
        <v>#N/A</v>
      </c>
    </row>
    <row r="1645" spans="1:6" x14ac:dyDescent="0.25">
      <c r="A1645" s="1" t="s">
        <v>464</v>
      </c>
      <c r="B1645" s="1">
        <f>IF(ISNUMBER(SEARCH('Анкета пустая'!$B$4,C1645)),MAX($B$1:B1644)+1,0)</f>
        <v>0</v>
      </c>
      <c r="C1645" s="47" t="s">
        <v>1922</v>
      </c>
      <c r="E1645">
        <v>1644</v>
      </c>
      <c r="F1645" t="e">
        <f t="shared" si="25"/>
        <v>#N/A</v>
      </c>
    </row>
    <row r="1646" spans="1:6" x14ac:dyDescent="0.25">
      <c r="A1646" s="1" t="s">
        <v>317</v>
      </c>
      <c r="B1646" s="1">
        <f>IF(ISNUMBER(SEARCH('Анкета пустая'!$B$4,C1646)),MAX($B$1:B1645)+1,0)</f>
        <v>0</v>
      </c>
      <c r="C1646" s="47" t="s">
        <v>1403</v>
      </c>
      <c r="E1646">
        <v>1645</v>
      </c>
      <c r="F1646" t="e">
        <f t="shared" si="25"/>
        <v>#N/A</v>
      </c>
    </row>
    <row r="1647" spans="1:6" x14ac:dyDescent="0.25">
      <c r="A1647" s="1" t="s">
        <v>333</v>
      </c>
      <c r="B1647" s="1">
        <f>IF(ISNUMBER(SEARCH('Анкета пустая'!$B$4,C1647)),MAX($B$1:B1646)+1,0)</f>
        <v>0</v>
      </c>
      <c r="C1647" s="47" t="s">
        <v>1496</v>
      </c>
      <c r="E1647">
        <v>1646</v>
      </c>
      <c r="F1647" t="e">
        <f t="shared" si="25"/>
        <v>#N/A</v>
      </c>
    </row>
    <row r="1648" spans="1:6" x14ac:dyDescent="0.25">
      <c r="A1648" s="1" t="s">
        <v>236</v>
      </c>
      <c r="B1648" s="1">
        <f>IF(ISNUMBER(SEARCH('Анкета пустая'!$B$4,C1648)),MAX($B$1:B1647)+1,0)</f>
        <v>0</v>
      </c>
      <c r="C1648" s="47" t="s">
        <v>996</v>
      </c>
      <c r="E1648">
        <v>1647</v>
      </c>
      <c r="F1648" t="e">
        <f t="shared" si="25"/>
        <v>#N/A</v>
      </c>
    </row>
    <row r="1649" spans="1:6" x14ac:dyDescent="0.25">
      <c r="A1649" s="1" t="s">
        <v>510</v>
      </c>
      <c r="B1649" s="1">
        <f>IF(ISNUMBER(SEARCH('Анкета пустая'!$B$4,C1649)),MAX($B$1:B1648)+1,0)</f>
        <v>0</v>
      </c>
      <c r="C1649" s="47" t="s">
        <v>2008</v>
      </c>
      <c r="E1649">
        <v>1648</v>
      </c>
      <c r="F1649" t="e">
        <f t="shared" si="25"/>
        <v>#N/A</v>
      </c>
    </row>
    <row r="1650" spans="1:6" x14ac:dyDescent="0.25">
      <c r="A1650" s="1">
        <v>2059520</v>
      </c>
      <c r="B1650" s="1">
        <f>IF(ISNUMBER(SEARCH('Анкета пустая'!$B$4,C1650)),MAX($B$1:B1649)+1,0)</f>
        <v>0</v>
      </c>
      <c r="C1650" s="47" t="s">
        <v>815</v>
      </c>
      <c r="E1650">
        <v>1649</v>
      </c>
      <c r="F1650" t="e">
        <f t="shared" si="25"/>
        <v>#N/A</v>
      </c>
    </row>
    <row r="1651" spans="1:6" x14ac:dyDescent="0.25">
      <c r="A1651" s="1">
        <v>2445301</v>
      </c>
      <c r="B1651" s="1">
        <f>IF(ISNUMBER(SEARCH('Анкета пустая'!$B$4,C1651)),MAX($B$1:B1650)+1,0)</f>
        <v>0</v>
      </c>
      <c r="C1651" s="47" t="s">
        <v>1100</v>
      </c>
      <c r="E1651">
        <v>1650</v>
      </c>
      <c r="F1651" t="e">
        <f t="shared" si="25"/>
        <v>#N/A</v>
      </c>
    </row>
    <row r="1652" spans="1:6" x14ac:dyDescent="0.25">
      <c r="A1652" s="1">
        <v>2593151</v>
      </c>
      <c r="B1652" s="1">
        <f>IF(ISNUMBER(SEARCH('Анкета пустая'!$B$4,C1652)),MAX($B$1:B1651)+1,0)</f>
        <v>0</v>
      </c>
      <c r="C1652" s="47" t="s">
        <v>1252</v>
      </c>
      <c r="E1652">
        <v>1651</v>
      </c>
      <c r="F1652" t="e">
        <f t="shared" si="25"/>
        <v>#N/A</v>
      </c>
    </row>
    <row r="1653" spans="1:6" x14ac:dyDescent="0.25">
      <c r="A1653" s="1" t="s">
        <v>322</v>
      </c>
      <c r="B1653" s="1">
        <f>IF(ISNUMBER(SEARCH('Анкета пустая'!$B$4,C1653)),MAX($B$1:B1652)+1,0)</f>
        <v>0</v>
      </c>
      <c r="C1653" s="47" t="s">
        <v>1437</v>
      </c>
      <c r="E1653">
        <v>1652</v>
      </c>
      <c r="F1653" t="e">
        <f t="shared" si="25"/>
        <v>#N/A</v>
      </c>
    </row>
    <row r="1654" spans="1:6" x14ac:dyDescent="0.25">
      <c r="A1654" s="1">
        <v>2593151</v>
      </c>
      <c r="B1654" s="1">
        <f>IF(ISNUMBER(SEARCH('Анкета пустая'!$B$4,C1654)),MAX($B$1:B1653)+1,0)</f>
        <v>0</v>
      </c>
      <c r="C1654" s="47" t="s">
        <v>1251</v>
      </c>
      <c r="E1654">
        <v>1653</v>
      </c>
      <c r="F1654" t="e">
        <f t="shared" si="25"/>
        <v>#N/A</v>
      </c>
    </row>
    <row r="1655" spans="1:6" x14ac:dyDescent="0.25">
      <c r="A1655" s="1" t="s">
        <v>337</v>
      </c>
      <c r="B1655" s="1">
        <f>IF(ISNUMBER(SEARCH('Анкета пустая'!$B$4,C1655)),MAX($B$1:B1654)+1,0)</f>
        <v>0</v>
      </c>
      <c r="C1655" s="47" t="s">
        <v>1502</v>
      </c>
      <c r="E1655">
        <v>1654</v>
      </c>
      <c r="F1655" t="e">
        <f t="shared" si="25"/>
        <v>#N/A</v>
      </c>
    </row>
    <row r="1656" spans="1:6" x14ac:dyDescent="0.25">
      <c r="A1656" s="1" t="s">
        <v>380</v>
      </c>
      <c r="B1656" s="1">
        <f>IF(ISNUMBER(SEARCH('Анкета пустая'!$B$4,C1656)),MAX($B$1:B1655)+1,0)</f>
        <v>0</v>
      </c>
      <c r="C1656" s="47" t="s">
        <v>1667</v>
      </c>
      <c r="E1656">
        <v>1655</v>
      </c>
      <c r="F1656" t="e">
        <f t="shared" si="25"/>
        <v>#N/A</v>
      </c>
    </row>
    <row r="1657" spans="1:6" x14ac:dyDescent="0.25">
      <c r="A1657" s="1" t="s">
        <v>457</v>
      </c>
      <c r="B1657" s="1">
        <f>IF(ISNUMBER(SEARCH('Анкета пустая'!$B$4,C1657)),MAX($B$1:B1656)+1,0)</f>
        <v>0</v>
      </c>
      <c r="C1657" s="47" t="s">
        <v>1896</v>
      </c>
      <c r="E1657">
        <v>1656</v>
      </c>
      <c r="F1657" t="e">
        <f t="shared" si="25"/>
        <v>#N/A</v>
      </c>
    </row>
    <row r="1658" spans="1:6" x14ac:dyDescent="0.25">
      <c r="A1658" s="47" t="s">
        <v>370</v>
      </c>
      <c r="B1658" s="1">
        <f>IF(ISNUMBER(SEARCH('Анкета пустая'!$B$4,C1658)),MAX($B$1:B1657)+1,0)</f>
        <v>0</v>
      </c>
      <c r="C1658" s="47" t="s">
        <v>1631</v>
      </c>
      <c r="E1658">
        <v>1657</v>
      </c>
      <c r="F1658" t="e">
        <f t="shared" si="25"/>
        <v>#N/A</v>
      </c>
    </row>
    <row r="1659" spans="1:6" x14ac:dyDescent="0.25">
      <c r="A1659" s="1" t="s">
        <v>506</v>
      </c>
      <c r="B1659" s="1">
        <f>IF(ISNUMBER(SEARCH('Анкета пустая'!$B$4,C1659)),MAX($B$1:B1658)+1,0)</f>
        <v>0</v>
      </c>
      <c r="C1659" s="47" t="s">
        <v>2003</v>
      </c>
      <c r="E1659">
        <v>1658</v>
      </c>
      <c r="F1659" t="e">
        <f t="shared" si="25"/>
        <v>#N/A</v>
      </c>
    </row>
    <row r="1660" spans="1:6" x14ac:dyDescent="0.25">
      <c r="A1660" s="1" t="s">
        <v>506</v>
      </c>
      <c r="B1660" s="1">
        <f>IF(ISNUMBER(SEARCH('Анкета пустая'!$B$4,C1660)),MAX($B$1:B1659)+1,0)</f>
        <v>0</v>
      </c>
      <c r="C1660" s="47" t="s">
        <v>2004</v>
      </c>
      <c r="E1660">
        <v>1659</v>
      </c>
      <c r="F1660" t="e">
        <f t="shared" si="25"/>
        <v>#N/A</v>
      </c>
    </row>
    <row r="1661" spans="1:6" x14ac:dyDescent="0.25">
      <c r="A1661" s="1">
        <v>2573200</v>
      </c>
      <c r="B1661" s="1">
        <f>IF(ISNUMBER(SEARCH('Анкета пустая'!$B$4,C1661)),MAX($B$1:B1660)+1,0)</f>
        <v>0</v>
      </c>
      <c r="C1661" s="47" t="s">
        <v>1144</v>
      </c>
      <c r="E1661">
        <v>1660</v>
      </c>
      <c r="F1661" t="e">
        <f t="shared" si="25"/>
        <v>#N/A</v>
      </c>
    </row>
    <row r="1662" spans="1:6" x14ac:dyDescent="0.25">
      <c r="A1662" s="1" t="s">
        <v>337</v>
      </c>
      <c r="B1662" s="1">
        <f>IF(ISNUMBER(SEARCH('Анкета пустая'!$B$4,C1662)),MAX($B$1:B1661)+1,0)</f>
        <v>0</v>
      </c>
      <c r="C1662" s="47" t="s">
        <v>1503</v>
      </c>
      <c r="E1662">
        <v>1661</v>
      </c>
      <c r="F1662" t="e">
        <f t="shared" si="25"/>
        <v>#N/A</v>
      </c>
    </row>
    <row r="1663" spans="1:6" x14ac:dyDescent="0.25">
      <c r="A1663" s="1" t="s">
        <v>370</v>
      </c>
      <c r="B1663" s="1">
        <f>IF(ISNUMBER(SEARCH('Анкета пустая'!$B$4,C1663)),MAX($B$1:B1662)+1,0)</f>
        <v>0</v>
      </c>
      <c r="C1663" s="47" t="s">
        <v>1629</v>
      </c>
      <c r="E1663">
        <v>1662</v>
      </c>
      <c r="F1663" t="e">
        <f t="shared" si="25"/>
        <v>#N/A</v>
      </c>
    </row>
    <row r="1664" spans="1:6" x14ac:dyDescent="0.25">
      <c r="A1664" s="1" t="s">
        <v>344</v>
      </c>
      <c r="B1664" s="1">
        <f>IF(ISNUMBER(SEARCH('Анкета пустая'!$B$4,C1664)),MAX($B$1:B1663)+1,0)</f>
        <v>0</v>
      </c>
      <c r="C1664" s="47" t="s">
        <v>1540</v>
      </c>
      <c r="E1664">
        <v>1663</v>
      </c>
      <c r="F1664" t="e">
        <f t="shared" si="25"/>
        <v>#N/A</v>
      </c>
    </row>
    <row r="1665" spans="1:6" x14ac:dyDescent="0.25">
      <c r="A1665" s="1" t="s">
        <v>379</v>
      </c>
      <c r="B1665" s="1">
        <f>IF(ISNUMBER(SEARCH('Анкета пустая'!$B$4,C1665)),MAX($B$1:B1664)+1,0)</f>
        <v>0</v>
      </c>
      <c r="C1665" s="47" t="s">
        <v>1658</v>
      </c>
      <c r="E1665">
        <v>1664</v>
      </c>
      <c r="F1665" t="e">
        <f t="shared" si="25"/>
        <v>#N/A</v>
      </c>
    </row>
    <row r="1666" spans="1:6" x14ac:dyDescent="0.25">
      <c r="A1666" s="1" t="s">
        <v>395</v>
      </c>
      <c r="B1666" s="1">
        <f>IF(ISNUMBER(SEARCH('Анкета пустая'!$B$4,C1666)),MAX($B$1:B1665)+1,0)</f>
        <v>0</v>
      </c>
      <c r="C1666" s="47" t="s">
        <v>1717</v>
      </c>
      <c r="E1666">
        <v>1665</v>
      </c>
      <c r="F1666" t="e">
        <f t="shared" ref="F1666:F1675" si="26">VLOOKUP(E1666,B:C,2,0)</f>
        <v>#N/A</v>
      </c>
    </row>
    <row r="1667" spans="1:6" x14ac:dyDescent="0.25">
      <c r="A1667" s="1" t="s">
        <v>395</v>
      </c>
      <c r="B1667" s="1">
        <f>IF(ISNUMBER(SEARCH('Анкета пустая'!$B$4,C1667)),MAX($B$1:B1666)+1,0)</f>
        <v>0</v>
      </c>
      <c r="C1667" s="47" t="s">
        <v>1701</v>
      </c>
      <c r="E1667">
        <v>1666</v>
      </c>
      <c r="F1667" t="e">
        <f t="shared" si="26"/>
        <v>#N/A</v>
      </c>
    </row>
    <row r="1668" spans="1:6" x14ac:dyDescent="0.25">
      <c r="A1668" s="47">
        <v>2030100</v>
      </c>
      <c r="B1668" s="1">
        <f>IF(ISNUMBER(SEARCH('Анкета пустая'!$B$4,C1668)),MAX($B$1:B1667)+1,0)</f>
        <v>0</v>
      </c>
      <c r="C1668" s="47" t="s">
        <v>553</v>
      </c>
      <c r="E1668">
        <v>1667</v>
      </c>
      <c r="F1668" t="e">
        <f t="shared" si="26"/>
        <v>#N/A</v>
      </c>
    </row>
    <row r="1669" spans="1:6" x14ac:dyDescent="0.25">
      <c r="A1669" s="1">
        <v>2030100</v>
      </c>
      <c r="B1669" s="1">
        <f>IF(ISNUMBER(SEARCH('Анкета пустая'!$B$4,C1669)),MAX($B$1:B1668)+1,0)</f>
        <v>0</v>
      </c>
      <c r="C1669" s="47" t="s">
        <v>761</v>
      </c>
      <c r="E1669">
        <v>1668</v>
      </c>
      <c r="F1669" t="e">
        <f t="shared" si="26"/>
        <v>#N/A</v>
      </c>
    </row>
    <row r="1670" spans="1:6" x14ac:dyDescent="0.25">
      <c r="A1670" s="1" t="s">
        <v>338</v>
      </c>
      <c r="B1670" s="1">
        <f>IF(ISNUMBER(SEARCH('Анкета пустая'!$B$4,C1670)),MAX($B$1:B1669)+1,0)</f>
        <v>0</v>
      </c>
      <c r="C1670" s="47" t="s">
        <v>1505</v>
      </c>
      <c r="E1670">
        <v>1669</v>
      </c>
      <c r="F1670" t="e">
        <f t="shared" si="26"/>
        <v>#N/A</v>
      </c>
    </row>
    <row r="1671" spans="1:6" x14ac:dyDescent="0.25">
      <c r="A1671" s="1" t="s">
        <v>171</v>
      </c>
      <c r="B1671" s="1">
        <f>IF(ISNUMBER(SEARCH('Анкета пустая'!$B$4,C1671)),MAX($B$1:B1670)+1,0)</f>
        <v>0</v>
      </c>
      <c r="C1671" s="47" t="s">
        <v>653</v>
      </c>
      <c r="E1671">
        <v>1670</v>
      </c>
      <c r="F1671" t="e">
        <f t="shared" si="26"/>
        <v>#N/A</v>
      </c>
    </row>
    <row r="1672" spans="1:6" x14ac:dyDescent="0.25">
      <c r="A1672" s="1" t="s">
        <v>199</v>
      </c>
      <c r="B1672" s="1">
        <f>IF(ISNUMBER(SEARCH('Анкета пустая'!$B$4,C1672)),MAX($B$1:B1671)+1,0)</f>
        <v>0</v>
      </c>
      <c r="C1672" s="47" t="s">
        <v>777</v>
      </c>
      <c r="E1672">
        <v>1671</v>
      </c>
      <c r="F1672" t="e">
        <f t="shared" si="26"/>
        <v>#N/A</v>
      </c>
    </row>
    <row r="1673" spans="1:6" x14ac:dyDescent="0.25">
      <c r="A1673" s="1" t="s">
        <v>426</v>
      </c>
      <c r="B1673" s="1">
        <f>IF(ISNUMBER(SEARCH('Анкета пустая'!$B$4,C1673)),MAX($B$1:B1672)+1,0)</f>
        <v>0</v>
      </c>
      <c r="C1673" s="47" t="s">
        <v>1827</v>
      </c>
      <c r="E1673">
        <v>1672</v>
      </c>
      <c r="F1673" t="e">
        <f t="shared" si="26"/>
        <v>#N/A</v>
      </c>
    </row>
    <row r="1674" spans="1:6" x14ac:dyDescent="0.25">
      <c r="A1674" s="1" t="s">
        <v>285</v>
      </c>
      <c r="B1674" s="1">
        <f>IF(ISNUMBER(SEARCH('Анкета пустая'!$B$4,C1674)),MAX($B$1:B1673)+1,0)</f>
        <v>0</v>
      </c>
      <c r="C1674" s="47" t="s">
        <v>1285</v>
      </c>
      <c r="E1674">
        <v>1673</v>
      </c>
      <c r="F1674" t="e">
        <f t="shared" si="26"/>
        <v>#N/A</v>
      </c>
    </row>
    <row r="1675" spans="1:6" x14ac:dyDescent="0.25">
      <c r="A1675" s="1" t="s">
        <v>347</v>
      </c>
      <c r="B1675" s="1">
        <f>IF(ISNUMBER(SEARCH('Анкета пустая'!$B$4,C1675)),MAX($B$1:B1674)+1,0)</f>
        <v>0</v>
      </c>
      <c r="C1675" s="47" t="s">
        <v>1558</v>
      </c>
      <c r="E1675">
        <v>1674</v>
      </c>
      <c r="F1675" t="e">
        <f t="shared" si="26"/>
        <v>#N/A</v>
      </c>
    </row>
    <row r="1677" spans="1:6" x14ac:dyDescent="0.25">
      <c r="A1677" s="47"/>
      <c r="B1677" s="47"/>
    </row>
    <row r="1678" spans="1:6" x14ac:dyDescent="0.25">
      <c r="A1678" s="47"/>
      <c r="B1678" s="47"/>
    </row>
    <row r="1679" spans="1:6" x14ac:dyDescent="0.25">
      <c r="A1679" s="47"/>
      <c r="B1679" s="47"/>
    </row>
    <row r="1680" spans="1:6" x14ac:dyDescent="0.25">
      <c r="A1680" s="47"/>
      <c r="B1680" s="47"/>
    </row>
    <row r="1681" spans="1:2" x14ac:dyDescent="0.25">
      <c r="A1681" s="47"/>
      <c r="B1681" s="47"/>
    </row>
    <row r="1682" spans="1:2" x14ac:dyDescent="0.25">
      <c r="A1682" s="47"/>
      <c r="B1682" s="47"/>
    </row>
    <row r="1683" spans="1:2" x14ac:dyDescent="0.25">
      <c r="A1683" s="47"/>
      <c r="B1683" s="47"/>
    </row>
    <row r="1684" spans="1:2" x14ac:dyDescent="0.25">
      <c r="A1684" s="47"/>
      <c r="B1684" s="47"/>
    </row>
    <row r="1685" spans="1:2" x14ac:dyDescent="0.25">
      <c r="A1685" s="47"/>
      <c r="B1685" s="47"/>
    </row>
    <row r="1686" spans="1:2" x14ac:dyDescent="0.25">
      <c r="A1686" s="47"/>
      <c r="B1686" s="47"/>
    </row>
    <row r="1687" spans="1:2" x14ac:dyDescent="0.25">
      <c r="A1687" s="47"/>
      <c r="B1687" s="47"/>
    </row>
    <row r="1688" spans="1:2" x14ac:dyDescent="0.25">
      <c r="A1688" s="47"/>
      <c r="B1688" s="47"/>
    </row>
    <row r="1689" spans="1:2" x14ac:dyDescent="0.25">
      <c r="A1689" s="47"/>
      <c r="B1689" s="47"/>
    </row>
    <row r="1690" spans="1:2" x14ac:dyDescent="0.25">
      <c r="A1690" s="47"/>
      <c r="B1690" s="47"/>
    </row>
    <row r="1691" spans="1:2" x14ac:dyDescent="0.25">
      <c r="A1691" s="47"/>
      <c r="B1691" s="47"/>
    </row>
    <row r="1692" spans="1:2" x14ac:dyDescent="0.25">
      <c r="A1692" s="47"/>
      <c r="B1692" s="47"/>
    </row>
    <row r="1693" spans="1:2" x14ac:dyDescent="0.25">
      <c r="A1693" s="47"/>
      <c r="B1693" s="47"/>
    </row>
    <row r="1694" spans="1:2" x14ac:dyDescent="0.25">
      <c r="A1694" s="47"/>
      <c r="B1694" s="47"/>
    </row>
    <row r="1695" spans="1:2" x14ac:dyDescent="0.25">
      <c r="A1695" s="47"/>
      <c r="B1695" s="47"/>
    </row>
    <row r="1696" spans="1:2" x14ac:dyDescent="0.25">
      <c r="A1696" s="47"/>
      <c r="B1696" s="47"/>
    </row>
    <row r="1697" spans="1:2" x14ac:dyDescent="0.25">
      <c r="A1697" s="47"/>
      <c r="B1697" s="47"/>
    </row>
    <row r="1698" spans="1:2" x14ac:dyDescent="0.25">
      <c r="A1698" s="47"/>
      <c r="B1698" s="47"/>
    </row>
    <row r="1699" spans="1:2" x14ac:dyDescent="0.25">
      <c r="A1699" s="47"/>
      <c r="B1699" s="47"/>
    </row>
    <row r="1700" spans="1:2" x14ac:dyDescent="0.25">
      <c r="A1700" s="47"/>
      <c r="B1700" s="47"/>
    </row>
    <row r="1701" spans="1:2" x14ac:dyDescent="0.25">
      <c r="A1701" s="47"/>
      <c r="B1701" s="47"/>
    </row>
    <row r="1702" spans="1:2" x14ac:dyDescent="0.25">
      <c r="A1702" s="47"/>
      <c r="B1702" s="47"/>
    </row>
    <row r="1703" spans="1:2" x14ac:dyDescent="0.25">
      <c r="A1703" s="47"/>
      <c r="B1703" s="47"/>
    </row>
    <row r="1704" spans="1:2" x14ac:dyDescent="0.25">
      <c r="A1704" s="47"/>
      <c r="B1704" s="47"/>
    </row>
    <row r="1705" spans="1:2" x14ac:dyDescent="0.25">
      <c r="A1705" s="47"/>
      <c r="B1705" s="47"/>
    </row>
    <row r="1706" spans="1:2" x14ac:dyDescent="0.25">
      <c r="A1706" s="47"/>
      <c r="B1706" s="47"/>
    </row>
    <row r="1707" spans="1:2" x14ac:dyDescent="0.25">
      <c r="A1707" s="47"/>
      <c r="B1707" s="47"/>
    </row>
    <row r="1708" spans="1:2" x14ac:dyDescent="0.25">
      <c r="A1708" s="47"/>
      <c r="B1708" s="47"/>
    </row>
    <row r="1709" spans="1:2" x14ac:dyDescent="0.25">
      <c r="A1709" s="47"/>
      <c r="B1709" s="47"/>
    </row>
    <row r="1710" spans="1:2" x14ac:dyDescent="0.25">
      <c r="A1710" s="47"/>
      <c r="B1710" s="47"/>
    </row>
    <row r="1711" spans="1:2" x14ac:dyDescent="0.25">
      <c r="A1711" s="47"/>
      <c r="B1711" s="47"/>
    </row>
    <row r="1712" spans="1:2" x14ac:dyDescent="0.25">
      <c r="A1712" s="47"/>
      <c r="B1712" s="47"/>
    </row>
    <row r="1713" spans="1:2" x14ac:dyDescent="0.25">
      <c r="A1713" s="47"/>
      <c r="B1713" s="47"/>
    </row>
    <row r="1714" spans="1:2" x14ac:dyDescent="0.25">
      <c r="A1714" s="47"/>
      <c r="B1714" s="47"/>
    </row>
    <row r="1715" spans="1:2" x14ac:dyDescent="0.25">
      <c r="A1715" s="47"/>
      <c r="B1715" s="47"/>
    </row>
    <row r="1716" spans="1:2" x14ac:dyDescent="0.25">
      <c r="A1716" s="47"/>
      <c r="B1716" s="47"/>
    </row>
    <row r="1717" spans="1:2" x14ac:dyDescent="0.25">
      <c r="A1717" s="47"/>
      <c r="B1717" s="47"/>
    </row>
    <row r="1718" spans="1:2" x14ac:dyDescent="0.25">
      <c r="A1718" s="47"/>
      <c r="B1718" s="47"/>
    </row>
    <row r="1719" spans="1:2" x14ac:dyDescent="0.25">
      <c r="A1719" s="47"/>
      <c r="B1719" s="47"/>
    </row>
    <row r="1720" spans="1:2" x14ac:dyDescent="0.25">
      <c r="A1720" s="47"/>
      <c r="B1720" s="47"/>
    </row>
    <row r="1721" spans="1:2" x14ac:dyDescent="0.25">
      <c r="A1721" s="47"/>
      <c r="B1721" s="47"/>
    </row>
    <row r="1722" spans="1:2" x14ac:dyDescent="0.25">
      <c r="A1722" s="47"/>
      <c r="B1722" s="47"/>
    </row>
    <row r="1723" spans="1:2" x14ac:dyDescent="0.25">
      <c r="A1723" s="47"/>
      <c r="B1723" s="47"/>
    </row>
    <row r="1724" spans="1:2" x14ac:dyDescent="0.25">
      <c r="A1724" s="47"/>
      <c r="B1724" s="47"/>
    </row>
    <row r="1725" spans="1:2" x14ac:dyDescent="0.25">
      <c r="A1725" s="47"/>
      <c r="B1725" s="47"/>
    </row>
    <row r="1726" spans="1:2" x14ac:dyDescent="0.25">
      <c r="A1726" s="47"/>
      <c r="B1726" s="47"/>
    </row>
    <row r="1727" spans="1:2" x14ac:dyDescent="0.25">
      <c r="A1727" s="47"/>
      <c r="B1727" s="47"/>
    </row>
    <row r="1728" spans="1:2" x14ac:dyDescent="0.25">
      <c r="A1728" s="47"/>
      <c r="B1728" s="47"/>
    </row>
    <row r="1729" spans="1:2" x14ac:dyDescent="0.25">
      <c r="A1729" s="47"/>
      <c r="B1729" s="47"/>
    </row>
    <row r="1730" spans="1:2" x14ac:dyDescent="0.25">
      <c r="A1730" s="47"/>
      <c r="B1730" s="47"/>
    </row>
    <row r="1731" spans="1:2" x14ac:dyDescent="0.25">
      <c r="A1731" s="47"/>
      <c r="B1731" s="47"/>
    </row>
    <row r="1732" spans="1:2" x14ac:dyDescent="0.25">
      <c r="A1732" s="47"/>
      <c r="B1732" s="47"/>
    </row>
    <row r="1733" spans="1:2" x14ac:dyDescent="0.25">
      <c r="A1733" s="47"/>
      <c r="B1733" s="47"/>
    </row>
    <row r="1734" spans="1:2" x14ac:dyDescent="0.25">
      <c r="A1734" s="47"/>
      <c r="B1734" s="47"/>
    </row>
    <row r="1735" spans="1:2" x14ac:dyDescent="0.25">
      <c r="A1735" s="47"/>
      <c r="B1735" s="47"/>
    </row>
    <row r="1736" spans="1:2" x14ac:dyDescent="0.25">
      <c r="A1736" s="47"/>
      <c r="B1736" s="47"/>
    </row>
    <row r="1737" spans="1:2" x14ac:dyDescent="0.25">
      <c r="A1737" s="47"/>
      <c r="B1737" s="47"/>
    </row>
    <row r="1738" spans="1:2" x14ac:dyDescent="0.25">
      <c r="A1738" s="47"/>
      <c r="B1738" s="47"/>
    </row>
    <row r="1739" spans="1:2" x14ac:dyDescent="0.25">
      <c r="A1739" s="47"/>
      <c r="B1739" s="47"/>
    </row>
    <row r="1740" spans="1:2" x14ac:dyDescent="0.25">
      <c r="A1740" s="47"/>
      <c r="B1740" s="47"/>
    </row>
    <row r="1741" spans="1:2" x14ac:dyDescent="0.25">
      <c r="A1741" s="47"/>
      <c r="B1741" s="47"/>
    </row>
    <row r="1742" spans="1:2" x14ac:dyDescent="0.25">
      <c r="A1742" s="47"/>
      <c r="B1742" s="47"/>
    </row>
    <row r="1743" spans="1:2" x14ac:dyDescent="0.25">
      <c r="A1743" s="47"/>
      <c r="B1743" s="47"/>
    </row>
    <row r="1744" spans="1:2" x14ac:dyDescent="0.25">
      <c r="A1744" s="47"/>
      <c r="B1744" s="47"/>
    </row>
    <row r="1745" spans="1:2" x14ac:dyDescent="0.25">
      <c r="A1745" s="47"/>
      <c r="B1745" s="47"/>
    </row>
    <row r="1746" spans="1:2" x14ac:dyDescent="0.25">
      <c r="A1746" s="47"/>
      <c r="B1746" s="47"/>
    </row>
    <row r="1747" spans="1:2" x14ac:dyDescent="0.25">
      <c r="A1747" s="47"/>
      <c r="B1747" s="47"/>
    </row>
    <row r="1748" spans="1:2" x14ac:dyDescent="0.25">
      <c r="A1748" s="47"/>
      <c r="B1748" s="47"/>
    </row>
    <row r="1749" spans="1:2" x14ac:dyDescent="0.25">
      <c r="A1749" s="47"/>
      <c r="B1749" s="47"/>
    </row>
    <row r="1750" spans="1:2" x14ac:dyDescent="0.25">
      <c r="A1750" s="47"/>
      <c r="B1750" s="47"/>
    </row>
    <row r="1751" spans="1:2" x14ac:dyDescent="0.25">
      <c r="A1751" s="47"/>
      <c r="B1751" s="47"/>
    </row>
    <row r="1752" spans="1:2" x14ac:dyDescent="0.25">
      <c r="A1752" s="47"/>
      <c r="B1752" s="47"/>
    </row>
    <row r="1753" spans="1:2" x14ac:dyDescent="0.25">
      <c r="A1753" s="47"/>
      <c r="B1753" s="47"/>
    </row>
    <row r="1754" spans="1:2" x14ac:dyDescent="0.25">
      <c r="A1754" s="47"/>
      <c r="B1754" s="47"/>
    </row>
    <row r="1755" spans="1:2" x14ac:dyDescent="0.25">
      <c r="A1755" s="47"/>
      <c r="B1755" s="47"/>
    </row>
    <row r="1756" spans="1:2" x14ac:dyDescent="0.25">
      <c r="A1756" s="47"/>
      <c r="B1756" s="47"/>
    </row>
    <row r="1757" spans="1:2" x14ac:dyDescent="0.25">
      <c r="A1757" s="47"/>
      <c r="B1757" s="47"/>
    </row>
    <row r="1758" spans="1:2" x14ac:dyDescent="0.25">
      <c r="A1758" s="47"/>
      <c r="B1758" s="47"/>
    </row>
    <row r="1759" spans="1:2" x14ac:dyDescent="0.25">
      <c r="A1759" s="47"/>
      <c r="B1759" s="47"/>
    </row>
    <row r="1760" spans="1:2" x14ac:dyDescent="0.25">
      <c r="A1760" s="47"/>
      <c r="B1760" s="47"/>
    </row>
    <row r="1761" spans="1:2" x14ac:dyDescent="0.25">
      <c r="A1761" s="47"/>
      <c r="B1761" s="47"/>
    </row>
    <row r="1762" spans="1:2" x14ac:dyDescent="0.25">
      <c r="A1762" s="47"/>
      <c r="B1762" s="47"/>
    </row>
    <row r="1763" spans="1:2" x14ac:dyDescent="0.25">
      <c r="A1763" s="47"/>
      <c r="B1763" s="47"/>
    </row>
    <row r="1764" spans="1:2" x14ac:dyDescent="0.25">
      <c r="A1764" s="47"/>
      <c r="B1764" s="47"/>
    </row>
  </sheetData>
  <sortState xmlns:xlrd2="http://schemas.microsoft.com/office/spreadsheetml/2017/richdata2" ref="A5:C1791">
    <sortCondition ref="C403:C1791"/>
  </sortState>
  <conditionalFormatting sqref="C3:C4">
    <cfRule type="duplicateValues" dxfId="73" priority="3"/>
  </conditionalFormatting>
  <conditionalFormatting sqref="A3:A4">
    <cfRule type="duplicateValues" dxfId="72" priority="2"/>
  </conditionalFormatting>
  <conditionalFormatting sqref="C1765:C1048576 C2:C1676">
    <cfRule type="duplicateValues" dxfId="7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</vt:i4>
      </vt:variant>
    </vt:vector>
  </HeadingPairs>
  <TitlesOfParts>
    <vt:vector size="13" baseType="lpstr">
      <vt:lpstr>Анкета пустая</vt:lpstr>
      <vt:lpstr>ТЗ</vt:lpstr>
      <vt:lpstr>Помещение</vt:lpstr>
      <vt:lpstr>Компресор </vt:lpstr>
      <vt:lpstr>Компресор,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2026-03-27T10:31:09Z</dcterms:modified>
</cp:coreProperties>
</file>